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C:\Users\apliopaspereira\Desktop\Interview Excel test\Test 01\"/>
    </mc:Choice>
  </mc:AlternateContent>
  <xr:revisionPtr revIDLastSave="0" documentId="13_ncr:1_{79F020C1-550C-4C68-8D9D-ADBB97BC9BA7}" xr6:coauthVersionLast="46" xr6:coauthVersionMax="46" xr10:uidLastSave="{00000000-0000-0000-0000-000000000000}"/>
  <bookViews>
    <workbookView xWindow="-120" yWindow="-120" windowWidth="29040" windowHeight="15840" xr2:uid="{00000000-000D-0000-FFFF-FFFF00000000}"/>
  </bookViews>
  <sheets>
    <sheet name="Instructions" sheetId="10" r:id="rId1"/>
    <sheet name="Ex1" sheetId="1" r:id="rId2"/>
    <sheet name="Ex2" sheetId="9" r:id="rId3"/>
    <sheet name="Ex3" sheetId="6" r:id="rId4"/>
    <sheet name="Ex4" sheetId="7" r:id="rId5"/>
    <sheet name="Ex5" sheetId="8" r:id="rId6"/>
    <sheet name="2021 conversions" sheetId="2" r:id="rId7"/>
    <sheet name="2020 conversions" sheetId="3" r:id="rId8"/>
    <sheet name="2019 Conversions" sheetId="4" r:id="rId9"/>
  </sheets>
  <definedNames>
    <definedName name="_EF_AviationFuel_2019">'2019 Conversions'!$N$36</definedName>
    <definedName name="_EF_AviationFuel_2020">'2020 conversions'!$N$36</definedName>
    <definedName name="_EF_Diesel_2019">'2019 Conversions'!$N$45</definedName>
    <definedName name="_EF_Diesel_2020">'2020 conversions'!$N$45</definedName>
    <definedName name="_EF_Electricity_2019">'2019 Conversions'!$F$6</definedName>
    <definedName name="_EF_Electricity_2020">'2020 conversions'!$F$6</definedName>
    <definedName name="_EF_LPG_2019">'2019 Conversions'!$N$15</definedName>
    <definedName name="_EF_LPG_2020">'2020 conversions'!$N$15</definedName>
    <definedName name="_EF_MarineOil_2019">'2019 Conversions'!$N$96</definedName>
    <definedName name="_EF_MarineOil_2020">'2020 conversions'!$N$95</definedName>
    <definedName name="_EF_NaturalGas_2019">'2019 Conversions'!$N$19</definedName>
    <definedName name="_EF_NaturalGas_2020">'2020 conversions'!$N$19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9" l="1"/>
  <c r="H25" i="9" s="1"/>
  <c r="G25" i="9"/>
  <c r="I25" i="9" s="1"/>
  <c r="F26" i="9"/>
  <c r="H26" i="9" s="1"/>
  <c r="G26" i="9"/>
  <c r="F27" i="9"/>
  <c r="H27" i="9" s="1"/>
  <c r="G27" i="9"/>
  <c r="F28" i="9"/>
  <c r="H28" i="9" s="1"/>
  <c r="G28" i="9"/>
  <c r="F29" i="9"/>
  <c r="H29" i="9" s="1"/>
  <c r="G29" i="9"/>
  <c r="F30" i="9"/>
  <c r="H30" i="9" s="1"/>
  <c r="G30" i="9"/>
  <c r="G23" i="1"/>
  <c r="G24" i="1"/>
  <c r="G25" i="1"/>
  <c r="G26" i="1"/>
  <c r="G27" i="1"/>
  <c r="G28" i="1"/>
  <c r="F28" i="1"/>
  <c r="H28" i="1" s="1"/>
  <c r="F27" i="1"/>
  <c r="H27" i="1" s="1"/>
  <c r="F26" i="1"/>
  <c r="H26" i="1" s="1"/>
  <c r="F25" i="1"/>
  <c r="H25" i="1" s="1"/>
  <c r="F24" i="1"/>
  <c r="H24" i="1" s="1"/>
  <c r="F23" i="1"/>
  <c r="H23" i="1" s="1"/>
  <c r="I26" i="9" l="1"/>
  <c r="I27" i="9"/>
  <c r="I28" i="9"/>
  <c r="I29" i="9"/>
  <c r="I30" i="9"/>
  <c r="I23" i="1"/>
  <c r="I25" i="1"/>
  <c r="I26" i="1"/>
  <c r="I27" i="1"/>
  <c r="I24" i="1"/>
  <c r="I28" i="1"/>
  <c r="AI52" i="2" l="1"/>
  <c r="AJ5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F6" authorId="0" shapeId="0" xr:uid="{7820FBD2-BD28-4B48-9FAA-EAF53420ADBB}">
      <text>
        <r>
          <rPr>
            <b/>
            <sz val="8"/>
            <rFont val="Tahoma"/>
            <family val="2"/>
          </rPr>
          <t>kg CO₂e per unit</t>
        </r>
      </text>
    </comment>
    <comment ref="G6" authorId="0" shapeId="0" xr:uid="{598F6635-F234-4B6D-B6CB-B156850D889B}">
      <text>
        <r>
          <rPr>
            <b/>
            <sz val="8"/>
            <rFont val="Tahoma"/>
            <family val="2"/>
          </rPr>
          <t>kg CO₂e of CO₂ per unit</t>
        </r>
      </text>
    </comment>
    <comment ref="H6" authorId="0" shapeId="0" xr:uid="{CCE0F21C-5AA1-42E1-B64B-0BABF5977DA5}">
      <text>
        <r>
          <rPr>
            <b/>
            <sz val="8"/>
            <rFont val="Tahoma"/>
            <family val="2"/>
          </rPr>
          <t>kg CO₂e of CH₄ per unit</t>
        </r>
      </text>
    </comment>
    <comment ref="I6" authorId="0" shapeId="0" xr:uid="{A93AB2F9-6393-4283-B7E5-DB1600343021}">
      <text>
        <r>
          <rPr>
            <b/>
            <sz val="8"/>
            <rFont val="Tahoma"/>
            <family val="2"/>
          </rPr>
          <t>kg CO₂e of N₂O per unit</t>
        </r>
      </text>
    </comment>
    <comment ref="N6" authorId="0" shapeId="0" xr:uid="{B19EF079-7988-40DD-9B1F-6240E3D1CEDF}">
      <text>
        <r>
          <rPr>
            <b/>
            <sz val="8"/>
            <rFont val="Tahoma"/>
            <family val="2"/>
          </rPr>
          <t>kg CO₂e per unit</t>
        </r>
      </text>
    </comment>
    <comment ref="O6" authorId="0" shapeId="0" xr:uid="{4A5657D6-5550-4C3B-833F-3F5D450AC5F8}">
      <text>
        <r>
          <rPr>
            <b/>
            <sz val="8"/>
            <rFont val="Tahoma"/>
            <family val="2"/>
          </rPr>
          <t>kg CO₂e of CO₂ per unit</t>
        </r>
      </text>
    </comment>
    <comment ref="P6" authorId="0" shapeId="0" xr:uid="{020DB799-E34B-4E5C-ADA2-761FD9DF30BF}">
      <text>
        <r>
          <rPr>
            <b/>
            <sz val="8"/>
            <rFont val="Tahoma"/>
            <family val="2"/>
          </rPr>
          <t>kg CO₂e of CH₄ per unit</t>
        </r>
      </text>
    </comment>
    <comment ref="Q6" authorId="0" shapeId="0" xr:uid="{A16AA953-42E7-4402-A660-0CE33B8822F9}">
      <text>
        <r>
          <rPr>
            <b/>
            <sz val="8"/>
            <rFont val="Tahoma"/>
            <family val="2"/>
          </rPr>
          <t>kg CO₂e of N₂O per unit</t>
        </r>
      </text>
    </comment>
    <comment ref="AA6" authorId="0" shapeId="0" xr:uid="{4EB2D244-DBEC-4BB6-A422-7F0B85281C83}">
      <text>
        <r>
          <rPr>
            <b/>
            <sz val="8"/>
            <rFont val="Tahoma"/>
            <family val="2"/>
          </rPr>
          <t>kg CO₂e per unit</t>
        </r>
      </text>
    </comment>
    <comment ref="B7" authorId="0" shapeId="0" xr:uid="{47CA99EC-FB77-402C-9279-A4312AF6B6D0}">
      <text>
        <r>
          <rPr>
            <b/>
            <sz val="8"/>
            <rFont val="Tahoma"/>
            <family val="2"/>
          </rPr>
          <t>Emissions associated with the generation of electricity at a power station.  Electricity generation factors do not include transmission and distribution.</t>
        </r>
      </text>
    </comment>
    <comment ref="L7" authorId="0" shapeId="0" xr:uid="{44A8A9E9-6CEB-4AC3-B1E5-ADE6056429F0}">
      <text>
        <r>
          <rPr>
            <b/>
            <sz val="8"/>
            <rFont val="Tahoma"/>
            <family val="2"/>
          </rPr>
          <t>Compressed natural gas - a compressed version of the same natural gas used in homes. Stored in cylinders for use as an alternative transport fuel.</t>
        </r>
      </text>
    </comment>
    <comment ref="V7" authorId="0" shapeId="0" xr:uid="{0DCD057F-4928-4AD6-9DF9-A7AD54ABA341}">
      <text>
        <r>
          <rPr>
            <b/>
            <sz val="8"/>
            <rFont val="Tahoma"/>
            <family val="2"/>
          </rPr>
          <t>kg CO₂e per unit</t>
        </r>
      </text>
    </comment>
    <comment ref="X7" authorId="0" shapeId="0" xr:uid="{5E13801D-66BA-4D37-A1B9-6979F5A5AED6}">
      <text>
        <r>
          <rPr>
            <b/>
            <sz val="8"/>
            <rFont val="Tahoma"/>
            <family val="2"/>
          </rPr>
          <t>Gases regulated under the agreed 'Kyoto Protocol' which is an international treaty that set binding GHG reduction obligations for 37 industrialised countries.</t>
        </r>
      </text>
    </comment>
    <comment ref="T8" authorId="0" shapeId="0" xr:uid="{952F972E-D2D2-470C-9A2B-1A95CB82F01A}">
      <text>
        <r>
          <rPr>
            <b/>
            <sz val="8"/>
            <rFont val="Tahoma"/>
            <family val="2"/>
          </rPr>
          <t>Renewable fuel derived from common crops (such as sugar cane and sugar beet).</t>
        </r>
      </text>
    </comment>
    <comment ref="L11" authorId="0" shapeId="0" xr:uid="{54ACF942-77E6-4E4A-BCBC-D6C17129FAAA}">
      <text>
        <r>
          <rPr>
            <b/>
            <sz val="8"/>
            <rFont val="Tahoma"/>
            <family val="2"/>
          </rPr>
          <t xml:space="preserve">Liquefied natural gas- in a liquid state, this is the easiest way to transport gas in tankers (truck or ship). It can be used as an alternative transport fuel.
</t>
        </r>
      </text>
    </comment>
    <comment ref="T11" authorId="0" shapeId="0" xr:uid="{F43F79C7-8131-4747-8D91-C5336E5F746E}">
      <text>
        <r>
          <rPr>
            <b/>
            <sz val="8"/>
            <rFont val="Tahoma"/>
            <family val="2"/>
          </rPr>
          <t>Renewable fuel almost exclusively derived from common natural oils (for example, vegetable oils).</t>
        </r>
      </text>
    </comment>
    <comment ref="T14" authorId="0" shapeId="0" xr:uid="{71360A7A-7C40-4AD6-A926-9EC5976CB8CD}">
      <text>
        <r>
          <rPr>
            <b/>
            <sz val="8"/>
            <rFont val="Tahoma"/>
            <family val="2"/>
          </rPr>
          <t>The methane constituent of biogas.  Biogas comes from anaerobic digestion of organic matter.</t>
        </r>
      </text>
    </comment>
    <comment ref="L15" authorId="0" shapeId="0" xr:uid="{E9865B33-AB74-469E-8FE8-37816875BE40}">
      <text>
        <r>
          <rPr>
            <b/>
            <sz val="8"/>
            <rFont val="Tahoma"/>
            <family val="2"/>
          </rPr>
          <t>Liquid petroleum gas - used to power cooking stoves or heaters off-grid and fuel some vehicles (such as fork-lift trucks and vans).</t>
        </r>
      </text>
    </comment>
    <comment ref="T17" authorId="0" shapeId="0" xr:uid="{269DAE8D-DF2B-4E6D-97CD-4A51C595FF09}">
      <text>
        <r>
          <rPr>
            <b/>
            <sz val="8"/>
            <rFont val="Tahoma"/>
            <family val="2"/>
          </rPr>
          <t>Renewable fuel almost exclusively derived from common natural oils (such as vegetable oils).</t>
        </r>
      </text>
    </comment>
    <comment ref="L19" authorId="0" shapeId="0" xr:uid="{8742606C-E4DD-4B6D-A34A-2017698F8497}">
      <text>
        <r>
          <rPr>
            <b/>
            <sz val="8"/>
            <rFont val="Tahoma"/>
            <family val="2"/>
          </rPr>
          <t>Standard natural gas received through the gas mains grid network in the UK. Note - contains limited biogas content.</t>
        </r>
      </text>
    </comment>
    <comment ref="T20" authorId="0" shapeId="0" xr:uid="{3CE31C76-7FF6-4578-BB2B-C5BB9AAB2F29}">
      <text>
        <r>
          <rPr>
            <b/>
            <sz val="8"/>
            <rFont val="Tahoma"/>
            <family val="2"/>
          </rPr>
          <t>Renewable fuel almost exclusively derived from common natural oils (such as vegetable oils).</t>
        </r>
      </text>
    </comment>
    <comment ref="L23" authorId="1" shapeId="0" xr:uid="{1951D06A-CA06-4013-90AB-12C2F4A9E0D7}">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L27" authorId="0" shapeId="0" xr:uid="{ABC5D5E9-7D4F-4004-BD45-5CFC0B5E804A}">
      <text>
        <r>
          <rPr>
            <b/>
            <sz val="8"/>
            <rFont val="Tahoma"/>
            <family val="2"/>
          </rPr>
          <t>Consists mainly of ethane, plus other hydrocarbons, (excludes butane and propane).</t>
        </r>
      </text>
    </comment>
    <comment ref="V27" authorId="0" shapeId="0" xr:uid="{92EAC26D-CA35-4508-8001-BCB85137E573}">
      <text>
        <r>
          <rPr>
            <b/>
            <sz val="8"/>
            <rFont val="Tahoma"/>
            <family val="2"/>
          </rPr>
          <t>kg CO₂ per unit</t>
        </r>
      </text>
    </comment>
    <comment ref="T28" authorId="0" shapeId="0" xr:uid="{8E6B1DA4-A7DF-49A6-836B-B2127ED8613F}">
      <text>
        <r>
          <rPr>
            <b/>
            <sz val="8"/>
            <rFont val="Tahoma"/>
            <family val="2"/>
          </rPr>
          <t>Diesel that has been blended with biofuel (forecourt diesel)</t>
        </r>
      </text>
    </comment>
    <comment ref="T29" authorId="0" shapeId="0" xr:uid="{3CBBE1BA-05D2-450D-858C-D3A639DAA934}">
      <text>
        <r>
          <rPr>
            <b/>
            <sz val="8"/>
            <rFont val="Tahoma"/>
            <family val="2"/>
          </rPr>
          <t>Petrol that has been blended with biofuel (forecourt petrol)</t>
        </r>
      </text>
    </comment>
    <comment ref="N32" authorId="0" shapeId="0" xr:uid="{D18D8E50-68B7-430B-A7C7-3B2925225740}">
      <text>
        <r>
          <rPr>
            <b/>
            <sz val="8"/>
            <rFont val="Tahoma"/>
            <family val="2"/>
          </rPr>
          <t>kg CO₂e per unit</t>
        </r>
      </text>
    </comment>
    <comment ref="O32" authorId="0" shapeId="0" xr:uid="{B6DAEF8B-A426-4FED-944C-69B6E5CC609C}">
      <text>
        <r>
          <rPr>
            <b/>
            <sz val="8"/>
            <rFont val="Tahoma"/>
            <family val="2"/>
          </rPr>
          <t>kg CO₂e of CO₂ per unit</t>
        </r>
      </text>
    </comment>
    <comment ref="P32" authorId="0" shapeId="0" xr:uid="{48CCAD20-D2D1-4D68-8209-83A2F257AC04}">
      <text>
        <r>
          <rPr>
            <b/>
            <sz val="8"/>
            <rFont val="Tahoma"/>
            <family val="2"/>
          </rPr>
          <t>kg CO₂e of CH₄ per unit</t>
        </r>
      </text>
    </comment>
    <comment ref="Q32" authorId="0" shapeId="0" xr:uid="{E0778735-540E-4A9E-B4AB-C4178EC5A6AE}">
      <text>
        <r>
          <rPr>
            <b/>
            <sz val="8"/>
            <rFont val="Tahoma"/>
            <family val="2"/>
          </rPr>
          <t>kg CO₂e of N₂O per unit</t>
        </r>
      </text>
    </comment>
    <comment ref="V32" authorId="0" shapeId="0" xr:uid="{417F575C-B89B-423C-9E32-8FC139C70C77}">
      <text>
        <r>
          <rPr>
            <b/>
            <sz val="8"/>
            <rFont val="Tahoma"/>
            <family val="2"/>
          </rPr>
          <t>kg CO₂e per unit</t>
        </r>
      </text>
    </comment>
    <comment ref="L33" authorId="0" shapeId="0" xr:uid="{B9D5754B-C156-49DE-9AF1-F9CD245F2F8E}">
      <text>
        <r>
          <rPr>
            <b/>
            <sz val="8"/>
            <rFont val="Tahoma"/>
            <family val="2"/>
          </rPr>
          <t>Fuel for piston-engined aircraft - a high octane petrol (aka AVGAS).</t>
        </r>
      </text>
    </comment>
    <comment ref="L37" authorId="0" shapeId="0" xr:uid="{4F28A909-78CA-476E-8420-F584098332F4}">
      <text>
        <r>
          <rPr>
            <b/>
            <sz val="8"/>
            <rFont val="Tahoma"/>
            <family val="2"/>
          </rPr>
          <t>Fuel for turbo-prop aircraft and jets (aka jet fuel). Similar to kerosene used as a heating fuel, but refined to a higher quality.</t>
        </r>
      </text>
    </comment>
    <comment ref="T37" authorId="0" shapeId="0" xr:uid="{EEC7C5F1-CA57-4A6A-99B4-573486AE7FF8}">
      <text>
        <r>
          <rPr>
            <b/>
            <sz val="8"/>
            <rFont val="Tahoma"/>
            <family val="2"/>
          </rPr>
          <t>Compressed low quality wood (such as sawdust and shavings) made into pellet form.</t>
        </r>
      </text>
    </comment>
    <comment ref="AA40" authorId="0" shapeId="0" xr:uid="{74EE3168-1ADE-49D6-A27F-21D7D1FDD40A}">
      <text>
        <r>
          <rPr>
            <b/>
            <sz val="8"/>
            <rFont val="Tahoma"/>
            <family val="2"/>
          </rPr>
          <t>kg CO₂e per unit</t>
        </r>
      </text>
    </comment>
    <comment ref="L41" authorId="0" shapeId="0" xr:uid="{3EF19C21-A195-4D94-8EFF-EB7D10911FA2}">
      <text>
        <r>
          <rPr>
            <b/>
            <sz val="8"/>
            <rFont val="Tahoma"/>
            <family val="2"/>
          </rPr>
          <t>Main purpose is for heating/lighting on a domestic scale (also known as kerosene).</t>
        </r>
      </text>
    </comment>
    <comment ref="X41" authorId="0" shapeId="0" xr:uid="{269CC82B-3D34-4FBB-AE43-2AF17652F133}">
      <text>
        <r>
          <rPr>
            <b/>
            <sz val="8"/>
            <rFont val="Tahoma"/>
            <family val="2"/>
          </rPr>
          <t>Blends of gases regulated under the 'Kyoto Protocol'.</t>
        </r>
      </text>
    </comment>
    <comment ref="V43" authorId="0" shapeId="0" xr:uid="{87346ECE-39B7-416F-8CA3-82EF3A768607}">
      <text>
        <r>
          <rPr>
            <b/>
            <sz val="8"/>
            <rFont val="Tahoma"/>
            <family val="2"/>
          </rPr>
          <t>kg CO₂ per unit</t>
        </r>
      </text>
    </comment>
    <comment ref="T44" authorId="0" shapeId="0" xr:uid="{55C3A8EE-9BFB-4C17-8270-B8E14572E9CC}">
      <text>
        <r>
          <rPr>
            <b/>
            <sz val="8"/>
            <rFont val="Tahoma"/>
            <family val="2"/>
          </rPr>
          <t>Diesel that has been blended with biofuel (forecourt diesel).</t>
        </r>
      </text>
    </comment>
    <comment ref="L45" authorId="0" shapeId="0" xr:uid="{5FB71013-986B-4920-A549-F0A805EAA96F}">
      <text>
        <r>
          <rPr>
            <b/>
            <sz val="8"/>
            <rFont val="Tahoma"/>
            <family val="2"/>
          </rPr>
          <t>Standard diesel bought from any local filling station (across the board forecourt fuel typically contains biofuel content).</t>
        </r>
      </text>
    </comment>
    <comment ref="T47" authorId="0" shapeId="0" xr:uid="{9A27F822-104B-46B1-9877-C576E0F6E849}">
      <text>
        <r>
          <rPr>
            <b/>
            <sz val="8"/>
            <rFont val="Tahoma"/>
            <family val="2"/>
          </rPr>
          <t>Petrol that has been blended with biofuel (forecourt petrol).</t>
        </r>
      </text>
    </comment>
    <comment ref="L49" authorId="0" shapeId="0" xr:uid="{078FADA6-0B66-4194-8114-A1C7B3B0CA60}">
      <text>
        <r>
          <rPr>
            <b/>
            <sz val="8"/>
            <rFont val="Tahoma"/>
            <family val="2"/>
          </rPr>
          <t>Diesel that has not been blended with biofuel (non-forecourt diesel).</t>
        </r>
      </text>
    </comment>
    <comment ref="AI51" authorId="0" shapeId="0" xr:uid="{A063EAB4-1A0D-4FA0-B027-AB298BE9E73B}">
      <text>
        <r>
          <rPr>
            <b/>
            <sz val="8"/>
            <rFont val="Tahoma"/>
            <family val="2"/>
          </rPr>
          <t>kg CO₂e per unit</t>
        </r>
      </text>
    </comment>
    <comment ref="L53" authorId="0" shapeId="0" xr:uid="{046E454F-D057-4BD2-843F-E4C81A7D6680}">
      <text>
        <r>
          <rPr>
            <b/>
            <sz val="8"/>
            <rFont val="Tahoma"/>
            <family val="2"/>
          </rPr>
          <t>Heavy oil used as fuel in furnaces and boilers of power stations, in industry, for industrial heating and in ships.</t>
        </r>
      </text>
    </comment>
    <comment ref="AA53" authorId="0" shapeId="0" xr:uid="{4E70BC56-430A-4F8F-8FAD-932B1C1AEE82}">
      <text>
        <r>
          <rPr>
            <b/>
            <sz val="8"/>
            <rFont val="Tahoma"/>
            <family val="2"/>
          </rPr>
          <t>kg CO₂e per unit</t>
        </r>
      </text>
    </comment>
    <comment ref="X54" authorId="0" shapeId="0" xr:uid="{148C8938-AADB-428D-B0D2-4DFCE2EA6C43}">
      <text>
        <r>
          <rPr>
            <b/>
            <sz val="8"/>
            <rFont val="Tahoma"/>
            <family val="2"/>
          </rPr>
          <t>Gases covered by an international treaty (Montreal Protocol 1987) that aims to 'phase out' specific, known ozone-depleting substances.</t>
        </r>
      </text>
    </comment>
    <comment ref="V56" authorId="0" shapeId="0" xr:uid="{E844FDBB-31BF-4C59-9511-C355792384B2}">
      <text>
        <r>
          <rPr>
            <b/>
            <sz val="8"/>
            <rFont val="Tahoma"/>
            <family val="2"/>
          </rPr>
          <t>kg CO₂e per unit</t>
        </r>
      </text>
    </comment>
    <comment ref="L57" authorId="0" shapeId="0" xr:uid="{0F4A5981-84E9-463B-93B7-B45E8F8421A8}">
      <text>
        <r>
          <rPr>
            <b/>
            <sz val="8"/>
            <rFont val="Tahoma"/>
            <family val="2"/>
          </rPr>
          <t>Medium oil used in diesel engines and heating systems (also known as red diesel).</t>
        </r>
      </text>
    </comment>
    <comment ref="T57" authorId="0" shapeId="0" xr:uid="{B34C6DDA-E2A1-4237-B2B0-783BACA87C74}">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T59" authorId="0" shapeId="0" xr:uid="{3294EC90-D9A1-4F54-B24A-AA11B1595578}">
      <text>
        <r>
          <rPr>
            <b/>
            <sz val="8"/>
            <rFont val="Tahoma"/>
            <family val="2"/>
          </rPr>
          <t>Gas collected from a landfill site. This may be used for electricity generation, collected and purified for use as a transport fuel, or be flared off</t>
        </r>
      </text>
    </comment>
    <comment ref="L61" authorId="2" shapeId="0" xr:uid="{2107680A-2644-45D2-A98E-0C4B8E67EB39}">
      <text>
        <r>
          <rPr>
            <b/>
            <sz val="8"/>
            <color indexed="81"/>
            <rFont val="Tahoma"/>
            <family val="2"/>
          </rPr>
          <t>Waste petroleum-based lubricating oils recovered for use as fuels</t>
        </r>
      </text>
    </comment>
    <comment ref="L65" authorId="0" shapeId="0" xr:uid="{ED810C99-6A9F-459F-BD97-F01397589E92}">
      <text>
        <r>
          <rPr>
            <b/>
            <sz val="8"/>
            <rFont val="Tahoma"/>
            <family val="2"/>
          </rPr>
          <t>A product of crude oil refining - often used as a solvent.</t>
        </r>
      </text>
    </comment>
    <comment ref="L69" authorId="0" shapeId="0" xr:uid="{35E405AB-D21B-41FE-B591-1C91DDED6A53}">
      <text>
        <r>
          <rPr>
            <b/>
            <sz val="8"/>
            <rFont val="Tahoma"/>
            <family val="2"/>
          </rPr>
          <t>Standard petrol bought from any local filling station (across the board forecourt fuel typically contains biofuel content).</t>
        </r>
      </text>
    </comment>
    <comment ref="L73" authorId="0" shapeId="0" xr:uid="{C6974AFE-6B4C-40F2-B431-742DB66B6C1E}">
      <text>
        <r>
          <rPr>
            <b/>
            <sz val="8"/>
            <rFont val="Tahoma"/>
            <family val="2"/>
          </rPr>
          <t>Petrol that has not been blended with biofuel (non forecourt petrol).</t>
        </r>
      </text>
    </comment>
    <comment ref="L77" authorId="0" shapeId="0" xr:uid="{0C9A5084-1442-4439-BEF4-BFCB35EF704B}">
      <text>
        <r>
          <rPr>
            <b/>
            <sz val="8"/>
            <rFont val="Tahoma"/>
            <family val="2"/>
          </rPr>
          <t>Waste oils meeting the 'residual' oil definition contained in the 'Processed Fuel Oil Quality Protocol'.</t>
        </r>
      </text>
    </comment>
    <comment ref="AA77" authorId="0" shapeId="0" xr:uid="{FCECE8C3-8B32-48E6-94D8-BBD04867FD59}">
      <text>
        <r>
          <rPr>
            <b/>
            <sz val="8"/>
            <rFont val="Tahoma"/>
            <family val="2"/>
          </rPr>
          <t>kg CO₂e per unit</t>
        </r>
      </text>
    </comment>
    <comment ref="L81" authorId="0" shapeId="0" xr:uid="{C42EBE38-6C0A-4480-99E3-AFD6E457EF75}">
      <text>
        <r>
          <rPr>
            <b/>
            <sz val="8"/>
            <rFont val="Tahoma"/>
            <family val="2"/>
          </rPr>
          <t>Waste oils meeting the 'distillate' oil definition contained in the 'Processed Fuel Oil Quality Protocol'.</t>
        </r>
      </text>
    </comment>
    <comment ref="L85" authorId="2" shapeId="0" xr:uid="{4C7CCD3F-C3F9-43F1-BFC2-E57BC0FEC2FB}">
      <text>
        <r>
          <rPr>
            <b/>
            <sz val="8"/>
            <color indexed="81"/>
            <rFont val="Tahoma"/>
            <family val="2"/>
          </rPr>
          <t>Includes aromatic extracts, defoament solvents and other minor miscellaneous products</t>
        </r>
        <r>
          <rPr>
            <sz val="9"/>
            <color indexed="81"/>
            <rFont val="Tahoma"/>
            <family val="2"/>
          </rPr>
          <t xml:space="preserve">
</t>
        </r>
      </text>
    </comment>
    <comment ref="AA85" authorId="0" shapeId="0" xr:uid="{DB85A54F-1077-47DF-B299-EDE7FCC78374}">
      <text>
        <r>
          <rPr>
            <b/>
            <sz val="8"/>
            <rFont val="Tahoma"/>
            <family val="2"/>
          </rPr>
          <t>kg CO₂e per unit</t>
        </r>
      </text>
    </comment>
    <comment ref="L89" authorId="0" shapeId="0" xr:uid="{20BA053C-5418-497C-B1D9-600142C757BC}">
      <text>
        <r>
          <rPr>
            <b/>
            <sz val="8"/>
            <rFont val="Tahoma"/>
            <family val="2"/>
          </rPr>
          <t>Recycled oils outside of the 'Processed Fuel Oil Quality Protocol' definitions.</t>
        </r>
      </text>
    </comment>
    <comment ref="L93" authorId="0" shapeId="0" xr:uid="{CC5E96C0-6E6F-488D-A965-652AEF61A276}">
      <text>
        <r>
          <rPr>
            <b/>
            <sz val="8"/>
            <rFont val="Tahoma"/>
            <family val="2"/>
          </rPr>
          <t>Distillate fuels are commonly called "Marine gas oil". Distillate fuel is composed of petroleum fractions of crude oil that are separated in a refinery by a boiling or "distillation" process.</t>
        </r>
      </text>
    </comment>
    <comment ref="L97" authorId="0" shapeId="0" xr:uid="{530277BE-54BD-4D99-9DD0-812C95DF9040}">
      <text>
        <r>
          <rPr>
            <b/>
            <sz val="8"/>
            <rFont val="Tahoma"/>
            <family val="2"/>
          </rPr>
          <t>Residual fuels are called "Marine fuel oil". Residual fuel or "residuum" is the fraction that did not boil, sometimes referred to as "tar" or "petroleum pitch".</t>
        </r>
      </text>
    </comment>
    <comment ref="N102" authorId="0" shapeId="0" xr:uid="{284DC16E-814C-4AD3-AA3C-6B9FD88F96E1}">
      <text>
        <r>
          <rPr>
            <b/>
            <sz val="8"/>
            <rFont val="Tahoma"/>
            <family val="2"/>
          </rPr>
          <t>kg CO₂e per unit</t>
        </r>
      </text>
    </comment>
    <comment ref="O102" authorId="0" shapeId="0" xr:uid="{D4870334-243F-4707-94FF-2E1D60D30695}">
      <text>
        <r>
          <rPr>
            <b/>
            <sz val="8"/>
            <rFont val="Tahoma"/>
            <family val="2"/>
          </rPr>
          <t>kg CO₂e of CO₂ per unit</t>
        </r>
      </text>
    </comment>
    <comment ref="P102" authorId="0" shapeId="0" xr:uid="{81ED0FBA-337C-4739-91C8-5A55CE2185BD}">
      <text>
        <r>
          <rPr>
            <b/>
            <sz val="8"/>
            <rFont val="Tahoma"/>
            <family val="2"/>
          </rPr>
          <t>kg CO₂e of CH₄ per unit</t>
        </r>
      </text>
    </comment>
    <comment ref="Q102" authorId="0" shapeId="0" xr:uid="{6227666A-A28E-4E6D-ADF2-A07412DBBE58}">
      <text>
        <r>
          <rPr>
            <b/>
            <sz val="8"/>
            <rFont val="Tahoma"/>
            <family val="2"/>
          </rPr>
          <t>kg CO₂e of N₂O per unit</t>
        </r>
      </text>
    </comment>
    <comment ref="L103" authorId="0" shapeId="0" xr:uid="{B220F9F3-11DA-4D15-ACEC-0B8FAD027948}">
      <text>
        <r>
          <rPr>
            <b/>
            <sz val="8"/>
            <rFont val="Tahoma"/>
            <family val="2"/>
          </rPr>
          <t>Coal used in sources other than power stations and domestic use.</t>
        </r>
      </text>
    </comment>
    <comment ref="AA104" authorId="0" shapeId="0" xr:uid="{43CC8E5A-7D3C-4718-9BA1-7299373E2637}">
      <text>
        <r>
          <rPr>
            <b/>
            <sz val="8"/>
            <rFont val="Tahoma"/>
            <family val="2"/>
          </rPr>
          <t>kg CO₂e per unit</t>
        </r>
      </text>
    </comment>
    <comment ref="L106" authorId="0" shapeId="0" xr:uid="{B889F650-2344-49BE-8D4A-A3CB48476EE8}">
      <text>
        <r>
          <rPr>
            <b/>
            <sz val="8"/>
            <rFont val="Tahoma"/>
            <family val="2"/>
          </rPr>
          <t>Coal used in power stations to generate electricity.</t>
        </r>
      </text>
    </comment>
    <comment ref="L109" authorId="0" shapeId="0" xr:uid="{917C6774-5C73-40ED-909B-200994F821D8}">
      <text>
        <r>
          <rPr>
            <b/>
            <sz val="8"/>
            <rFont val="Tahoma"/>
            <family val="2"/>
          </rPr>
          <t>Coal used domestically.</t>
        </r>
      </text>
    </comment>
    <comment ref="L112" authorId="0" shapeId="0" xr:uid="{7D1CCE49-FE97-47C2-87B8-2E1086736B37}">
      <text>
        <r>
          <rPr>
            <b/>
            <sz val="8"/>
            <rFont val="Tahoma"/>
            <family val="2"/>
          </rPr>
          <t>Coke may be used as a heating fuel and as a reducing agent in a blast furnace.</t>
        </r>
      </text>
    </comment>
    <comment ref="L115" authorId="0" shapeId="0" xr:uid="{9C969DA4-565C-4C4C-93EA-5B178A110A0A}">
      <text>
        <r>
          <rPr>
            <b/>
            <sz val="8"/>
            <rFont val="Tahoma"/>
            <family val="2"/>
          </rPr>
          <t>Normally used in cement manufacture and power plants.</t>
        </r>
      </text>
    </comment>
    <comment ref="AA116" authorId="0" shapeId="0" xr:uid="{0C8A2541-958B-4B8E-9E64-45F82D7A04A8}">
      <text>
        <r>
          <rPr>
            <b/>
            <sz val="8"/>
            <rFont val="Tahoma"/>
            <family val="2"/>
          </rPr>
          <t>kg CO₂e per unit</t>
        </r>
      </text>
    </comment>
    <comment ref="X117" authorId="0" shapeId="0" xr:uid="{4A4D420F-552B-4EE9-AD0B-1A011EB08C51}">
      <text>
        <r>
          <rPr>
            <b/>
            <sz val="8"/>
            <rFont val="Tahoma"/>
            <family val="2"/>
          </rPr>
          <t>Blends of gases covered under the Montreal protocol.</t>
        </r>
      </text>
    </comment>
    <comment ref="L118" authorId="0" shapeId="0" xr:uid="{447BC180-D23D-42CC-8678-99BC8E9FAF92}">
      <text>
        <r>
          <rPr>
            <b/>
            <sz val="8"/>
            <rFont val="Tahoma"/>
            <family val="2"/>
          </rPr>
          <t>Coal used in power stations to generate electricity (only for coal produced in the UK).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F5" authorId="0" shapeId="0" xr:uid="{6627C2F1-B60A-4697-8529-6CA1A9871050}">
      <text>
        <r>
          <rPr>
            <b/>
            <sz val="8"/>
            <rFont val="Tahoma"/>
            <family val="2"/>
          </rPr>
          <t>kg CO₂e per unit</t>
        </r>
      </text>
    </comment>
    <comment ref="G5" authorId="0" shapeId="0" xr:uid="{7EBC44AC-71C0-48F1-B18C-605DBA0C4799}">
      <text>
        <r>
          <rPr>
            <b/>
            <sz val="8"/>
            <rFont val="Tahoma"/>
            <family val="2"/>
          </rPr>
          <t>kg CO₂e of CO₂ per unit</t>
        </r>
      </text>
    </comment>
    <comment ref="H5" authorId="0" shapeId="0" xr:uid="{D792DE91-39AF-4CF4-8A06-C4D1B112A02B}">
      <text>
        <r>
          <rPr>
            <b/>
            <sz val="8"/>
            <rFont val="Tahoma"/>
            <family val="2"/>
          </rPr>
          <t>kg CO₂e of CH₄ per unit</t>
        </r>
      </text>
    </comment>
    <comment ref="I5" authorId="0" shapeId="0" xr:uid="{17702CF9-0559-468E-B207-8889AFD60AC9}">
      <text>
        <r>
          <rPr>
            <b/>
            <sz val="8"/>
            <rFont val="Tahoma"/>
            <family val="2"/>
          </rPr>
          <t>kg CO₂e of N₂O per unit</t>
        </r>
      </text>
    </comment>
    <comment ref="N5" authorId="0" shapeId="0" xr:uid="{521BF337-C2DA-4257-93F7-DEC573DAFA20}">
      <text>
        <r>
          <rPr>
            <b/>
            <sz val="8"/>
            <rFont val="Tahoma"/>
            <family val="2"/>
          </rPr>
          <t>kg CO₂e per unit</t>
        </r>
      </text>
    </comment>
    <comment ref="O5" authorId="0" shapeId="0" xr:uid="{6F6CE0E1-9A93-4298-A233-005EE741E0A1}">
      <text>
        <r>
          <rPr>
            <b/>
            <sz val="8"/>
            <rFont val="Tahoma"/>
            <family val="2"/>
          </rPr>
          <t>kg CO₂e of CO₂ per unit</t>
        </r>
      </text>
    </comment>
    <comment ref="P5" authorId="0" shapeId="0" xr:uid="{1C7D13AF-2098-466A-A412-E3E747C7320B}">
      <text>
        <r>
          <rPr>
            <b/>
            <sz val="8"/>
            <rFont val="Tahoma"/>
            <family val="2"/>
          </rPr>
          <t>kg CO₂e of CH₄ per unit</t>
        </r>
      </text>
    </comment>
    <comment ref="Q5" authorId="0" shapeId="0" xr:uid="{201CD9BA-2A21-47A7-8941-A3D944435EC4}">
      <text>
        <r>
          <rPr>
            <b/>
            <sz val="8"/>
            <rFont val="Tahoma"/>
            <family val="2"/>
          </rPr>
          <t>kg CO₂e of N₂O per unit</t>
        </r>
      </text>
    </comment>
    <comment ref="AA5" authorId="0" shapeId="0" xr:uid="{5E8BB9FF-3CBF-4E62-8A03-18D972FFC148}">
      <text>
        <r>
          <rPr>
            <b/>
            <sz val="8"/>
            <rFont val="Tahoma"/>
            <family val="2"/>
          </rPr>
          <t>kg CO₂e per unit</t>
        </r>
      </text>
    </comment>
    <comment ref="B6" authorId="0" shapeId="0" xr:uid="{A99FA273-F714-4032-A12C-D6182A585B01}">
      <text>
        <r>
          <rPr>
            <b/>
            <sz val="8"/>
            <rFont val="Tahoma"/>
            <family val="2"/>
          </rPr>
          <t>Emissions associated with the generation of electricity at a power station.  Electricity generation factors do not include transmission and distribution.</t>
        </r>
      </text>
    </comment>
    <comment ref="L6" authorId="0" shapeId="0" xr:uid="{B571EE14-809C-4188-AD62-C3630445AD5F}">
      <text>
        <r>
          <rPr>
            <b/>
            <sz val="8"/>
            <rFont val="Tahoma"/>
            <family val="2"/>
          </rPr>
          <t>Compressed natural gas - a compressed version of the same natural gas used in homes. Stored in cylinders for use as an alternative transport fuel.</t>
        </r>
      </text>
    </comment>
    <comment ref="V6" authorId="0" shapeId="0" xr:uid="{D1547AD4-4039-48D8-ABF8-BF2FACED60DF}">
      <text>
        <r>
          <rPr>
            <b/>
            <sz val="8"/>
            <rFont val="Tahoma"/>
            <family val="2"/>
          </rPr>
          <t>kg CO₂e per unit</t>
        </r>
      </text>
    </comment>
    <comment ref="X6" authorId="0" shapeId="0" xr:uid="{763813F6-00EE-4935-8D2D-283D7868835F}">
      <text>
        <r>
          <rPr>
            <b/>
            <sz val="8"/>
            <rFont val="Tahoma"/>
            <family val="2"/>
          </rPr>
          <t>Gases regulated under the agreed 'Kyoto Protocol' which is an international treaty that set binding GHG reduction obligations for 37 industrialised countries.</t>
        </r>
      </text>
    </comment>
    <comment ref="T7" authorId="0" shapeId="0" xr:uid="{A27B5A0B-88B6-42C2-A857-1A73A18E1C79}">
      <text>
        <r>
          <rPr>
            <b/>
            <sz val="8"/>
            <rFont val="Tahoma"/>
            <family val="2"/>
          </rPr>
          <t>Renewable fuel derived from common crops (such as sugar cane and sugar beet).</t>
        </r>
      </text>
    </comment>
    <comment ref="L10" authorId="0" shapeId="0" xr:uid="{8D5A7A74-81D6-4CA4-B7E6-F60065AE7095}">
      <text>
        <r>
          <rPr>
            <b/>
            <sz val="8"/>
            <rFont val="Tahoma"/>
            <family val="2"/>
          </rPr>
          <t xml:space="preserve">Liquefied natural gas- in a liquid state, this is the easiest way to transport gas in tankers (truck or ship). It can be used as an alternative transport fuel.
</t>
        </r>
      </text>
    </comment>
    <comment ref="T10" authorId="0" shapeId="0" xr:uid="{FDC23BD8-14E8-460F-8818-80D7D85CEE3E}">
      <text>
        <r>
          <rPr>
            <b/>
            <sz val="8"/>
            <rFont val="Tahoma"/>
            <family val="2"/>
          </rPr>
          <t>Renewable fuel almost exclusively derived from common natural oils (for example, vegetable oils).</t>
        </r>
      </text>
    </comment>
    <comment ref="T13" authorId="0" shapeId="0" xr:uid="{C3B23158-D1D3-4747-8C4A-6D65913905C0}">
      <text>
        <r>
          <rPr>
            <b/>
            <sz val="8"/>
            <rFont val="Tahoma"/>
            <family val="2"/>
          </rPr>
          <t>The methane constituent of biogas.  Biogas comes from anaerobic digestion of organic matter.</t>
        </r>
      </text>
    </comment>
    <comment ref="L14" authorId="0" shapeId="0" xr:uid="{3F9F28CA-ACDD-40F6-B9CD-732564F2C24E}">
      <text>
        <r>
          <rPr>
            <b/>
            <sz val="8"/>
            <rFont val="Tahoma"/>
            <family val="2"/>
          </rPr>
          <t>Liquid petroleum gas - used to power cooking stoves or heaters off-grid and fuel some vehicles (such as fork-lift trucks and vans).</t>
        </r>
      </text>
    </comment>
    <comment ref="T16" authorId="0" shapeId="0" xr:uid="{4A20933D-7C16-4BDA-A81C-150F8D0D7152}">
      <text>
        <r>
          <rPr>
            <b/>
            <sz val="8"/>
            <rFont val="Tahoma"/>
            <family val="2"/>
          </rPr>
          <t>Renewable fuel almost exclusively derived from common natural oils (such as vegetable oils).</t>
        </r>
      </text>
    </comment>
    <comment ref="L18" authorId="0" shapeId="0" xr:uid="{17BBADD4-3DB7-4110-862D-B0A181FCABFD}">
      <text>
        <r>
          <rPr>
            <b/>
            <sz val="8"/>
            <rFont val="Tahoma"/>
            <family val="2"/>
          </rPr>
          <t>Standard natural gas received through the gas mains grid network in the UK. Note - contains limited biogas content.</t>
        </r>
      </text>
    </comment>
    <comment ref="T19" authorId="0" shapeId="0" xr:uid="{32812503-5E4F-4C6F-BB98-EAD707DA904B}">
      <text>
        <r>
          <rPr>
            <b/>
            <sz val="8"/>
            <rFont val="Tahoma"/>
            <family val="2"/>
          </rPr>
          <t>Renewable fuel almost exclusively derived from common natural oils (such as vegetable oils).</t>
        </r>
      </text>
    </comment>
    <comment ref="L22" authorId="1" shapeId="0" xr:uid="{280A1B74-983C-418B-B298-0CBC31571351}">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L26" authorId="0" shapeId="0" xr:uid="{4FE32838-7383-4B2F-B869-D990494EFB4C}">
      <text>
        <r>
          <rPr>
            <b/>
            <sz val="8"/>
            <rFont val="Tahoma"/>
            <family val="2"/>
          </rPr>
          <t>Consists mainly of ethane, plus other hydrocarbons, (excludes butane and propane).</t>
        </r>
      </text>
    </comment>
    <comment ref="V26" authorId="0" shapeId="0" xr:uid="{109B050F-E6A6-4380-9570-A29BC51201F2}">
      <text>
        <r>
          <rPr>
            <b/>
            <sz val="8"/>
            <rFont val="Tahoma"/>
            <family val="2"/>
          </rPr>
          <t>kg CO₂ per unit</t>
        </r>
      </text>
    </comment>
    <comment ref="T27" authorId="0" shapeId="0" xr:uid="{DFA79D47-475C-45BE-95BB-A0AD947A4A69}">
      <text>
        <r>
          <rPr>
            <b/>
            <sz val="8"/>
            <rFont val="Tahoma"/>
            <family val="2"/>
          </rPr>
          <t>Diesel that has been blended with biofuel (forecourt diesel)</t>
        </r>
      </text>
    </comment>
    <comment ref="T28" authorId="0" shapeId="0" xr:uid="{970D1144-EBBC-4433-A1CF-A4BE2E2457BC}">
      <text>
        <r>
          <rPr>
            <b/>
            <sz val="8"/>
            <rFont val="Tahoma"/>
            <family val="2"/>
          </rPr>
          <t>Petrol that has been blended with biofuel (forecourt petrol)</t>
        </r>
      </text>
    </comment>
    <comment ref="N31" authorId="0" shapeId="0" xr:uid="{8F7BF818-7BDD-4FC9-8A99-A3E21C1D2D2D}">
      <text>
        <r>
          <rPr>
            <b/>
            <sz val="8"/>
            <rFont val="Tahoma"/>
            <family val="2"/>
          </rPr>
          <t>kg CO₂e per unit</t>
        </r>
      </text>
    </comment>
    <comment ref="O31" authorId="0" shapeId="0" xr:uid="{178F6D43-4AA8-43B9-A130-B9AD478B8CD4}">
      <text>
        <r>
          <rPr>
            <b/>
            <sz val="8"/>
            <rFont val="Tahoma"/>
            <family val="2"/>
          </rPr>
          <t>kg CO₂e of CO₂ per unit</t>
        </r>
      </text>
    </comment>
    <comment ref="P31" authorId="0" shapeId="0" xr:uid="{F63B7984-6A6A-43A3-9245-8659BAF3B426}">
      <text>
        <r>
          <rPr>
            <b/>
            <sz val="8"/>
            <rFont val="Tahoma"/>
            <family val="2"/>
          </rPr>
          <t>kg CO₂e of CH₄ per unit</t>
        </r>
      </text>
    </comment>
    <comment ref="Q31" authorId="0" shapeId="0" xr:uid="{26E6902A-5CB1-4490-8E75-07C4D1BDB455}">
      <text>
        <r>
          <rPr>
            <b/>
            <sz val="8"/>
            <rFont val="Tahoma"/>
            <family val="2"/>
          </rPr>
          <t>kg CO₂e of N₂O per unit</t>
        </r>
      </text>
    </comment>
    <comment ref="V31" authorId="0" shapeId="0" xr:uid="{26D9F948-50FF-4B4B-87D3-12EB4970BFB3}">
      <text>
        <r>
          <rPr>
            <b/>
            <sz val="8"/>
            <rFont val="Tahoma"/>
            <family val="2"/>
          </rPr>
          <t>kg CO₂e per unit</t>
        </r>
      </text>
    </comment>
    <comment ref="L32" authorId="0" shapeId="0" xr:uid="{CB35CD5E-1B9D-40AC-86B0-B5F4EB9817C6}">
      <text>
        <r>
          <rPr>
            <b/>
            <sz val="8"/>
            <rFont val="Tahoma"/>
            <family val="2"/>
          </rPr>
          <t>Fuel for piston-engined aircraft - a high octane petrol (aka AVGAS).</t>
        </r>
      </text>
    </comment>
    <comment ref="L36" authorId="0" shapeId="0" xr:uid="{DD37700F-C0B1-4EF0-9AF6-ECED198C6228}">
      <text>
        <r>
          <rPr>
            <b/>
            <sz val="8"/>
            <rFont val="Tahoma"/>
            <family val="2"/>
          </rPr>
          <t>Fuel for turbo-prop aircraft and jets (aka jet fuel). Similar to kerosene used as a heating fuel, but refined to a higher quality.</t>
        </r>
      </text>
    </comment>
    <comment ref="T36" authorId="0" shapeId="0" xr:uid="{4364ED79-5988-4D26-8F31-45B59F17F90F}">
      <text>
        <r>
          <rPr>
            <b/>
            <sz val="8"/>
            <rFont val="Tahoma"/>
            <family val="2"/>
          </rPr>
          <t>Compressed low quality wood (such as sawdust and shavings) made into pellet form.</t>
        </r>
      </text>
    </comment>
    <comment ref="AA39" authorId="0" shapeId="0" xr:uid="{5AB92430-87EE-4CE5-991E-A6925FD1E522}">
      <text>
        <r>
          <rPr>
            <b/>
            <sz val="8"/>
            <rFont val="Tahoma"/>
            <family val="2"/>
          </rPr>
          <t>kg CO₂e per unit</t>
        </r>
      </text>
    </comment>
    <comment ref="L40" authorId="0" shapeId="0" xr:uid="{137F16C2-7231-4FB3-BE71-9F15AFCE714E}">
      <text>
        <r>
          <rPr>
            <b/>
            <sz val="8"/>
            <rFont val="Tahoma"/>
            <family val="2"/>
          </rPr>
          <t>Main purpose is for heating/lighting on a domestic scale (also known as kerosene).</t>
        </r>
      </text>
    </comment>
    <comment ref="X40" authorId="0" shapeId="0" xr:uid="{53686DF8-D495-46C1-8386-F558C474DDD9}">
      <text>
        <r>
          <rPr>
            <b/>
            <sz val="8"/>
            <rFont val="Tahoma"/>
            <family val="2"/>
          </rPr>
          <t>Blends of gases regulated under the 'Kyoto Protocol'.</t>
        </r>
      </text>
    </comment>
    <comment ref="V42" authorId="0" shapeId="0" xr:uid="{E1146844-1244-4355-A887-C2395B69286B}">
      <text>
        <r>
          <rPr>
            <b/>
            <sz val="8"/>
            <rFont val="Tahoma"/>
            <family val="2"/>
          </rPr>
          <t>kg CO₂ per unit</t>
        </r>
      </text>
    </comment>
    <comment ref="T43" authorId="0" shapeId="0" xr:uid="{C4EC8564-5121-4A46-9985-1A5318D862D7}">
      <text>
        <r>
          <rPr>
            <b/>
            <sz val="8"/>
            <rFont val="Tahoma"/>
            <family val="2"/>
          </rPr>
          <t>Diesel that has been blended with biofuel (forecourt diesel).</t>
        </r>
      </text>
    </comment>
    <comment ref="L44" authorId="0" shapeId="0" xr:uid="{3A6A36E4-ECDA-46DC-BBA5-B6BBE572FB44}">
      <text>
        <r>
          <rPr>
            <b/>
            <sz val="8"/>
            <rFont val="Tahoma"/>
            <family val="2"/>
          </rPr>
          <t>Standard diesel bought from any local filling station (across the board forecourt fuel typically contains biofuel content).</t>
        </r>
      </text>
    </comment>
    <comment ref="T46" authorId="0" shapeId="0" xr:uid="{B0F65DDA-F5FD-4C70-91AE-51C7462BC300}">
      <text>
        <r>
          <rPr>
            <b/>
            <sz val="8"/>
            <rFont val="Tahoma"/>
            <family val="2"/>
          </rPr>
          <t>Petrol that has been blended with biofuel (forecourt petrol).</t>
        </r>
      </text>
    </comment>
    <comment ref="L48" authorId="0" shapeId="0" xr:uid="{E1569811-B482-4B28-84E2-EF740AD433A7}">
      <text>
        <r>
          <rPr>
            <b/>
            <sz val="8"/>
            <rFont val="Tahoma"/>
            <family val="2"/>
          </rPr>
          <t>Diesel that has not been blended with biofuel (non-forecourt diesel).</t>
        </r>
      </text>
    </comment>
    <comment ref="L52" authorId="0" shapeId="0" xr:uid="{058CEF4C-FA64-487C-8437-6016A6D206E9}">
      <text>
        <r>
          <rPr>
            <b/>
            <sz val="8"/>
            <rFont val="Tahoma"/>
            <family val="2"/>
          </rPr>
          <t>Heavy oil used as fuel in furnaces and boilers of power stations, in industry, for industrial heating and in ships.</t>
        </r>
      </text>
    </comment>
    <comment ref="AA52" authorId="0" shapeId="0" xr:uid="{EF2BAD96-9A28-4E1E-B3C5-C03560C56CEE}">
      <text>
        <r>
          <rPr>
            <b/>
            <sz val="8"/>
            <rFont val="Tahoma"/>
            <family val="2"/>
          </rPr>
          <t>kg CO₂e per unit</t>
        </r>
      </text>
    </comment>
    <comment ref="X53" authorId="0" shapeId="0" xr:uid="{A15755CB-777F-4629-A5AD-0F36759E8D72}">
      <text>
        <r>
          <rPr>
            <b/>
            <sz val="8"/>
            <rFont val="Tahoma"/>
            <family val="2"/>
          </rPr>
          <t>Gases covered by an international treaty (Montreal Protocol 1987) that aims to 'phase out' specific, known ozone-depleting substances.</t>
        </r>
      </text>
    </comment>
    <comment ref="V55" authorId="0" shapeId="0" xr:uid="{F2DB16EC-BC54-4867-9BF9-7BB15868B83E}">
      <text>
        <r>
          <rPr>
            <b/>
            <sz val="8"/>
            <rFont val="Tahoma"/>
            <family val="2"/>
          </rPr>
          <t>kg CO₂e per unit</t>
        </r>
      </text>
    </comment>
    <comment ref="L56" authorId="0" shapeId="0" xr:uid="{0DA73E99-0CDA-4B9E-BC83-79416B9C3076}">
      <text>
        <r>
          <rPr>
            <b/>
            <sz val="8"/>
            <rFont val="Tahoma"/>
            <family val="2"/>
          </rPr>
          <t>Medium oil used in diesel engines and heating systems (also known as red diesel).</t>
        </r>
      </text>
    </comment>
    <comment ref="T56" authorId="0" shapeId="0" xr:uid="{814301F8-24E4-461A-82F8-D5AA7D5B1CA9}">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T58" authorId="0" shapeId="0" xr:uid="{5B77172E-FF81-4234-B02D-3560645E8B92}">
      <text>
        <r>
          <rPr>
            <b/>
            <sz val="8"/>
            <rFont val="Tahoma"/>
            <family val="2"/>
          </rPr>
          <t>Gas collected from a landfill site. This may be used for electricity generation, collected and purified for use as a transport fuel, or be flared off</t>
        </r>
      </text>
    </comment>
    <comment ref="L60" authorId="2" shapeId="0" xr:uid="{881683CD-4137-498E-9278-9555A60FA999}">
      <text>
        <r>
          <rPr>
            <b/>
            <sz val="8"/>
            <color indexed="81"/>
            <rFont val="Tahoma"/>
            <family val="2"/>
          </rPr>
          <t>Waste petroleum-based lubricating oils recovered for use as fuels</t>
        </r>
      </text>
    </comment>
    <comment ref="L64" authorId="0" shapeId="0" xr:uid="{C2441CDA-8844-4931-9CC7-60E971286B5B}">
      <text>
        <r>
          <rPr>
            <b/>
            <sz val="8"/>
            <rFont val="Tahoma"/>
            <family val="2"/>
          </rPr>
          <t>A product of crude oil refining - often used as a solvent.</t>
        </r>
      </text>
    </comment>
    <comment ref="L68" authorId="0" shapeId="0" xr:uid="{681689B7-89BA-4DC6-A54F-827D6E3525FB}">
      <text>
        <r>
          <rPr>
            <b/>
            <sz val="8"/>
            <rFont val="Tahoma"/>
            <family val="2"/>
          </rPr>
          <t>Standard petrol bought from any local filling station (across the board forecourt fuel typically contains biofuel content).</t>
        </r>
      </text>
    </comment>
    <comment ref="L72" authorId="0" shapeId="0" xr:uid="{0AD79EFD-DB08-42B0-9C02-D5D5236757E2}">
      <text>
        <r>
          <rPr>
            <b/>
            <sz val="8"/>
            <rFont val="Tahoma"/>
            <family val="2"/>
          </rPr>
          <t>Petrol that has not been blended with biofuel (non forecourt petrol).</t>
        </r>
      </text>
    </comment>
    <comment ref="L76" authorId="0" shapeId="0" xr:uid="{892E261D-BDF5-4894-83BE-A6388F992E66}">
      <text>
        <r>
          <rPr>
            <b/>
            <sz val="8"/>
            <rFont val="Tahoma"/>
            <family val="2"/>
          </rPr>
          <t>Waste oils meeting the 'residual' oil definition contained in the 'Processed Fuel Oil Quality Protocol'.</t>
        </r>
      </text>
    </comment>
    <comment ref="AA76" authorId="0" shapeId="0" xr:uid="{87EBA0C4-D794-4894-84BF-FE1FF8033B56}">
      <text>
        <r>
          <rPr>
            <b/>
            <sz val="8"/>
            <rFont val="Tahoma"/>
            <family val="2"/>
          </rPr>
          <t>kg CO₂e per unit</t>
        </r>
      </text>
    </comment>
    <comment ref="L80" authorId="0" shapeId="0" xr:uid="{FFA78C55-A7A4-48D7-B890-785B4B8FB584}">
      <text>
        <r>
          <rPr>
            <b/>
            <sz val="8"/>
            <rFont val="Tahoma"/>
            <family val="2"/>
          </rPr>
          <t>Waste oils meeting the 'distillate' oil definition contained in the 'Processed Fuel Oil Quality Protocol'.</t>
        </r>
      </text>
    </comment>
    <comment ref="L84" authorId="2" shapeId="0" xr:uid="{EF4089D1-0E04-4CDB-B954-3D4EEF8F527C}">
      <text>
        <r>
          <rPr>
            <b/>
            <sz val="8"/>
            <color indexed="81"/>
            <rFont val="Tahoma"/>
            <family val="2"/>
          </rPr>
          <t>Includes aromatic extracts, defoament solvents and other minor miscellaneous products</t>
        </r>
        <r>
          <rPr>
            <sz val="9"/>
            <color indexed="81"/>
            <rFont val="Tahoma"/>
            <family val="2"/>
          </rPr>
          <t xml:space="preserve">
</t>
        </r>
      </text>
    </comment>
    <comment ref="AA84" authorId="0" shapeId="0" xr:uid="{EDBE0230-A155-481E-B461-66F57C6F8CBD}">
      <text>
        <r>
          <rPr>
            <b/>
            <sz val="8"/>
            <rFont val="Tahoma"/>
            <family val="2"/>
          </rPr>
          <t>kg CO₂e per unit</t>
        </r>
      </text>
    </comment>
    <comment ref="L88" authorId="0" shapeId="0" xr:uid="{3C1491E0-9CA7-4D65-8A60-E9CD2EF9F99B}">
      <text>
        <r>
          <rPr>
            <b/>
            <sz val="8"/>
            <rFont val="Tahoma"/>
            <family val="2"/>
          </rPr>
          <t>Recycled oils outside of the 'Processed Fuel Oil Quality Protocol' definitions.</t>
        </r>
      </text>
    </comment>
    <comment ref="L92" authorId="0" shapeId="0" xr:uid="{F1A142E3-547F-48BB-A89A-8940727CE297}">
      <text>
        <r>
          <rPr>
            <b/>
            <sz val="8"/>
            <rFont val="Tahoma"/>
            <family val="2"/>
          </rPr>
          <t>Distillate fuels are commonly called "Marine gas oil". Distillate fuel is composed of petroleum fractions of crude oil that are separated in a refinery by a boiling or "distillation" process.</t>
        </r>
      </text>
    </comment>
    <comment ref="L96" authorId="0" shapeId="0" xr:uid="{1079ED78-2B50-4A8E-B741-F879BFA3F496}">
      <text>
        <r>
          <rPr>
            <b/>
            <sz val="8"/>
            <rFont val="Tahoma"/>
            <family val="2"/>
          </rPr>
          <t>Residual fuels are called "Marine fuel oil". Residual fuel or "residuum" is the fraction that did not boil, sometimes referred to as "tar" or "petroleum pitch".</t>
        </r>
      </text>
    </comment>
    <comment ref="N101" authorId="0" shapeId="0" xr:uid="{74D6D324-528D-4ACC-A5E6-3BD9EF587B24}">
      <text>
        <r>
          <rPr>
            <b/>
            <sz val="8"/>
            <rFont val="Tahoma"/>
            <family val="2"/>
          </rPr>
          <t>kg CO₂e per unit</t>
        </r>
      </text>
    </comment>
    <comment ref="O101" authorId="0" shapeId="0" xr:uid="{C462E530-BB1F-47DF-8B03-3E33D081AD59}">
      <text>
        <r>
          <rPr>
            <b/>
            <sz val="8"/>
            <rFont val="Tahoma"/>
            <family val="2"/>
          </rPr>
          <t>kg CO₂e of CO₂ per unit</t>
        </r>
      </text>
    </comment>
    <comment ref="P101" authorId="0" shapeId="0" xr:uid="{7854C91D-07F8-4D14-8158-B800B2451202}">
      <text>
        <r>
          <rPr>
            <b/>
            <sz val="8"/>
            <rFont val="Tahoma"/>
            <family val="2"/>
          </rPr>
          <t>kg CO₂e of CH₄ per unit</t>
        </r>
      </text>
    </comment>
    <comment ref="Q101" authorId="0" shapeId="0" xr:uid="{1B955670-1440-43E2-862F-F35064041BFE}">
      <text>
        <r>
          <rPr>
            <b/>
            <sz val="8"/>
            <rFont val="Tahoma"/>
            <family val="2"/>
          </rPr>
          <t>kg CO₂e of N₂O per unit</t>
        </r>
      </text>
    </comment>
    <comment ref="L102" authorId="0" shapeId="0" xr:uid="{D76C526E-33F8-4A99-B580-AA8770F6FA25}">
      <text>
        <r>
          <rPr>
            <b/>
            <sz val="8"/>
            <rFont val="Tahoma"/>
            <family val="2"/>
          </rPr>
          <t>Coal used in sources other than power stations and domestic use.</t>
        </r>
      </text>
    </comment>
    <comment ref="AA103" authorId="0" shapeId="0" xr:uid="{B609CFB7-94FB-4E2E-8BB6-AD734A1CE4C3}">
      <text>
        <r>
          <rPr>
            <b/>
            <sz val="8"/>
            <rFont val="Tahoma"/>
            <family val="2"/>
          </rPr>
          <t>kg CO₂e per unit</t>
        </r>
      </text>
    </comment>
    <comment ref="L105" authorId="0" shapeId="0" xr:uid="{4CEB3C54-E9FC-4D15-AD4E-730623942811}">
      <text>
        <r>
          <rPr>
            <b/>
            <sz val="8"/>
            <rFont val="Tahoma"/>
            <family val="2"/>
          </rPr>
          <t>Coal used in power stations to generate electricity.</t>
        </r>
      </text>
    </comment>
    <comment ref="L108" authorId="0" shapeId="0" xr:uid="{A305AB33-B2C1-440D-BF52-CF9597DAEB69}">
      <text>
        <r>
          <rPr>
            <b/>
            <sz val="8"/>
            <rFont val="Tahoma"/>
            <family val="2"/>
          </rPr>
          <t>Coal used domestically.</t>
        </r>
      </text>
    </comment>
    <comment ref="L111" authorId="0" shapeId="0" xr:uid="{E6368FD9-20D2-481E-AD9F-FA24A8252DF1}">
      <text>
        <r>
          <rPr>
            <b/>
            <sz val="8"/>
            <rFont val="Tahoma"/>
            <family val="2"/>
          </rPr>
          <t>Coke may be used as a heating fuel and as a reducing agent in a blast furnace.</t>
        </r>
      </text>
    </comment>
    <comment ref="L114" authorId="0" shapeId="0" xr:uid="{D7EE2122-F1CE-4A60-B9A4-7D2E45A65333}">
      <text>
        <r>
          <rPr>
            <b/>
            <sz val="8"/>
            <rFont val="Tahoma"/>
            <family val="2"/>
          </rPr>
          <t>Normally used in cement manufacture and power plants.</t>
        </r>
      </text>
    </comment>
    <comment ref="AA115" authorId="0" shapeId="0" xr:uid="{C21672BF-59E4-4CB4-A453-67C71382CAD5}">
      <text>
        <r>
          <rPr>
            <b/>
            <sz val="8"/>
            <rFont val="Tahoma"/>
            <family val="2"/>
          </rPr>
          <t>kg CO₂e per unit</t>
        </r>
      </text>
    </comment>
    <comment ref="X116" authorId="0" shapeId="0" xr:uid="{AC4BEA97-25AD-4197-A34A-0A1EDDDCDBE6}">
      <text>
        <r>
          <rPr>
            <b/>
            <sz val="8"/>
            <rFont val="Tahoma"/>
            <family val="2"/>
          </rPr>
          <t>Blends of gases covered under the Montreal protocol.</t>
        </r>
      </text>
    </comment>
    <comment ref="L117" authorId="0" shapeId="0" xr:uid="{3CD1097D-50A7-433E-BB76-92CD047A34DD}">
      <text>
        <r>
          <rPr>
            <b/>
            <sz val="8"/>
            <rFont val="Tahoma"/>
            <family val="2"/>
          </rPr>
          <t>Coal used in power stations to generate electricity (only for coal produced in the UK).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Tom Speller</author>
    <author>Bramwell, Rebekah</author>
    <author>Rebekah Watson</author>
  </authors>
  <commentList>
    <comment ref="E5" authorId="0" shapeId="0" xr:uid="{89FB5E60-8C8D-42FF-9E2F-0F7B68B69417}">
      <text>
        <r>
          <rPr>
            <b/>
            <sz val="8"/>
            <rFont val="Tahoma"/>
            <family val="2"/>
          </rPr>
          <t>kg CO₂e per unit</t>
        </r>
      </text>
    </comment>
    <comment ref="N5" authorId="0" shapeId="0" xr:uid="{8C491F28-13B1-481B-9AEC-803D77BC3F06}">
      <text>
        <r>
          <rPr>
            <b/>
            <sz val="8"/>
            <rFont val="Tahoma"/>
            <family val="2"/>
          </rPr>
          <t>kg CO₂e per unit</t>
        </r>
      </text>
    </comment>
    <comment ref="O5" authorId="0" shapeId="0" xr:uid="{FA7AC094-DC55-42B4-B016-54E149A8B0FC}">
      <text>
        <r>
          <rPr>
            <b/>
            <sz val="8"/>
            <rFont val="Tahoma"/>
            <family val="2"/>
          </rPr>
          <t>kg CO₂e of CO₂ per unit</t>
        </r>
      </text>
    </comment>
    <comment ref="P5" authorId="0" shapeId="0" xr:uid="{989565A4-BDF5-48A1-9271-93225C1D272F}">
      <text>
        <r>
          <rPr>
            <b/>
            <sz val="8"/>
            <rFont val="Tahoma"/>
            <family val="2"/>
          </rPr>
          <t>kg CO₂e of CH₄ per unit</t>
        </r>
      </text>
    </comment>
    <comment ref="Q5" authorId="0" shapeId="0" xr:uid="{7694A997-22B4-4021-8036-6505E7214000}">
      <text>
        <r>
          <rPr>
            <b/>
            <sz val="8"/>
            <rFont val="Tahoma"/>
            <family val="2"/>
          </rPr>
          <t>kg CO₂e of N₂O per unit</t>
        </r>
      </text>
    </comment>
    <comment ref="AB5" authorId="0" shapeId="0" xr:uid="{DF9D2644-5146-46B1-823C-3738C32EC896}">
      <text>
        <r>
          <rPr>
            <b/>
            <sz val="8"/>
            <rFont val="Tahoma"/>
            <family val="2"/>
          </rPr>
          <t>kg CO₂e per unit</t>
        </r>
      </text>
    </comment>
    <comment ref="B6" authorId="0" shapeId="0" xr:uid="{92EAF78C-C2BA-46ED-9DFD-3ADD7BFEAE10}">
      <text>
        <r>
          <rPr>
            <b/>
            <sz val="8"/>
            <rFont val="Tahoma"/>
            <family val="2"/>
          </rPr>
          <t>Emissions associated with the generation of electricity at a power station.  Electricity generation factors do not include transmission and distribution.</t>
        </r>
      </text>
    </comment>
    <comment ref="L6" authorId="0" shapeId="0" xr:uid="{80EDEAA7-61F4-4CC1-9CA9-7CBB6E21B5FF}">
      <text>
        <r>
          <rPr>
            <b/>
            <sz val="8"/>
            <rFont val="Tahoma"/>
            <family val="2"/>
          </rPr>
          <t>Compressed natural gas - a compressed version of the same natural gas used in homes. Stored in cylinders for use as an alternative transport fuel.</t>
        </r>
      </text>
    </comment>
    <comment ref="V6" authorId="0" shapeId="0" xr:uid="{F340FA3C-522F-4C33-AA4D-B6702CDF1EBC}">
      <text>
        <r>
          <rPr>
            <b/>
            <sz val="8"/>
            <rFont val="Tahoma"/>
            <family val="2"/>
          </rPr>
          <t>kg CO₂ per unit</t>
        </r>
      </text>
    </comment>
    <comment ref="Y6" authorId="0" shapeId="0" xr:uid="{63B6A809-CB6A-4AEE-87B1-F70B8FAF8C4C}">
      <text>
        <r>
          <rPr>
            <b/>
            <sz val="8"/>
            <rFont val="Tahoma"/>
            <family val="2"/>
          </rPr>
          <t>Gases regulated under the agreed 'Kyoto Protocol' which is an international treaty that set binding GHG reduction obligations for 37 industrialised countries.</t>
        </r>
      </text>
    </comment>
    <comment ref="T7" authorId="0" shapeId="0" xr:uid="{E4C6277A-06EE-48E6-AE15-1CCDC7832951}">
      <text>
        <r>
          <rPr>
            <b/>
            <sz val="8"/>
            <rFont val="Tahoma"/>
            <family val="2"/>
          </rPr>
          <t>Diesel that has been blended with biofuel (forecourt diesel)</t>
        </r>
      </text>
    </comment>
    <comment ref="T8" authorId="0" shapeId="0" xr:uid="{AB95C1B6-9000-4F0C-A491-3089AD974003}">
      <text>
        <r>
          <rPr>
            <b/>
            <sz val="8"/>
            <rFont val="Tahoma"/>
            <family val="2"/>
          </rPr>
          <t>Petrol that has been blended with biofuel (forecourt petrol)</t>
        </r>
      </text>
    </comment>
    <comment ref="T9" authorId="0" shapeId="0" xr:uid="{4A15C963-3C3F-422E-B87D-F679FD462455}">
      <text>
        <r>
          <rPr>
            <b/>
            <sz val="8"/>
            <rFont val="Tahoma"/>
            <family val="2"/>
          </rPr>
          <t>Renewable fuel derived from common crops (such as sugar cane and sugar beet).</t>
        </r>
      </text>
    </comment>
    <comment ref="L10" authorId="0" shapeId="0" xr:uid="{F8544E64-F305-4701-AF71-BE05C32A2C74}">
      <text>
        <r>
          <rPr>
            <b/>
            <sz val="8"/>
            <rFont val="Tahoma"/>
            <family val="2"/>
          </rPr>
          <t xml:space="preserve">Liquefied natural gas- in a liquid state, this is the easiest way to transport gas in tankers (truck or ship). It can be used as an alternative transport fuel.
</t>
        </r>
      </text>
    </comment>
    <comment ref="T10" authorId="0" shapeId="0" xr:uid="{24CF6139-DC5B-44CF-98CC-D41DD5CFDCB5}">
      <text>
        <r>
          <rPr>
            <b/>
            <sz val="8"/>
            <rFont val="Tahoma"/>
            <family val="2"/>
          </rPr>
          <t>Renewable fuel derived from common natural oils (such as vegetable oils).</t>
        </r>
      </text>
    </comment>
    <comment ref="T11" authorId="0" shapeId="0" xr:uid="{F8F8B611-9EBC-40AC-AFF2-A29D3EE6B6AC}">
      <text>
        <r>
          <rPr>
            <b/>
            <sz val="8"/>
            <rFont val="Tahoma"/>
            <family val="2"/>
          </rPr>
          <t>The specific methane part of biogas.  Biogas comes from anaerobic digestion of organic matter.</t>
        </r>
      </text>
    </comment>
    <comment ref="T12" authorId="0" shapeId="0" xr:uid="{16A16EDE-EB2D-43C2-BDDF-3B58E77139A0}">
      <text>
        <r>
          <rPr>
            <b/>
            <sz val="8"/>
            <rFont val="Tahoma"/>
            <family val="2"/>
          </rPr>
          <t>Renewable fuel almost exclusively derived from common natural oils (such as vegetable oils).</t>
        </r>
      </text>
    </comment>
    <comment ref="T13" authorId="0" shapeId="0" xr:uid="{2B49F6C7-0318-4F01-98DB-CA7481AF6355}">
      <text>
        <r>
          <rPr>
            <b/>
            <sz val="8"/>
            <rFont val="Tahoma"/>
            <family val="2"/>
          </rPr>
          <t>Renewable fuel almost exclusively derived from common natural oils (such as vegetable oils).</t>
        </r>
      </text>
    </comment>
    <comment ref="L14" authorId="0" shapeId="0" xr:uid="{EE894B34-0580-4AB5-9065-60259D5CA888}">
      <text>
        <r>
          <rPr>
            <b/>
            <sz val="8"/>
            <rFont val="Tahoma"/>
            <family val="2"/>
          </rPr>
          <t>Liquid petroleum gas - used to power cooking stoves or heaters off-grid and fuel some vehicles (such as fork-lift trucks and vans).</t>
        </r>
      </text>
    </comment>
    <comment ref="Z14" authorId="1" shapeId="0" xr:uid="{B77B4C56-CBB7-42F4-A491-46A43B6225A8}">
      <text>
        <r>
          <rPr>
            <b/>
            <sz val="8"/>
            <color indexed="81"/>
            <rFont val="Tahoma"/>
            <family val="2"/>
          </rPr>
          <t>Tom Speller:</t>
        </r>
        <r>
          <rPr>
            <sz val="8"/>
            <color indexed="81"/>
            <rFont val="Tahoma"/>
            <family val="2"/>
          </rPr>
          <t xml:space="preserve">
Referred to elsewhere as HFC-134a</t>
        </r>
      </text>
    </comment>
    <comment ref="T16" authorId="0" shapeId="0" xr:uid="{A9DB534C-1933-4600-9D1B-4070D149DC8F}">
      <text>
        <r>
          <rPr>
            <b/>
            <sz val="8"/>
            <rFont val="Tahoma"/>
            <family val="2"/>
          </rPr>
          <t>Compressed low quality wood (such as sawdust/shavings that are made into pellet form).</t>
        </r>
      </text>
    </comment>
    <comment ref="L18" authorId="0" shapeId="0" xr:uid="{184DB747-E9B8-48B2-9507-95968BA9741B}">
      <text>
        <r>
          <rPr>
            <b/>
            <sz val="8"/>
            <rFont val="Tahoma"/>
            <family val="2"/>
          </rPr>
          <t>Standard natural gas received through the gas mains grid network in the UK. Note - contains limited biogas content.</t>
        </r>
      </text>
    </comment>
    <comment ref="T18" authorId="0" shapeId="0" xr:uid="{B0C5A92E-1FD4-4820-8BC3-573A56E2C353}">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T19" authorId="0" shapeId="0" xr:uid="{7E36E4FF-0DBE-4E97-8363-CF51D1149554}">
      <text>
        <r>
          <rPr>
            <b/>
            <sz val="8"/>
            <rFont val="Tahoma"/>
            <family val="2"/>
          </rPr>
          <t>Gas collected from a landfill site. This may be used for electricity generation, collected and purified for use as a transport fuel or flared off</t>
        </r>
      </text>
    </comment>
    <comment ref="L22" authorId="2" shapeId="0" xr:uid="{DE7FF422-30D2-4714-B47F-46653EDF1175}">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L26" authorId="0" shapeId="0" xr:uid="{6811C1FE-E187-4972-850A-DEC25195243D}">
      <text>
        <r>
          <rPr>
            <b/>
            <sz val="8"/>
            <rFont val="Tahoma"/>
            <family val="2"/>
          </rPr>
          <t>Consists mainly of ethane, plus other hydrocarbons, (excludes butane and propane).</t>
        </r>
      </text>
    </comment>
    <comment ref="N31" authorId="0" shapeId="0" xr:uid="{425DC761-8010-4D62-ADF1-57101AAC3119}">
      <text>
        <r>
          <rPr>
            <b/>
            <sz val="8"/>
            <rFont val="Tahoma"/>
            <family val="2"/>
          </rPr>
          <t>kg CO₂e per unit</t>
        </r>
      </text>
    </comment>
    <comment ref="O31" authorId="0" shapeId="0" xr:uid="{F53808EB-2D23-4B99-9A5E-8E960A34AE77}">
      <text>
        <r>
          <rPr>
            <b/>
            <sz val="8"/>
            <rFont val="Tahoma"/>
            <family val="2"/>
          </rPr>
          <t>kg CO₂e of CO₂ per unit</t>
        </r>
      </text>
    </comment>
    <comment ref="P31" authorId="0" shapeId="0" xr:uid="{A29F2282-7295-49B8-854F-E70952BD7308}">
      <text>
        <r>
          <rPr>
            <b/>
            <sz val="8"/>
            <rFont val="Tahoma"/>
            <family val="2"/>
          </rPr>
          <t>kg CO₂e of CH₄ per unit</t>
        </r>
      </text>
    </comment>
    <comment ref="Q31" authorId="0" shapeId="0" xr:uid="{21A60B22-64C7-44F4-9265-2A92521CF928}">
      <text>
        <r>
          <rPr>
            <b/>
            <sz val="8"/>
            <rFont val="Tahoma"/>
            <family val="2"/>
          </rPr>
          <t>kg CO₂e of N₂O per unit</t>
        </r>
      </text>
    </comment>
    <comment ref="L32" authorId="0" shapeId="0" xr:uid="{71EBE949-573C-4E54-A309-DEA924D39208}">
      <text>
        <r>
          <rPr>
            <b/>
            <sz val="8"/>
            <rFont val="Tahoma"/>
            <family val="2"/>
          </rPr>
          <t>Fuel for piston-engined aircraft - a high octane petrol (aka AVGAS).</t>
        </r>
      </text>
    </comment>
    <comment ref="L36" authorId="0" shapeId="0" xr:uid="{FE246C54-0995-4244-9360-5646B2709055}">
      <text>
        <r>
          <rPr>
            <b/>
            <sz val="8"/>
            <rFont val="Tahoma"/>
            <family val="2"/>
          </rPr>
          <t>Fuel for turbo-prop aircraft and jets (aka jet fuel). Similar to kerosene used as a heating fuel, but refined to a higher quality.</t>
        </r>
      </text>
    </comment>
    <comment ref="Y36" authorId="0" shapeId="0" xr:uid="{62B2BC28-7BB7-4605-A16A-D4F9BE9C6386}">
      <text>
        <r>
          <rPr>
            <b/>
            <sz val="8"/>
            <rFont val="Tahoma"/>
            <family val="2"/>
          </rPr>
          <t>Blends of gases regulated under the 'Kyoto Protocol'.</t>
        </r>
      </text>
    </comment>
    <comment ref="L40" authorId="0" shapeId="0" xr:uid="{70501D48-0FFA-4446-B463-081297BCB5E3}">
      <text>
        <r>
          <rPr>
            <b/>
            <sz val="8"/>
            <rFont val="Tahoma"/>
            <family val="2"/>
          </rPr>
          <t>Main purpose is for heating/lighting on a domestic scale (also known as kerosene).</t>
        </r>
      </text>
    </comment>
    <comment ref="L44" authorId="0" shapeId="0" xr:uid="{5813BA50-948E-4352-A9CD-E3C21D61BE31}">
      <text>
        <r>
          <rPr>
            <b/>
            <sz val="8"/>
            <rFont val="Tahoma"/>
            <family val="2"/>
          </rPr>
          <t>Standard diesel bought from any local filling station (across the board forecourt fuel typically contains biofuel content).</t>
        </r>
      </text>
    </comment>
    <comment ref="Y45" authorId="0" shapeId="0" xr:uid="{42D4E53E-AF67-4C1A-B745-DA540E55CCF2}">
      <text>
        <r>
          <rPr>
            <b/>
            <sz val="8"/>
            <rFont val="Tahoma"/>
            <family val="2"/>
          </rPr>
          <t>Gases covered by an international treaty (Montreal Protocol 1987) that aims to 'phase out' specific, known ozone-depleting substances.</t>
        </r>
      </text>
    </comment>
    <comment ref="L48" authorId="0" shapeId="0" xr:uid="{919F8BCA-17C5-4447-8AB3-A9D72BD5DBA8}">
      <text>
        <r>
          <rPr>
            <b/>
            <sz val="8"/>
            <rFont val="Tahoma"/>
            <family val="2"/>
          </rPr>
          <t>Diesel that has not been blended with biofuel (non-forecourt diesel).</t>
        </r>
      </text>
    </comment>
    <comment ref="L52" authorId="0" shapeId="0" xr:uid="{67DD2B79-320E-437D-B8FB-D6EBB8D8C6E0}">
      <text>
        <r>
          <rPr>
            <b/>
            <sz val="8"/>
            <rFont val="Tahoma"/>
            <family val="2"/>
          </rPr>
          <t>Heavy oil used as fuel in furnaces and boilers of power stations, in industry, for industrial heating and in ships.</t>
        </r>
      </text>
    </comment>
    <comment ref="L56" authorId="0" shapeId="0" xr:uid="{90962B9E-9A25-490C-B243-53716782CABB}">
      <text>
        <r>
          <rPr>
            <b/>
            <sz val="8"/>
            <rFont val="Tahoma"/>
            <family val="2"/>
          </rPr>
          <t>Medium oil used in diesel engines and heating systems (also known as red diesel).</t>
        </r>
      </text>
    </comment>
    <comment ref="L60" authorId="3" shapeId="0" xr:uid="{D4688882-916A-464A-B0CE-D23CF917A4D0}">
      <text>
        <r>
          <rPr>
            <b/>
            <sz val="8"/>
            <color indexed="81"/>
            <rFont val="Tahoma"/>
            <family val="2"/>
          </rPr>
          <t>Waste petroleum-based lubricating oils recovered for use as fuels</t>
        </r>
      </text>
    </comment>
    <comment ref="L64" authorId="0" shapeId="0" xr:uid="{0E62517F-A05F-45EE-9846-C684532A2160}">
      <text>
        <r>
          <rPr>
            <b/>
            <sz val="8"/>
            <rFont val="Tahoma"/>
            <family val="2"/>
          </rPr>
          <t>A product of crude oil refining - often used as a solvent.</t>
        </r>
      </text>
    </comment>
    <comment ref="L68" authorId="0" shapeId="0" xr:uid="{89A6F9F2-263E-4980-8D0B-7D27461893C1}">
      <text>
        <r>
          <rPr>
            <b/>
            <sz val="8"/>
            <rFont val="Tahoma"/>
            <family val="2"/>
          </rPr>
          <t>Standard petrol bought from any local filling station (across the board forecourt fuel typically contains biofuel content).</t>
        </r>
      </text>
    </comment>
    <comment ref="L72" authorId="0" shapeId="0" xr:uid="{4454DB8C-5E7F-4B6C-8DB8-30C21926FB95}">
      <text>
        <r>
          <rPr>
            <b/>
            <sz val="8"/>
            <rFont val="Tahoma"/>
            <family val="2"/>
          </rPr>
          <t>Petrol that has not been blended with biofuel (non forecourt petrol).</t>
        </r>
      </text>
    </comment>
    <comment ref="L76" authorId="0" shapeId="0" xr:uid="{4184D965-9EAB-4ABA-A087-E2B9704D4FD3}">
      <text>
        <r>
          <rPr>
            <b/>
            <sz val="8"/>
            <rFont val="Tahoma"/>
            <family val="2"/>
          </rPr>
          <t>Waste oils meeting the 'residual' oil definition contained in the 'Processed Fuel Oil Quality Protocol'.</t>
        </r>
      </text>
    </comment>
    <comment ref="L80" authorId="0" shapeId="0" xr:uid="{E7F84862-6F60-4705-B02B-51DB2D880E4A}">
      <text>
        <r>
          <rPr>
            <b/>
            <sz val="8"/>
            <rFont val="Tahoma"/>
            <family val="2"/>
          </rPr>
          <t>Waste oils meeting the 'distillate' oil definition contained in the 'Processed Fuel Oil Quality Protocol'.</t>
        </r>
      </text>
    </comment>
    <comment ref="L84" authorId="3" shapeId="0" xr:uid="{6D46AA1E-6782-4E5A-99BF-64EC3B467BCC}">
      <text>
        <r>
          <rPr>
            <b/>
            <sz val="8"/>
            <color indexed="81"/>
            <rFont val="Tahoma"/>
            <family val="2"/>
          </rPr>
          <t>Includes aromatic extracts, defoament solvents and other minor miscellaneous products</t>
        </r>
        <r>
          <rPr>
            <sz val="9"/>
            <color indexed="81"/>
            <rFont val="Tahoma"/>
            <family val="2"/>
          </rPr>
          <t xml:space="preserve">
</t>
        </r>
      </text>
    </comment>
    <comment ref="L88" authorId="0" shapeId="0" xr:uid="{55B883FC-1BA7-4383-8920-6DCC6595BF9F}">
      <text>
        <r>
          <rPr>
            <b/>
            <sz val="8"/>
            <rFont val="Tahoma"/>
            <family val="2"/>
          </rPr>
          <t>Recycled oils outside of the 'Processed Fuel Oil Quality Protocol' definitions.</t>
        </r>
      </text>
    </comment>
    <comment ref="L92" authorId="0" shapeId="0" xr:uid="{73D437FC-98B0-4B94-AF42-A3FEAB098DA1}">
      <text>
        <r>
          <rPr>
            <b/>
            <sz val="8"/>
            <rFont val="Tahoma"/>
            <family val="2"/>
          </rPr>
          <t>Distillate fuels are commonly called "Marine gas oil". Distillate fuel is composed of petroleum fractions of crude oil that are separated in a refinery by a boiling or "distillation" process.</t>
        </r>
      </text>
    </comment>
    <comment ref="Y92" authorId="0" shapeId="0" xr:uid="{DA2FF2B9-0167-45D6-A079-AA0003164F9A}">
      <text>
        <r>
          <rPr>
            <b/>
            <sz val="8"/>
            <rFont val="Tahoma"/>
            <family val="2"/>
          </rPr>
          <t>Blends of gases covered under the Montreal protocol.</t>
        </r>
      </text>
    </comment>
    <comment ref="L96" authorId="0" shapeId="0" xr:uid="{DD6B4463-C73D-47F8-9824-7ABDD2C9BD3C}">
      <text>
        <r>
          <rPr>
            <b/>
            <sz val="8"/>
            <rFont val="Tahoma"/>
            <family val="2"/>
          </rPr>
          <t>Residual fuels are called "Marine fuel oil". Residual fuel or "residuum" is the fraction that did not boil, sometimes referred to as "tar" or "petroleum pitch".</t>
        </r>
      </text>
    </comment>
    <comment ref="N101" authorId="0" shapeId="0" xr:uid="{CCADC04F-52DF-4CBD-8DFF-A3B77736D193}">
      <text>
        <r>
          <rPr>
            <b/>
            <sz val="8"/>
            <rFont val="Tahoma"/>
            <family val="2"/>
          </rPr>
          <t>kg CO₂e per unit</t>
        </r>
      </text>
    </comment>
    <comment ref="O101" authorId="0" shapeId="0" xr:uid="{9BF7A35F-7BF4-4A0C-9D2C-E886175CA9D7}">
      <text>
        <r>
          <rPr>
            <b/>
            <sz val="8"/>
            <rFont val="Tahoma"/>
            <family val="2"/>
          </rPr>
          <t>kg CO₂e of CO₂ per unit</t>
        </r>
      </text>
    </comment>
    <comment ref="P101" authorId="0" shapeId="0" xr:uid="{BC301CFA-D1AC-48DE-98A5-0FF30F6AA902}">
      <text>
        <r>
          <rPr>
            <b/>
            <sz val="8"/>
            <rFont val="Tahoma"/>
            <family val="2"/>
          </rPr>
          <t>kg CO₂e of CH₄ per unit</t>
        </r>
      </text>
    </comment>
    <comment ref="Q101" authorId="0" shapeId="0" xr:uid="{8D1CF63F-3B86-4C3F-8F6F-754730646BBE}">
      <text>
        <r>
          <rPr>
            <b/>
            <sz val="8"/>
            <rFont val="Tahoma"/>
            <family val="2"/>
          </rPr>
          <t>kg CO₂e of N₂O per unit</t>
        </r>
      </text>
    </comment>
    <comment ref="L102" authorId="0" shapeId="0" xr:uid="{4533A810-94CB-4EA3-BD68-47AD2768F9A4}">
      <text>
        <r>
          <rPr>
            <b/>
            <sz val="8"/>
            <rFont val="Tahoma"/>
            <family val="2"/>
          </rPr>
          <t>Coal used in sources other than power stations and domestic use.</t>
        </r>
      </text>
    </comment>
    <comment ref="L105" authorId="0" shapeId="0" xr:uid="{D0AB0AC9-276D-4B6B-A00F-63F7ED36B69B}">
      <text>
        <r>
          <rPr>
            <b/>
            <sz val="8"/>
            <rFont val="Tahoma"/>
            <family val="2"/>
          </rPr>
          <t>Coal used in power stations to generate electricity.</t>
        </r>
      </text>
    </comment>
    <comment ref="L108" authorId="0" shapeId="0" xr:uid="{D2A8FA22-4E6E-4E87-8748-8343AC85D2B8}">
      <text>
        <r>
          <rPr>
            <b/>
            <sz val="8"/>
            <rFont val="Tahoma"/>
            <family val="2"/>
          </rPr>
          <t>Coal used domestically.</t>
        </r>
      </text>
    </comment>
    <comment ref="L111" authorId="0" shapeId="0" xr:uid="{014D2522-320D-40C2-AE0C-0097735976DB}">
      <text>
        <r>
          <rPr>
            <b/>
            <sz val="8"/>
            <rFont val="Tahoma"/>
            <family val="2"/>
          </rPr>
          <t>Coke may be used as a heating fuel and as a reducing agent in a blast furnace.</t>
        </r>
      </text>
    </comment>
    <comment ref="L114" authorId="0" shapeId="0" xr:uid="{09BBDF66-D020-48CD-9F04-2E1F867E6EE2}">
      <text>
        <r>
          <rPr>
            <b/>
            <sz val="8"/>
            <rFont val="Tahoma"/>
            <family val="2"/>
          </rPr>
          <t>Normally used in cement manufacture and power plants.</t>
        </r>
      </text>
    </comment>
    <comment ref="L117" authorId="0" shapeId="0" xr:uid="{89B43694-FA7A-4EC4-BA6F-56EB0BF3C264}">
      <text>
        <r>
          <rPr>
            <b/>
            <sz val="8"/>
            <rFont val="Tahoma"/>
            <family val="2"/>
          </rPr>
          <t>Coal used in power stations to generate electricity (only for coal produced in the UK).</t>
        </r>
      </text>
    </comment>
    <comment ref="N121" authorId="0" shapeId="0" xr:uid="{F4F0BEEB-CE0E-4A2D-AA4B-152BBF99AAD9}">
      <text>
        <r>
          <rPr>
            <b/>
            <sz val="8"/>
            <rFont val="Tahoma"/>
            <family val="2"/>
          </rPr>
          <t>kg CO₂e per unit</t>
        </r>
      </text>
    </comment>
    <comment ref="L122" authorId="0" shapeId="0" xr:uid="{DB811C07-A018-41D4-AC0E-732C706C7DBD}">
      <text>
        <r>
          <rPr>
            <b/>
            <sz val="8"/>
            <rFont val="Tahoma"/>
            <family val="2"/>
          </rPr>
          <t>Renewable fuel derived from common crops (such as sugar cane and sugar beet).</t>
        </r>
      </text>
    </comment>
    <comment ref="L125" authorId="0" shapeId="0" xr:uid="{2CB19AD1-EAFA-4D65-8BD4-073246571C89}">
      <text>
        <r>
          <rPr>
            <b/>
            <sz val="8"/>
            <rFont val="Tahoma"/>
            <family val="2"/>
          </rPr>
          <t>Renewable fuel almost exclusively derived from common natural oils (for example, vegetable oils).</t>
        </r>
      </text>
    </comment>
    <comment ref="L128" authorId="0" shapeId="0" xr:uid="{AC09B7C3-29E5-4189-8760-F4710725852A}">
      <text>
        <r>
          <rPr>
            <b/>
            <sz val="8"/>
            <rFont val="Tahoma"/>
            <family val="2"/>
          </rPr>
          <t>The methane constituent of biogas.  Biogas comes from anaerobic digestion of organic matter.</t>
        </r>
      </text>
    </comment>
    <comment ref="L131" authorId="0" shapeId="0" xr:uid="{7BA81EFD-2B80-4A84-BAAD-934B6B6D5FA4}">
      <text>
        <r>
          <rPr>
            <b/>
            <sz val="8"/>
            <rFont val="Tahoma"/>
            <family val="2"/>
          </rPr>
          <t>Renewable fuel almost exclusively derived from common natural oils (such as vegetable oils).</t>
        </r>
      </text>
    </comment>
    <comment ref="L134" authorId="0" shapeId="0" xr:uid="{AFD7DBD5-3AA5-4B0A-BB3B-48AE545FFCD3}">
      <text>
        <r>
          <rPr>
            <b/>
            <sz val="8"/>
            <rFont val="Tahoma"/>
            <family val="2"/>
          </rPr>
          <t>Renewable fuel almost exclusively derived from common natural oils (such as vegetable oils).</t>
        </r>
      </text>
    </comment>
    <comment ref="L141" authorId="0" shapeId="0" xr:uid="{1B427F6C-F640-4BFB-AF31-4FBB12FE4DBC}">
      <text>
        <r>
          <rPr>
            <b/>
            <sz val="8"/>
            <rFont val="Tahoma"/>
            <family val="2"/>
          </rPr>
          <t>Compressed low quality wood (such as sawdust and shavings) made into pellet form.</t>
        </r>
      </text>
    </comment>
    <comment ref="L145" authorId="0" shapeId="0" xr:uid="{BC84231B-CF5A-46C4-981A-71AE09845551}">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L147" authorId="0" shapeId="0" xr:uid="{BF717A97-96D7-4042-9276-0DD0732CADEE}">
      <text>
        <r>
          <rPr>
            <b/>
            <sz val="8"/>
            <rFont val="Tahoma"/>
            <family val="2"/>
          </rPr>
          <t>Gas collected from a landfill site. This may be used for electricity generation, collected and purified for use as a transport fuel, or be flared off</t>
        </r>
      </text>
    </comment>
  </commentList>
</comments>
</file>

<file path=xl/sharedStrings.xml><?xml version="1.0" encoding="utf-8"?>
<sst xmlns="http://schemas.openxmlformats.org/spreadsheetml/2006/main" count="28584" uniqueCount="1100">
  <si>
    <t>BEIS 2021 (Unless otherwise stated)</t>
  </si>
  <si>
    <t>Electricity Generated 2021</t>
  </si>
  <si>
    <t>Fuels 2020</t>
  </si>
  <si>
    <t>Outside of Scopes</t>
  </si>
  <si>
    <t>Refrigerant 2021</t>
  </si>
  <si>
    <t>Activity</t>
  </si>
  <si>
    <t>Country</t>
  </si>
  <si>
    <t>Unit</t>
  </si>
  <si>
    <t>Year</t>
  </si>
  <si>
    <r>
      <t>kg CO</t>
    </r>
    <r>
      <rPr>
        <vertAlign val="subscript"/>
        <sz val="11"/>
        <color indexed="56"/>
        <rFont val="Calibri"/>
        <family val="2"/>
      </rPr>
      <t>2</t>
    </r>
    <r>
      <rPr>
        <sz val="11"/>
        <color indexed="56"/>
        <rFont val="Calibri"/>
        <family val="2"/>
      </rPr>
      <t>e</t>
    </r>
  </si>
  <si>
    <r>
      <t>kg CO</t>
    </r>
    <r>
      <rPr>
        <vertAlign val="subscript"/>
        <sz val="11"/>
        <color indexed="56"/>
        <rFont val="Calibri"/>
        <family val="2"/>
      </rPr>
      <t>2</t>
    </r>
  </si>
  <si>
    <r>
      <t>kg CH</t>
    </r>
    <r>
      <rPr>
        <vertAlign val="subscript"/>
        <sz val="11"/>
        <color indexed="56"/>
        <rFont val="Calibri"/>
        <family val="2"/>
      </rPr>
      <t>4</t>
    </r>
  </si>
  <si>
    <r>
      <t>kg N</t>
    </r>
    <r>
      <rPr>
        <vertAlign val="subscript"/>
        <sz val="11"/>
        <color indexed="56"/>
        <rFont val="Calibri"/>
        <family val="2"/>
      </rPr>
      <t>2</t>
    </r>
    <r>
      <rPr>
        <sz val="11"/>
        <color indexed="56"/>
        <rFont val="Calibri"/>
        <family val="2"/>
      </rPr>
      <t>O</t>
    </r>
  </si>
  <si>
    <t>Fuel</t>
  </si>
  <si>
    <t>Emission</t>
  </si>
  <si>
    <t>Electricity generated</t>
  </si>
  <si>
    <t>Electricity: UK</t>
  </si>
  <si>
    <t>kWh</t>
  </si>
  <si>
    <t>Gaseous fuels</t>
  </si>
  <si>
    <t>CNG</t>
  </si>
  <si>
    <t>tonnes</t>
  </si>
  <si>
    <t>Kyoto protocol - standard</t>
  </si>
  <si>
    <t>Carbon dioxide</t>
  </si>
  <si>
    <t>kg</t>
  </si>
  <si>
    <t>litres</t>
  </si>
  <si>
    <t>Biofuel</t>
  </si>
  <si>
    <t>Bioethanol</t>
  </si>
  <si>
    <t>Methane</t>
  </si>
  <si>
    <t>kWh (Net CV)</t>
  </si>
  <si>
    <t>GJ</t>
  </si>
  <si>
    <t>Nitrous oxide</t>
  </si>
  <si>
    <t>gCO2e/kWh</t>
  </si>
  <si>
    <r>
      <t>kg CO</t>
    </r>
    <r>
      <rPr>
        <vertAlign val="subscript"/>
        <sz val="10"/>
        <color indexed="56"/>
        <rFont val="Calibri"/>
        <family val="2"/>
      </rPr>
      <t>2</t>
    </r>
    <r>
      <rPr>
        <sz val="10"/>
        <color indexed="56"/>
        <rFont val="Calibri"/>
        <family val="2"/>
      </rPr>
      <t>e</t>
    </r>
  </si>
  <si>
    <t>tCO2e/kWh</t>
  </si>
  <si>
    <t>Source</t>
  </si>
  <si>
    <t>kWh (Gross CV)</t>
  </si>
  <si>
    <t>HFC-23</t>
  </si>
  <si>
    <t>LNG</t>
  </si>
  <si>
    <t>Biodiesel ME</t>
  </si>
  <si>
    <t>HFC-32</t>
  </si>
  <si>
    <t>HFC-41</t>
  </si>
  <si>
    <t>HFC-125</t>
  </si>
  <si>
    <t>Biomethane</t>
  </si>
  <si>
    <t>HFC-134</t>
  </si>
  <si>
    <t>LPG</t>
  </si>
  <si>
    <t>HFC-134a</t>
  </si>
  <si>
    <t>HFC-143</t>
  </si>
  <si>
    <t>Biodiesel ME (from used cooking oil)</t>
  </si>
  <si>
    <t>HFC-143a</t>
  </si>
  <si>
    <t>HFC-152a</t>
  </si>
  <si>
    <t>Natural gas</t>
  </si>
  <si>
    <t>HFC-227ea</t>
  </si>
  <si>
    <t>cubic metres</t>
  </si>
  <si>
    <t>Biodiesel ME (from tallow)</t>
  </si>
  <si>
    <t>HFC-236fa</t>
  </si>
  <si>
    <t>HFC-245fa</t>
  </si>
  <si>
    <t>HFC-43-I0mee</t>
  </si>
  <si>
    <t>Natural gas (100% mineral blend)</t>
  </si>
  <si>
    <t>Perfluoromethane (PFC-14)</t>
  </si>
  <si>
    <t>Perfluoroethane (PFC-116)</t>
  </si>
  <si>
    <t>Perfluoropropane (PFC-218)</t>
  </si>
  <si>
    <t>Perfluorocyclobutane (PFC-318)</t>
  </si>
  <si>
    <t>Other petroleum gas</t>
  </si>
  <si>
    <t>Type</t>
  </si>
  <si>
    <r>
      <t>kg CO</t>
    </r>
    <r>
      <rPr>
        <vertAlign val="subscript"/>
        <sz val="10"/>
        <color indexed="56"/>
        <rFont val="Calibri"/>
        <family val="2"/>
      </rPr>
      <t>2</t>
    </r>
  </si>
  <si>
    <t>Perfluorobutane (PFC-3-1-10)</t>
  </si>
  <si>
    <t>Forecourt fuels containing biofuel</t>
  </si>
  <si>
    <t>Diesel (average biofuel blend)</t>
  </si>
  <si>
    <t>Perfluoropentane (PFC-4-1-12)</t>
  </si>
  <si>
    <t>Petrol (average biofuel blend)</t>
  </si>
  <si>
    <t>Perfluorohexane (PFC-5-1-14)</t>
  </si>
  <si>
    <t>Sulphur hexafluoride (SF6)</t>
  </si>
  <si>
    <t>HFC-152</t>
  </si>
  <si>
    <t>HFC-161</t>
  </si>
  <si>
    <t>Liquid fuels</t>
  </si>
  <si>
    <t>Aviation spirit</t>
  </si>
  <si>
    <t>Biomass</t>
  </si>
  <si>
    <t>Wood logs</t>
  </si>
  <si>
    <t>HFC-236cb</t>
  </si>
  <si>
    <t>HFC-236ea</t>
  </si>
  <si>
    <t>Wood chips</t>
  </si>
  <si>
    <t>HFC-245ca</t>
  </si>
  <si>
    <t>HFC-365mfc</t>
  </si>
  <si>
    <t>Aviation turbine fuel</t>
  </si>
  <si>
    <t>Wood pellets</t>
  </si>
  <si>
    <t>Grass/straw</t>
  </si>
  <si>
    <t>Burning oil</t>
  </si>
  <si>
    <t>Kyoto protocol- blends</t>
  </si>
  <si>
    <t>R404A</t>
  </si>
  <si>
    <t>R407A</t>
  </si>
  <si>
    <t>R407C</t>
  </si>
  <si>
    <t>R407F</t>
  </si>
  <si>
    <t>R408A</t>
  </si>
  <si>
    <t>R410A</t>
  </si>
  <si>
    <t>R507A</t>
  </si>
  <si>
    <t>R508B</t>
  </si>
  <si>
    <t>Diesel (100% mineral diesel)</t>
  </si>
  <si>
    <t>R403A</t>
  </si>
  <si>
    <t>EU Residual Mix  UK</t>
  </si>
  <si>
    <t>https://www.aib-net.org/facts/european-residual-mix</t>
  </si>
  <si>
    <t>Fuel oil</t>
  </si>
  <si>
    <t>Montreal protocol - standard</t>
  </si>
  <si>
    <t>CFC-11/R11 = trichlorofluoromethane</t>
  </si>
  <si>
    <t>CFC-12/R12 = dichlorodifluoromethane</t>
  </si>
  <si>
    <t>CFC-13</t>
  </si>
  <si>
    <t>Gas oil</t>
  </si>
  <si>
    <t>Biogas</t>
  </si>
  <si>
    <t>CFC-113</t>
  </si>
  <si>
    <t>CFC-114</t>
  </si>
  <si>
    <t>Landfill gas</t>
  </si>
  <si>
    <t>CFC-115</t>
  </si>
  <si>
    <t>Halon-1211</t>
  </si>
  <si>
    <t>Lubricants</t>
  </si>
  <si>
    <t>Halon-1301</t>
  </si>
  <si>
    <t>Halon-2402</t>
  </si>
  <si>
    <t>Carbon tetrachloride</t>
  </si>
  <si>
    <t>Methyl bromide</t>
  </si>
  <si>
    <t>Naphtha</t>
  </si>
  <si>
    <t>Methyl chloroform</t>
  </si>
  <si>
    <t>HCFC-22/R22 = chlorodifluoromethane</t>
  </si>
  <si>
    <t>HCFC-123</t>
  </si>
  <si>
    <t>HCFC-124</t>
  </si>
  <si>
    <t>HCFC-141b</t>
  </si>
  <si>
    <t>HCFC-142b</t>
  </si>
  <si>
    <t>HCFC-225ca</t>
  </si>
  <si>
    <t>HCFC-225cb</t>
  </si>
  <si>
    <t>Petrol (100% mineral petrol)</t>
  </si>
  <si>
    <t>HCFC-21</t>
  </si>
  <si>
    <t>Processed fuel oils - residual oil</t>
  </si>
  <si>
    <t>Other perfluorinated gases</t>
  </si>
  <si>
    <t>Nitrogen trifluoride</t>
  </si>
  <si>
    <t>PFC-9-1-18</t>
  </si>
  <si>
    <t>Trifluoromethyl sulphur pentafluoride</t>
  </si>
  <si>
    <t>Processed fuel oils - distillate oil</t>
  </si>
  <si>
    <t>Perfluorocyclopropane</t>
  </si>
  <si>
    <t>Refinery miscellaneous</t>
  </si>
  <si>
    <t>Fluorinated ethers</t>
  </si>
  <si>
    <t>HFE-125</t>
  </si>
  <si>
    <t>HFE-134</t>
  </si>
  <si>
    <t>HFE-143a</t>
  </si>
  <si>
    <t>Waste oils</t>
  </si>
  <si>
    <t>HCFE-235da2</t>
  </si>
  <si>
    <t>HFE-245cb2</t>
  </si>
  <si>
    <t>HFE-245fa2</t>
  </si>
  <si>
    <t>HFE-254cb2</t>
  </si>
  <si>
    <t>Marine gas oil</t>
  </si>
  <si>
    <t>HFE-347mcc3</t>
  </si>
  <si>
    <t>HFE-347pcf2</t>
  </si>
  <si>
    <t>HFE-356pcc3</t>
  </si>
  <si>
    <t>HFE-449sl (HFE-7100)</t>
  </si>
  <si>
    <t>Marine fuel oil</t>
  </si>
  <si>
    <t>HFE-569sf2 (HFE-7200)</t>
  </si>
  <si>
    <t>HFE-43-10pccc124 (H-Galden1040x)</t>
  </si>
  <si>
    <t>HFE-236ca12 (HG-10)</t>
  </si>
  <si>
    <t>HFE-338pcc13 (HG-01)</t>
  </si>
  <si>
    <t>Solid fuels</t>
  </si>
  <si>
    <t>Coal (industrial)</t>
  </si>
  <si>
    <t>Other refrigerants</t>
  </si>
  <si>
    <t>PFPMIE</t>
  </si>
  <si>
    <t>Coal (electricity generation)</t>
  </si>
  <si>
    <t>Dimethylether</t>
  </si>
  <si>
    <t>Methylene chloride</t>
  </si>
  <si>
    <t>Methyl chloride</t>
  </si>
  <si>
    <t>Coal (domestic)</t>
  </si>
  <si>
    <t>R290 = propane</t>
  </si>
  <si>
    <t>R600A = isobutane</t>
  </si>
  <si>
    <t>R1234yf*</t>
  </si>
  <si>
    <t>&lt; 1</t>
  </si>
  <si>
    <t>Coking coal</t>
  </si>
  <si>
    <t>R1234ze*</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</si>
  <si>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</si>
  <si>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Petroleum coke</t>
  </si>
  <si>
    <t>Montreal protocol - blends</t>
  </si>
  <si>
    <t>R406A</t>
  </si>
  <si>
    <t>Coal (electricity generation - home produced coal only)</t>
  </si>
  <si>
    <t>R409A</t>
  </si>
  <si>
    <t>R502</t>
  </si>
  <si>
    <t>Miscellaneous Refrigerant</t>
  </si>
  <si>
    <t>R417A</t>
  </si>
  <si>
    <t>DEFRA 2020 (Unless otherwise stated)</t>
  </si>
  <si>
    <t>Electricity Generated 2020</t>
  </si>
  <si>
    <t>Refrigerant 2020</t>
  </si>
  <si>
    <t>Biodiesel</t>
  </si>
  <si>
    <t>Biodiesel (from used cooking oil)</t>
  </si>
  <si>
    <t>Biodiesel (from tallow)</t>
  </si>
  <si>
    <t>?</t>
  </si>
  <si>
    <t>DEFRA 2019 (Unless otherwise stated)</t>
  </si>
  <si>
    <t>Electricity Generated 2019</t>
  </si>
  <si>
    <t>Fuels 2019</t>
  </si>
  <si>
    <t>Refrigerants 2019</t>
  </si>
  <si>
    <r>
      <t>kg CH</t>
    </r>
    <r>
      <rPr>
        <vertAlign val="subscript"/>
        <sz val="10"/>
        <color indexed="56"/>
        <rFont val="Calibri"/>
        <family val="2"/>
      </rPr>
      <t>4</t>
    </r>
  </si>
  <si>
    <r>
      <t>kg N</t>
    </r>
    <r>
      <rPr>
        <vertAlign val="subscript"/>
        <sz val="10"/>
        <color indexed="56"/>
        <rFont val="Calibri"/>
        <family val="2"/>
      </rPr>
      <t>2</t>
    </r>
    <r>
      <rPr>
        <sz val="10"/>
        <color indexed="56"/>
        <rFont val="Calibri"/>
        <family val="2"/>
      </rPr>
      <t>O</t>
    </r>
  </si>
  <si>
    <t>United Kingdom</t>
  </si>
  <si>
    <r>
      <t>* There is no specific figure available, however it is known that the GWP factor is less than 1 kg CO</t>
    </r>
    <r>
      <rPr>
        <vertAlign val="subscript"/>
        <sz val="10"/>
        <color indexed="56"/>
        <rFont val="Calibri"/>
        <family val="2"/>
      </rPr>
      <t>2</t>
    </r>
    <r>
      <rPr>
        <sz val="10"/>
        <color indexed="56"/>
        <rFont val="Calibri"/>
        <family val="2"/>
      </rPr>
      <t>e</t>
    </r>
  </si>
  <si>
    <t>E</t>
  </si>
  <si>
    <t>Energy source</t>
  </si>
  <si>
    <t>Diesel</t>
  </si>
  <si>
    <t>Natural Gas</t>
  </si>
  <si>
    <t>Electricity</t>
  </si>
  <si>
    <t>CONSUMPTION (Units)</t>
  </si>
  <si>
    <t>Emissions (tonCO2e)</t>
  </si>
  <si>
    <t>Marine oil</t>
  </si>
  <si>
    <t>lts</t>
  </si>
  <si>
    <t>cubic meters</t>
  </si>
  <si>
    <t>tones</t>
  </si>
  <si>
    <t>Carbon Factors (kgCO2e)</t>
  </si>
  <si>
    <t>state_name</t>
  </si>
  <si>
    <t>city</t>
  </si>
  <si>
    <t>Provider</t>
  </si>
  <si>
    <t>Fuel Type</t>
  </si>
  <si>
    <t>Kentucky</t>
  </si>
  <si>
    <t>Waynesburg</t>
  </si>
  <si>
    <t>CENEX</t>
  </si>
  <si>
    <t>North Dakota</t>
  </si>
  <si>
    <t>Wing</t>
  </si>
  <si>
    <t>Fastrip</t>
  </si>
  <si>
    <t>Pennsylvania</t>
  </si>
  <si>
    <t>Laporte</t>
  </si>
  <si>
    <t>Exxon</t>
  </si>
  <si>
    <t>Louisiana</t>
  </si>
  <si>
    <t>Killian</t>
  </si>
  <si>
    <t>Servco</t>
  </si>
  <si>
    <t>Gasoline</t>
  </si>
  <si>
    <t>Colorado</t>
  </si>
  <si>
    <t>Lake City</t>
  </si>
  <si>
    <t>American Gas</t>
  </si>
  <si>
    <t>Charleroi borough</t>
  </si>
  <si>
    <t>Missouri</t>
  </si>
  <si>
    <t>Kennett</t>
  </si>
  <si>
    <t>BP</t>
  </si>
  <si>
    <t>Wisconsin</t>
  </si>
  <si>
    <t>Saukville village</t>
  </si>
  <si>
    <t>Minnesota</t>
  </si>
  <si>
    <t>Pine Island</t>
  </si>
  <si>
    <t>Nielsville</t>
  </si>
  <si>
    <t>Oregon</t>
  </si>
  <si>
    <t>Chiloquin</t>
  </si>
  <si>
    <t>North Carolina</t>
  </si>
  <si>
    <t>Belville</t>
  </si>
  <si>
    <t>Utah</t>
  </si>
  <si>
    <t>Orderville</t>
  </si>
  <si>
    <t>Maryland</t>
  </si>
  <si>
    <t>Riverdale</t>
  </si>
  <si>
    <t>Shell</t>
  </si>
  <si>
    <t>Saint Petersburg</t>
  </si>
  <si>
    <t>Humphreys village</t>
  </si>
  <si>
    <t>West Virginia</t>
  </si>
  <si>
    <t>Cedar Grove</t>
  </si>
  <si>
    <t>Circle K</t>
  </si>
  <si>
    <t>Tennessee</t>
  </si>
  <si>
    <t>Big Sandy</t>
  </si>
  <si>
    <t>Georgia</t>
  </si>
  <si>
    <t>Hardwick</t>
  </si>
  <si>
    <t>Texaco</t>
  </si>
  <si>
    <t>Evansville</t>
  </si>
  <si>
    <t>Total</t>
  </si>
  <si>
    <t>Levittown</t>
  </si>
  <si>
    <t>New Jersey</t>
  </si>
  <si>
    <t>Egg Harbor City</t>
  </si>
  <si>
    <t>Texas</t>
  </si>
  <si>
    <t>Carrollton</t>
  </si>
  <si>
    <t>New York</t>
  </si>
  <si>
    <t>Candor village</t>
  </si>
  <si>
    <t>Ohio</t>
  </si>
  <si>
    <t>Martins Ferry</t>
  </si>
  <si>
    <t>Richlandtown</t>
  </si>
  <si>
    <t>Perth</t>
  </si>
  <si>
    <t>Smyrna</t>
  </si>
  <si>
    <t>Woodridge</t>
  </si>
  <si>
    <t>Fisher</t>
  </si>
  <si>
    <t>Waynesburg village</t>
  </si>
  <si>
    <t>Michigan</t>
  </si>
  <si>
    <t>Bloomingdale</t>
  </si>
  <si>
    <t>Equinunk</t>
  </si>
  <si>
    <t>Bonneauville borough</t>
  </si>
  <si>
    <t>Glen Arm</t>
  </si>
  <si>
    <t>Indiana</t>
  </si>
  <si>
    <t>Redkey</t>
  </si>
  <si>
    <t>Illinois</t>
  </si>
  <si>
    <t>Durand village</t>
  </si>
  <si>
    <t>Virginia</t>
  </si>
  <si>
    <t>Shortt Gap</t>
  </si>
  <si>
    <t>Elsa</t>
  </si>
  <si>
    <t>Custer City</t>
  </si>
  <si>
    <t>Sam's Club</t>
  </si>
  <si>
    <t>Wells</t>
  </si>
  <si>
    <t>Mississippi</t>
  </si>
  <si>
    <t>Winterville</t>
  </si>
  <si>
    <t>Ceresco</t>
  </si>
  <si>
    <t>Tallassee</t>
  </si>
  <si>
    <t>California</t>
  </si>
  <si>
    <t>Marshall</t>
  </si>
  <si>
    <t>Chevron</t>
  </si>
  <si>
    <t>Jamaica</t>
  </si>
  <si>
    <t>Parkdale village</t>
  </si>
  <si>
    <t>Myersville</t>
  </si>
  <si>
    <t>Lovelaceville</t>
  </si>
  <si>
    <t>Supply</t>
  </si>
  <si>
    <t>Maine</t>
  </si>
  <si>
    <t>Grand Isle</t>
  </si>
  <si>
    <t>Alpine borough</t>
  </si>
  <si>
    <t>Longview village</t>
  </si>
  <si>
    <t>Long Creek village</t>
  </si>
  <si>
    <t>Fall Branch</t>
  </si>
  <si>
    <t>Heidelberg borough</t>
  </si>
  <si>
    <t>Adelphi village</t>
  </si>
  <si>
    <t>Ambrose</t>
  </si>
  <si>
    <t>Mayfield village</t>
  </si>
  <si>
    <t>Kansas</t>
  </si>
  <si>
    <t>Delphos</t>
  </si>
  <si>
    <t>Oberlin</t>
  </si>
  <si>
    <t>Ashville borough</t>
  </si>
  <si>
    <t>Simms</t>
  </si>
  <si>
    <t>Huntly</t>
  </si>
  <si>
    <t>Oklahoma</t>
  </si>
  <si>
    <t>Castle</t>
  </si>
  <si>
    <t>Glen Rogers</t>
  </si>
  <si>
    <t>Nebraska</t>
  </si>
  <si>
    <t>Dunning village</t>
  </si>
  <si>
    <t>Nallen</t>
  </si>
  <si>
    <t>Idaho</t>
  </si>
  <si>
    <t>New Plymouth</t>
  </si>
  <si>
    <t>Plymouth village</t>
  </si>
  <si>
    <t>Washington</t>
  </si>
  <si>
    <t>Spangle</t>
  </si>
  <si>
    <t>Austwell</t>
  </si>
  <si>
    <t>Heron Lake</t>
  </si>
  <si>
    <t>Woodburn</t>
  </si>
  <si>
    <t>Fletcher</t>
  </si>
  <si>
    <t>Hallam village</t>
  </si>
  <si>
    <t>Sherburn</t>
  </si>
  <si>
    <t>Ashton</t>
  </si>
  <si>
    <t>Byron</t>
  </si>
  <si>
    <t>Round Hill</t>
  </si>
  <si>
    <t>Connecticut</t>
  </si>
  <si>
    <t>Milford (balance)</t>
  </si>
  <si>
    <t>South Carolina</t>
  </si>
  <si>
    <t>Crocketville</t>
  </si>
  <si>
    <t>New Cambria</t>
  </si>
  <si>
    <t>Dallas</t>
  </si>
  <si>
    <t>Arkansas</t>
  </si>
  <si>
    <t>Patterson</t>
  </si>
  <si>
    <t>Celina</t>
  </si>
  <si>
    <t>Bromide</t>
  </si>
  <si>
    <t>Pittsburg</t>
  </si>
  <si>
    <t>Hunter</t>
  </si>
  <si>
    <t>Schenley</t>
  </si>
  <si>
    <t>Corinna</t>
  </si>
  <si>
    <t>Smithmill</t>
  </si>
  <si>
    <t>Vidor</t>
  </si>
  <si>
    <t>Carolina Shores</t>
  </si>
  <si>
    <t>Iowa</t>
  </si>
  <si>
    <t>Hastings</t>
  </si>
  <si>
    <t>Buckner</t>
  </si>
  <si>
    <t>Menard</t>
  </si>
  <si>
    <t>Ocean Beach</t>
  </si>
  <si>
    <t>East Hampton village</t>
  </si>
  <si>
    <t>Hillsboro</t>
  </si>
  <si>
    <t>Johnstown</t>
  </si>
  <si>
    <t>South Dakota</t>
  </si>
  <si>
    <t>Highmore</t>
  </si>
  <si>
    <t>Stephensport</t>
  </si>
  <si>
    <t>Tremonton</t>
  </si>
  <si>
    <t>Lowell</t>
  </si>
  <si>
    <t>Neosho</t>
  </si>
  <si>
    <t>Bruner</t>
  </si>
  <si>
    <t>Hemphill</t>
  </si>
  <si>
    <t>Sabael</t>
  </si>
  <si>
    <t>Conway</t>
  </si>
  <si>
    <t>James City</t>
  </si>
  <si>
    <t>East Haven</t>
  </si>
  <si>
    <t>Russellville village</t>
  </si>
  <si>
    <t>Alsen</t>
  </si>
  <si>
    <t>Socorro</t>
  </si>
  <si>
    <t>Spring</t>
  </si>
  <si>
    <t>West Hamlin</t>
  </si>
  <si>
    <t>East Germantown</t>
  </si>
  <si>
    <t>North Miami</t>
  </si>
  <si>
    <t>Toledo</t>
  </si>
  <si>
    <t>Sycamore</t>
  </si>
  <si>
    <t>Marmaduke</t>
  </si>
  <si>
    <t>Chandler</t>
  </si>
  <si>
    <t>Tyndall</t>
  </si>
  <si>
    <t>Idleyld Park</t>
  </si>
  <si>
    <t>Joseph</t>
  </si>
  <si>
    <t>Milford Center</t>
  </si>
  <si>
    <t>Kildare</t>
  </si>
  <si>
    <t>Choctaw</t>
  </si>
  <si>
    <t>Forked River</t>
  </si>
  <si>
    <t>Glenmora</t>
  </si>
  <si>
    <t>Nelson</t>
  </si>
  <si>
    <t>Silver Lake</t>
  </si>
  <si>
    <t>Rossburg village</t>
  </si>
  <si>
    <t>Montana</t>
  </si>
  <si>
    <t>Melrose</t>
  </si>
  <si>
    <t>Hardinsburg</t>
  </si>
  <si>
    <t>Cobden</t>
  </si>
  <si>
    <t>Leonard village</t>
  </si>
  <si>
    <t>Chester</t>
  </si>
  <si>
    <t>Limestone</t>
  </si>
  <si>
    <t>Florida</t>
  </si>
  <si>
    <t>Dover</t>
  </si>
  <si>
    <t>Hydro</t>
  </si>
  <si>
    <t>Cave Spring</t>
  </si>
  <si>
    <t>Blountstown</t>
  </si>
  <si>
    <t>Sedgwick</t>
  </si>
  <si>
    <t>Pelican</t>
  </si>
  <si>
    <t>Curtis</t>
  </si>
  <si>
    <t>Cisco</t>
  </si>
  <si>
    <t>Waco</t>
  </si>
  <si>
    <t>Rose Hill</t>
  </si>
  <si>
    <t>Franklin</t>
  </si>
  <si>
    <t>Watertown</t>
  </si>
  <si>
    <t>Ewing</t>
  </si>
  <si>
    <t>Poway</t>
  </si>
  <si>
    <t>Wright</t>
  </si>
  <si>
    <t>Alaska</t>
  </si>
  <si>
    <t>Douglas</t>
  </si>
  <si>
    <t>Overton</t>
  </si>
  <si>
    <t>Exline</t>
  </si>
  <si>
    <t>Peach Creek</t>
  </si>
  <si>
    <t>Homer</t>
  </si>
  <si>
    <t>Guthrie</t>
  </si>
  <si>
    <t>Jameson</t>
  </si>
  <si>
    <t>Athens</t>
  </si>
  <si>
    <t>Millhousen</t>
  </si>
  <si>
    <t>Ogema</t>
  </si>
  <si>
    <t>Old Forge</t>
  </si>
  <si>
    <t>Knoxville</t>
  </si>
  <si>
    <t>Estero</t>
  </si>
  <si>
    <t>Port Orchard</t>
  </si>
  <si>
    <t>Cohoes</t>
  </si>
  <si>
    <t>Cleveland</t>
  </si>
  <si>
    <t>Beggs</t>
  </si>
  <si>
    <t>Whitelaw village</t>
  </si>
  <si>
    <t>Crook</t>
  </si>
  <si>
    <t>London</t>
  </si>
  <si>
    <t>Sorrento</t>
  </si>
  <si>
    <t>Hooper</t>
  </si>
  <si>
    <t>Elmore City</t>
  </si>
  <si>
    <t>Jefferson</t>
  </si>
  <si>
    <t>Ellendale</t>
  </si>
  <si>
    <t>New Mexico</t>
  </si>
  <si>
    <t>La Luz</t>
  </si>
  <si>
    <t>Northwood</t>
  </si>
  <si>
    <t>Delaware</t>
  </si>
  <si>
    <t>Magnolia</t>
  </si>
  <si>
    <t>Cabery village</t>
  </si>
  <si>
    <t>Hi-Nella borough</t>
  </si>
  <si>
    <t>Minneiska</t>
  </si>
  <si>
    <t>Ellington</t>
  </si>
  <si>
    <t>Morganza village</t>
  </si>
  <si>
    <t>Bayard</t>
  </si>
  <si>
    <t>Canadys</t>
  </si>
  <si>
    <t>Bullard</t>
  </si>
  <si>
    <t>Ottawa</t>
  </si>
  <si>
    <t>Summerland Key</t>
  </si>
  <si>
    <t>Enchanted Oaks</t>
  </si>
  <si>
    <t>Atlanta</t>
  </si>
  <si>
    <t>Raymondville</t>
  </si>
  <si>
    <t>Conrad</t>
  </si>
  <si>
    <t>Campus</t>
  </si>
  <si>
    <t>Low Moor</t>
  </si>
  <si>
    <t>Libertyville</t>
  </si>
  <si>
    <t>Dunnellon</t>
  </si>
  <si>
    <t>Ogden</t>
  </si>
  <si>
    <t>Hannawa Falls</t>
  </si>
  <si>
    <t>Nauvoo</t>
  </si>
  <si>
    <t>Sanger</t>
  </si>
  <si>
    <t>Lostant village</t>
  </si>
  <si>
    <t>Orient</t>
  </si>
  <si>
    <t>Arizona</t>
  </si>
  <si>
    <t>Tumacacori</t>
  </si>
  <si>
    <t>Webster</t>
  </si>
  <si>
    <t>Walnut Ridge</t>
  </si>
  <si>
    <t>Shelbyville</t>
  </si>
  <si>
    <t>Cattaraugus</t>
  </si>
  <si>
    <t>East Poland</t>
  </si>
  <si>
    <t>Norwood</t>
  </si>
  <si>
    <t>Louvale</t>
  </si>
  <si>
    <t>Clio</t>
  </si>
  <si>
    <t>Wexford</t>
  </si>
  <si>
    <t>Crosby</t>
  </si>
  <si>
    <t>Blue Island</t>
  </si>
  <si>
    <t>Biloxi</t>
  </si>
  <si>
    <t>Port Haywood</t>
  </si>
  <si>
    <t>Westmoreland City</t>
  </si>
  <si>
    <t>Jackson Springs</t>
  </si>
  <si>
    <t>Pleasant Prairie</t>
  </si>
  <si>
    <t>Rupert</t>
  </si>
  <si>
    <t>Lewiston</t>
  </si>
  <si>
    <t>Modoc</t>
  </si>
  <si>
    <t>Salol</t>
  </si>
  <si>
    <t>Coward</t>
  </si>
  <si>
    <t>Shepherd</t>
  </si>
  <si>
    <t>Vermont</t>
  </si>
  <si>
    <t>Danforth</t>
  </si>
  <si>
    <t>Mooers</t>
  </si>
  <si>
    <t>Hilliard</t>
  </si>
  <si>
    <t>Walkertown</t>
  </si>
  <si>
    <t>Albemarle</t>
  </si>
  <si>
    <t>Canton</t>
  </si>
  <si>
    <t>Litchfield</t>
  </si>
  <si>
    <t>Dakota City</t>
  </si>
  <si>
    <t>Essex</t>
  </si>
  <si>
    <t>Petersburg</t>
  </si>
  <si>
    <t>Charmwood</t>
  </si>
  <si>
    <t>Decker</t>
  </si>
  <si>
    <t>Maitland</t>
  </si>
  <si>
    <t>Leawood</t>
  </si>
  <si>
    <t>Tannersville</t>
  </si>
  <si>
    <t>Campo Seco</t>
  </si>
  <si>
    <t>Cantrall</t>
  </si>
  <si>
    <t>Norris</t>
  </si>
  <si>
    <t>Sharpes</t>
  </si>
  <si>
    <t>Vergas</t>
  </si>
  <si>
    <t>Rome</t>
  </si>
  <si>
    <t>Prescott</t>
  </si>
  <si>
    <t>Alabama</t>
  </si>
  <si>
    <t>Flomaton</t>
  </si>
  <si>
    <t>Earlham</t>
  </si>
  <si>
    <t>Atkinson</t>
  </si>
  <si>
    <t>North Washington</t>
  </si>
  <si>
    <t>Shadyside</t>
  </si>
  <si>
    <t>Osakis</t>
  </si>
  <si>
    <t>Bogota</t>
  </si>
  <si>
    <t>Emporia</t>
  </si>
  <si>
    <t>Callao</t>
  </si>
  <si>
    <t>Craig</t>
  </si>
  <si>
    <t>Grandview Heights</t>
  </si>
  <si>
    <t>Sandusky</t>
  </si>
  <si>
    <t>Wayland</t>
  </si>
  <si>
    <t>Clemmons</t>
  </si>
  <si>
    <t>Berea</t>
  </si>
  <si>
    <t>Stockbridge</t>
  </si>
  <si>
    <t>Towson</t>
  </si>
  <si>
    <t>Maupin</t>
  </si>
  <si>
    <t>Sheffield</t>
  </si>
  <si>
    <t>North Webster</t>
  </si>
  <si>
    <t>Smithers</t>
  </si>
  <si>
    <t>Caputa</t>
  </si>
  <si>
    <t>Scheller</t>
  </si>
  <si>
    <t>Rhode Island</t>
  </si>
  <si>
    <t>Fiskeville</t>
  </si>
  <si>
    <t>Mullin</t>
  </si>
  <si>
    <t>Pierce</t>
  </si>
  <si>
    <t>Rantoul</t>
  </si>
  <si>
    <t>Center Line</t>
  </si>
  <si>
    <t>Montpelier</t>
  </si>
  <si>
    <t>North Perry village</t>
  </si>
  <si>
    <t>Troy</t>
  </si>
  <si>
    <t>Randlett</t>
  </si>
  <si>
    <t>Rome borough</t>
  </si>
  <si>
    <t>Grethel</t>
  </si>
  <si>
    <t>Leonard</t>
  </si>
  <si>
    <t>Gem</t>
  </si>
  <si>
    <t>Kipton</t>
  </si>
  <si>
    <t>Mingus</t>
  </si>
  <si>
    <t>Wadesboro</t>
  </si>
  <si>
    <t>Meyersdale</t>
  </si>
  <si>
    <t>Calvert</t>
  </si>
  <si>
    <t>Crossnore</t>
  </si>
  <si>
    <t>Lowry</t>
  </si>
  <si>
    <t>Glendive</t>
  </si>
  <si>
    <t>Blue Grass</t>
  </si>
  <si>
    <t>Lansing</t>
  </si>
  <si>
    <t>Dryden</t>
  </si>
  <si>
    <t>Tonasket</t>
  </si>
  <si>
    <t>Rossville</t>
  </si>
  <si>
    <t>Tutwiler</t>
  </si>
  <si>
    <t>Ostrander</t>
  </si>
  <si>
    <t>Bowling Green</t>
  </si>
  <si>
    <t>Frankfort</t>
  </si>
  <si>
    <t>Puerto Rico</t>
  </si>
  <si>
    <t>Hatillo</t>
  </si>
  <si>
    <t>Churubusco</t>
  </si>
  <si>
    <t>New Hampshire</t>
  </si>
  <si>
    <t>Durham</t>
  </si>
  <si>
    <t>North Turner</t>
  </si>
  <si>
    <t>Scotts</t>
  </si>
  <si>
    <t>Alton</t>
  </si>
  <si>
    <t>Walhonding</t>
  </si>
  <si>
    <t>Midway</t>
  </si>
  <si>
    <t>Rochester</t>
  </si>
  <si>
    <t>Raymond</t>
  </si>
  <si>
    <t>Winston-Salem</t>
  </si>
  <si>
    <t>Exeter</t>
  </si>
  <si>
    <t>Mc Causland</t>
  </si>
  <si>
    <t>Saint Clair</t>
  </si>
  <si>
    <t>Rockville</t>
  </si>
  <si>
    <t>Uniontown</t>
  </si>
  <si>
    <t>Starbuck</t>
  </si>
  <si>
    <t>Sequim</t>
  </si>
  <si>
    <t>Karluk</t>
  </si>
  <si>
    <t>Kurthwood</t>
  </si>
  <si>
    <t>Timmonsville</t>
  </si>
  <si>
    <t>Germantown</t>
  </si>
  <si>
    <t>Brownstown</t>
  </si>
  <si>
    <t>Massachusetts</t>
  </si>
  <si>
    <t>Woods Hole</t>
  </si>
  <si>
    <t>Gouverneur village</t>
  </si>
  <si>
    <t>Sedalia</t>
  </si>
  <si>
    <t>Fertile</t>
  </si>
  <si>
    <t>Strasburg</t>
  </si>
  <si>
    <t>Table Grove village</t>
  </si>
  <si>
    <t>Mulberry Grove</t>
  </si>
  <si>
    <t>Elmwood Park</t>
  </si>
  <si>
    <t>St. Robert</t>
  </si>
  <si>
    <t>Horatio</t>
  </si>
  <si>
    <t>Doyline</t>
  </si>
  <si>
    <t>Mitchell</t>
  </si>
  <si>
    <t>Pierce City</t>
  </si>
  <si>
    <t>Saltillo</t>
  </si>
  <si>
    <t>Indian Head Park village</t>
  </si>
  <si>
    <t>Laredo</t>
  </si>
  <si>
    <t>Cruger</t>
  </si>
  <si>
    <t>Poynette village</t>
  </si>
  <si>
    <t>Spray</t>
  </si>
  <si>
    <t>Southampton</t>
  </si>
  <si>
    <t>Sciota</t>
  </si>
  <si>
    <t>Piper City village</t>
  </si>
  <si>
    <t>Shiremanstown borough</t>
  </si>
  <si>
    <t>Hampton</t>
  </si>
  <si>
    <t>Windsor Heights</t>
  </si>
  <si>
    <t>Ellisville</t>
  </si>
  <si>
    <t>Whitesburg</t>
  </si>
  <si>
    <t>Piedra</t>
  </si>
  <si>
    <t>East Washington borough</t>
  </si>
  <si>
    <t>Shelby</t>
  </si>
  <si>
    <t>Hazlehurst</t>
  </si>
  <si>
    <t>Howard City village</t>
  </si>
  <si>
    <t>Bent Mountain</t>
  </si>
  <si>
    <t>Leroy</t>
  </si>
  <si>
    <t>Danville</t>
  </si>
  <si>
    <t>Hyden</t>
  </si>
  <si>
    <t>Tinker Afb</t>
  </si>
  <si>
    <t>Creswell</t>
  </si>
  <si>
    <t>Steamboat Springs</t>
  </si>
  <si>
    <t>Meridianville</t>
  </si>
  <si>
    <t>Moreland</t>
  </si>
  <si>
    <t>Wentworth</t>
  </si>
  <si>
    <t>Grand Rivers</t>
  </si>
  <si>
    <t>Alorton village</t>
  </si>
  <si>
    <t>La Crosse</t>
  </si>
  <si>
    <t>McIntyre</t>
  </si>
  <si>
    <t>Gordon</t>
  </si>
  <si>
    <t>Molena</t>
  </si>
  <si>
    <t>Goodell</t>
  </si>
  <si>
    <t>Malabar</t>
  </si>
  <si>
    <t>Plantersville</t>
  </si>
  <si>
    <t>Shickley village</t>
  </si>
  <si>
    <t>Meers</t>
  </si>
  <si>
    <t>Wenonah</t>
  </si>
  <si>
    <t>Griffin</t>
  </si>
  <si>
    <t>Paul</t>
  </si>
  <si>
    <t>Montgomery</t>
  </si>
  <si>
    <t>Rockham</t>
  </si>
  <si>
    <t>Monroe</t>
  </si>
  <si>
    <t>Ypsilanti</t>
  </si>
  <si>
    <t>Glenwood</t>
  </si>
  <si>
    <t>Guild</t>
  </si>
  <si>
    <t>Philadelphia</t>
  </si>
  <si>
    <t>Hebron village</t>
  </si>
  <si>
    <t>Miltonvale</t>
  </si>
  <si>
    <t>Kohler village</t>
  </si>
  <si>
    <t>Livingston</t>
  </si>
  <si>
    <t>Little Rock</t>
  </si>
  <si>
    <t>Martinsville</t>
  </si>
  <si>
    <t>Melvin</t>
  </si>
  <si>
    <t>Greenland</t>
  </si>
  <si>
    <t>Queen Anne</t>
  </si>
  <si>
    <t>Hawaii</t>
  </si>
  <si>
    <t>Makawao</t>
  </si>
  <si>
    <t>Leola</t>
  </si>
  <si>
    <t>Pawtucket</t>
  </si>
  <si>
    <t>Ramsey</t>
  </si>
  <si>
    <t>Hills and Dales</t>
  </si>
  <si>
    <t>Apopka</t>
  </si>
  <si>
    <t>Grand Coteau</t>
  </si>
  <si>
    <t>TABLE 1</t>
  </si>
  <si>
    <t>State</t>
  </si>
  <si>
    <t>City</t>
  </si>
  <si>
    <t>TABLE 2</t>
  </si>
  <si>
    <t>ServCo</t>
  </si>
  <si>
    <t xml:space="preserve">American Gas </t>
  </si>
  <si>
    <t xml:space="preserve">Diesel </t>
  </si>
  <si>
    <t xml:space="preserve">Knoxville </t>
  </si>
  <si>
    <t>circle k</t>
  </si>
  <si>
    <t>leonard</t>
  </si>
  <si>
    <t xml:space="preserve">Gasoline </t>
  </si>
  <si>
    <t xml:space="preserve">LNG </t>
  </si>
  <si>
    <t xml:space="preserve">Oberlin </t>
  </si>
  <si>
    <t xml:space="preserve">Fastrip </t>
  </si>
  <si>
    <t xml:space="preserve">Oregon </t>
  </si>
  <si>
    <t xml:space="preserve">North Carolina </t>
  </si>
  <si>
    <t xml:space="preserve">Pennsylvania </t>
  </si>
  <si>
    <t xml:space="preserve">Circle K </t>
  </si>
  <si>
    <t xml:space="preserve">Levittown </t>
  </si>
  <si>
    <t xml:space="preserve">Exxon </t>
  </si>
  <si>
    <t xml:space="preserve">Utah </t>
  </si>
  <si>
    <t xml:space="preserve">North Dakota </t>
  </si>
  <si>
    <t xml:space="preserve">BP </t>
  </si>
  <si>
    <t xml:space="preserve">Michigan </t>
  </si>
  <si>
    <t xml:space="preserve">Jamaica </t>
  </si>
  <si>
    <t xml:space="preserve">Brodhead </t>
  </si>
  <si>
    <t xml:space="preserve">Kentucky </t>
  </si>
  <si>
    <t xml:space="preserve">Longview village </t>
  </si>
  <si>
    <t xml:space="preserve">Chevron </t>
  </si>
  <si>
    <t xml:space="preserve">Delphos </t>
  </si>
  <si>
    <t xml:space="preserve">Sherburn </t>
  </si>
  <si>
    <t xml:space="preserve">Virginia </t>
  </si>
  <si>
    <t xml:space="preserve">Arkansas </t>
  </si>
  <si>
    <t xml:space="preserve">Total </t>
  </si>
  <si>
    <t xml:space="preserve">California </t>
  </si>
  <si>
    <t xml:space="preserve">Buckner </t>
  </si>
  <si>
    <t xml:space="preserve">CENEX </t>
  </si>
  <si>
    <t xml:space="preserve">Illinois </t>
  </si>
  <si>
    <t xml:space="preserve">Johnstown </t>
  </si>
  <si>
    <t xml:space="preserve">South Dakota </t>
  </si>
  <si>
    <t xml:space="preserve">Custer City </t>
  </si>
  <si>
    <t xml:space="preserve">Connecticut </t>
  </si>
  <si>
    <t xml:space="preserve">Shell </t>
  </si>
  <si>
    <t xml:space="preserve">East Germantown </t>
  </si>
  <si>
    <t xml:space="preserve">Toledo </t>
  </si>
  <si>
    <t xml:space="preserve">Indiana </t>
  </si>
  <si>
    <t xml:space="preserve">Milford Center </t>
  </si>
  <si>
    <t xml:space="preserve">Rossburg village </t>
  </si>
  <si>
    <t xml:space="preserve">Hydro </t>
  </si>
  <si>
    <t xml:space="preserve">Melrose </t>
  </si>
  <si>
    <t xml:space="preserve">Byron </t>
  </si>
  <si>
    <t xml:space="preserve">Jameson </t>
  </si>
  <si>
    <t xml:space="preserve">Ogema </t>
  </si>
  <si>
    <t xml:space="preserve">Cohoes </t>
  </si>
  <si>
    <t xml:space="preserve">Texaco </t>
  </si>
  <si>
    <t xml:space="preserve">Sam's Club </t>
  </si>
  <si>
    <t xml:space="preserve">Northwood </t>
  </si>
  <si>
    <t xml:space="preserve">Carrollton </t>
  </si>
  <si>
    <t xml:space="preserve">Summerland Key </t>
  </si>
  <si>
    <t xml:space="preserve">Enchanted Oaks </t>
  </si>
  <si>
    <t xml:space="preserve">Atlanta </t>
  </si>
  <si>
    <t xml:space="preserve">Campus </t>
  </si>
  <si>
    <t xml:space="preserve">Lostant village </t>
  </si>
  <si>
    <t xml:space="preserve">Washington </t>
  </si>
  <si>
    <t xml:space="preserve">West Virginia </t>
  </si>
  <si>
    <t xml:space="preserve">Walnut Ridge </t>
  </si>
  <si>
    <t xml:space="preserve">New York </t>
  </si>
  <si>
    <t xml:space="preserve">Killian </t>
  </si>
  <si>
    <t xml:space="preserve">Bloomfield </t>
  </si>
  <si>
    <t xml:space="preserve">Minnesota </t>
  </si>
  <si>
    <t xml:space="preserve">South Carolina </t>
  </si>
  <si>
    <t xml:space="preserve">Hilliard </t>
  </si>
  <si>
    <t xml:space="preserve">Missouri </t>
  </si>
  <si>
    <t xml:space="preserve">Oklahoma </t>
  </si>
  <si>
    <t xml:space="preserve">Vermont </t>
  </si>
  <si>
    <t xml:space="preserve">Nebraska </t>
  </si>
  <si>
    <t xml:space="preserve">Dakota City </t>
  </si>
  <si>
    <t xml:space="preserve">Campo Seco </t>
  </si>
  <si>
    <t xml:space="preserve">Florida </t>
  </si>
  <si>
    <t xml:space="preserve">Walkertown </t>
  </si>
  <si>
    <t xml:space="preserve">Rome </t>
  </si>
  <si>
    <t xml:space="preserve">Texas </t>
  </si>
  <si>
    <t xml:space="preserve">Grand Isle </t>
  </si>
  <si>
    <t xml:space="preserve">New Jersey </t>
  </si>
  <si>
    <t xml:space="preserve">Bogota </t>
  </si>
  <si>
    <t xml:space="preserve">Crook </t>
  </si>
  <si>
    <t xml:space="preserve">Rhode Island </t>
  </si>
  <si>
    <t xml:space="preserve">Wisconsin </t>
  </si>
  <si>
    <t xml:space="preserve">Kipton </t>
  </si>
  <si>
    <t xml:space="preserve">Servco </t>
  </si>
  <si>
    <t xml:space="preserve">Blue Grass </t>
  </si>
  <si>
    <t xml:space="preserve">Ostrander </t>
  </si>
  <si>
    <t xml:space="preserve">Corinna </t>
  </si>
  <si>
    <t xml:space="preserve">Colorado </t>
  </si>
  <si>
    <t xml:space="preserve">Lake City </t>
  </si>
  <si>
    <t xml:space="preserve">Osakis </t>
  </si>
  <si>
    <t xml:space="preserve">Raymond </t>
  </si>
  <si>
    <t xml:space="preserve">East Hampton village </t>
  </si>
  <si>
    <t xml:space="preserve">Saint Clair </t>
  </si>
  <si>
    <t xml:space="preserve">Salol </t>
  </si>
  <si>
    <t xml:space="preserve">Ohio </t>
  </si>
  <si>
    <t xml:space="preserve">Supply </t>
  </si>
  <si>
    <t xml:space="preserve">Austwell </t>
  </si>
  <si>
    <t xml:space="preserve">Waco </t>
  </si>
  <si>
    <t xml:space="preserve">Woods Hole </t>
  </si>
  <si>
    <t xml:space="preserve">Tennessee </t>
  </si>
  <si>
    <t xml:space="preserve">Wexford </t>
  </si>
  <si>
    <t xml:space="preserve">Raymondville </t>
  </si>
  <si>
    <t xml:space="preserve">Doyline </t>
  </si>
  <si>
    <t xml:space="preserve">Glen Rogers </t>
  </si>
  <si>
    <t xml:space="preserve">Guthrie </t>
  </si>
  <si>
    <t xml:space="preserve">Frankfort </t>
  </si>
  <si>
    <t xml:space="preserve">Mississippi </t>
  </si>
  <si>
    <t xml:space="preserve">Plymouth village </t>
  </si>
  <si>
    <t xml:space="preserve">Modoc </t>
  </si>
  <si>
    <t xml:space="preserve">Hemphill </t>
  </si>
  <si>
    <t xml:space="preserve">Hillsboro </t>
  </si>
  <si>
    <t xml:space="preserve">Starbuck </t>
  </si>
  <si>
    <t xml:space="preserve">Bent Mountain </t>
  </si>
  <si>
    <t xml:space="preserve">Hyden </t>
  </si>
  <si>
    <t xml:space="preserve">Orderville </t>
  </si>
  <si>
    <t xml:space="preserve">Alabama </t>
  </si>
  <si>
    <t xml:space="preserve">Meridianville </t>
  </si>
  <si>
    <t xml:space="preserve">Crosby </t>
  </si>
  <si>
    <t xml:space="preserve">Kennett </t>
  </si>
  <si>
    <t xml:space="preserve">Martins Ferry </t>
  </si>
  <si>
    <t xml:space="preserve">Heidelberg borough </t>
  </si>
  <si>
    <t xml:space="preserve">Puerto Rico </t>
  </si>
  <si>
    <t xml:space="preserve">Glenwood </t>
  </si>
  <si>
    <t xml:space="preserve">Philadelphia </t>
  </si>
  <si>
    <t xml:space="preserve">Iowa </t>
  </si>
  <si>
    <t xml:space="preserve">North Turner </t>
  </si>
  <si>
    <t xml:space="preserve">Maine </t>
  </si>
  <si>
    <t xml:space="preserve">Troy </t>
  </si>
  <si>
    <t xml:space="preserve">Idleyld Park </t>
  </si>
  <si>
    <t xml:space="preserve">Tinker Afb </t>
  </si>
  <si>
    <t xml:space="preserve">Cobden </t>
  </si>
  <si>
    <t xml:space="preserve">Forked River </t>
  </si>
  <si>
    <t xml:space="preserve">Bullard </t>
  </si>
  <si>
    <t xml:space="preserve">Mooers </t>
  </si>
  <si>
    <t xml:space="preserve">Shiremanstown borough </t>
  </si>
  <si>
    <t xml:space="preserve">Poway </t>
  </si>
  <si>
    <t xml:space="preserve">Arizona </t>
  </si>
  <si>
    <t xml:space="preserve">Vidor </t>
  </si>
  <si>
    <t xml:space="preserve">Canton </t>
  </si>
  <si>
    <t xml:space="preserve">Grand Coteau </t>
  </si>
  <si>
    <t xml:space="preserve">Coward </t>
  </si>
  <si>
    <t xml:space="preserve">Saukville village </t>
  </si>
  <si>
    <t xml:space="preserve">Watertown </t>
  </si>
  <si>
    <t xml:space="preserve">Glendive </t>
  </si>
  <si>
    <t xml:space="preserve">Tonasket </t>
  </si>
  <si>
    <t xml:space="preserve">Louisiana </t>
  </si>
  <si>
    <t xml:space="preserve">Ashton </t>
  </si>
  <si>
    <t xml:space="preserve">Ogden </t>
  </si>
  <si>
    <t xml:space="preserve">Wadesboro </t>
  </si>
  <si>
    <t xml:space="preserve">Montana </t>
  </si>
  <si>
    <t xml:space="preserve">Celina </t>
  </si>
  <si>
    <t xml:space="preserve">Fertile </t>
  </si>
  <si>
    <t xml:space="preserve">Kildare </t>
  </si>
  <si>
    <t xml:space="preserve">North Webster </t>
  </si>
  <si>
    <t xml:space="preserve">Irwin </t>
  </si>
  <si>
    <t xml:space="preserve">Ottawa </t>
  </si>
  <si>
    <t xml:space="preserve">Jackson Springs </t>
  </si>
  <si>
    <t xml:space="preserve">Brownstown </t>
  </si>
  <si>
    <t xml:space="preserve">Melvin </t>
  </si>
  <si>
    <t xml:space="preserve">Ellington </t>
  </si>
  <si>
    <t xml:space="preserve">Nallen </t>
  </si>
  <si>
    <t xml:space="preserve">Leonard village </t>
  </si>
  <si>
    <t xml:space="preserve">Sabael </t>
  </si>
  <si>
    <t xml:space="preserve">Peach Creek </t>
  </si>
  <si>
    <t xml:space="preserve">Montgomery </t>
  </si>
  <si>
    <t xml:space="preserve">Spring </t>
  </si>
  <si>
    <t xml:space="preserve">Long Creek village </t>
  </si>
  <si>
    <t xml:space="preserve">Estero </t>
  </si>
  <si>
    <t xml:space="preserve">Timmonsville </t>
  </si>
  <si>
    <t xml:space="preserve">Whitelaw village </t>
  </si>
  <si>
    <t xml:space="preserve">Fletcher </t>
  </si>
  <si>
    <t xml:space="preserve">Maryland </t>
  </si>
  <si>
    <t xml:space="preserve">West Hamlin </t>
  </si>
  <si>
    <t xml:space="preserve">Georgia </t>
  </si>
  <si>
    <t xml:space="preserve">Port Orchard </t>
  </si>
  <si>
    <t xml:space="preserve">Sheffield </t>
  </si>
  <si>
    <t xml:space="preserve">Dunning village </t>
  </si>
  <si>
    <t xml:space="preserve">East Haven </t>
  </si>
  <si>
    <t xml:space="preserve">Rome borough </t>
  </si>
  <si>
    <t xml:space="preserve">Guild </t>
  </si>
  <si>
    <t xml:space="preserve">Smithers </t>
  </si>
  <si>
    <t xml:space="preserve">Earlham </t>
  </si>
  <si>
    <t xml:space="preserve">Chiloquin </t>
  </si>
  <si>
    <t xml:space="preserve">Smithmill </t>
  </si>
  <si>
    <t xml:space="preserve">Athens </t>
  </si>
  <si>
    <t xml:space="preserve">Riverdale </t>
  </si>
  <si>
    <t xml:space="preserve">Piper City village </t>
  </si>
  <si>
    <t xml:space="preserve">Livingston </t>
  </si>
  <si>
    <t xml:space="preserve">Alaska </t>
  </si>
  <si>
    <t xml:space="preserve">Schenley </t>
  </si>
  <si>
    <t xml:space="preserve">Shickley village </t>
  </si>
  <si>
    <t xml:space="preserve">Alorton village </t>
  </si>
  <si>
    <t xml:space="preserve">Jefferson </t>
  </si>
  <si>
    <t xml:space="preserve">Pelican </t>
  </si>
  <si>
    <t xml:space="preserve">Blountstown </t>
  </si>
  <si>
    <t xml:space="preserve">Uniontown </t>
  </si>
  <si>
    <t xml:space="preserve">Beggs </t>
  </si>
  <si>
    <t xml:space="preserve">Durham </t>
  </si>
  <si>
    <t xml:space="preserve">Whitesburg </t>
  </si>
  <si>
    <t xml:space="preserve">Alton </t>
  </si>
  <si>
    <t xml:space="preserve">New Hampshire </t>
  </si>
  <si>
    <t xml:space="preserve">Grethel </t>
  </si>
  <si>
    <t>Exercise 2</t>
  </si>
  <si>
    <t>Exercise 3</t>
  </si>
  <si>
    <t>Manipulate the data in the tables below to answer the follwing questions:</t>
  </si>
  <si>
    <t>Which data is present in both tables?</t>
  </si>
  <si>
    <t>Which data is present only in table 1?</t>
  </si>
  <si>
    <t>Which data is present only in table 2?</t>
  </si>
  <si>
    <t>Please notice that the data might present quality issues (presence of additional spaces and differences in lower case/upper case)</t>
  </si>
  <si>
    <t>CarroLLton</t>
  </si>
  <si>
    <t>SheLL</t>
  </si>
  <si>
    <t>Candor viLLage</t>
  </si>
  <si>
    <t>DieseL</t>
  </si>
  <si>
    <t>OrderviLLe</t>
  </si>
  <si>
    <t>GasoLine</t>
  </si>
  <si>
    <t>PennsyLvania</t>
  </si>
  <si>
    <t>RichLandtown</t>
  </si>
  <si>
    <t>CircLe K</t>
  </si>
  <si>
    <t xml:space="preserve">GasoLine </t>
  </si>
  <si>
    <t>BLoomingdaLe</t>
  </si>
  <si>
    <t>TotaL</t>
  </si>
  <si>
    <t xml:space="preserve">DieseL </t>
  </si>
  <si>
    <t>BonneauviLLe borough</t>
  </si>
  <si>
    <t>MaryLand</t>
  </si>
  <si>
    <t>GLen Arm</t>
  </si>
  <si>
    <t>ILLinois</t>
  </si>
  <si>
    <t>Durand viLLage</t>
  </si>
  <si>
    <t>ELsa</t>
  </si>
  <si>
    <t>Sam's CLub</t>
  </si>
  <si>
    <t xml:space="preserve">WeLLs </t>
  </si>
  <si>
    <t>WinterviLLe</t>
  </si>
  <si>
    <t>TaLLassee</t>
  </si>
  <si>
    <t xml:space="preserve">PennsyLvania </t>
  </si>
  <si>
    <t>ParkdaLe viLLage</t>
  </si>
  <si>
    <t>MyersviLLe</t>
  </si>
  <si>
    <t>LoveLaceviLLe</t>
  </si>
  <si>
    <t>North CaroLina</t>
  </si>
  <si>
    <t>SuppLy</t>
  </si>
  <si>
    <t xml:space="preserve">arkansas </t>
  </si>
  <si>
    <t>alabama</t>
  </si>
  <si>
    <t>arkansas</t>
  </si>
  <si>
    <t>american Gas</t>
  </si>
  <si>
    <t>arizona</t>
  </si>
  <si>
    <t>ambrose</t>
  </si>
  <si>
    <t>atkinson</t>
  </si>
  <si>
    <t>austwell</t>
  </si>
  <si>
    <t xml:space="preserve">Queen anne </t>
  </si>
  <si>
    <t>ashville borough</t>
  </si>
  <si>
    <t>alpine borough</t>
  </si>
  <si>
    <t>alaska</t>
  </si>
  <si>
    <t xml:space="preserve">american Gas </t>
  </si>
  <si>
    <t>ashton</t>
  </si>
  <si>
    <t>adelphi village</t>
  </si>
  <si>
    <t>atlanta</t>
  </si>
  <si>
    <t>EXXon</t>
  </si>
  <si>
    <t>knoXville</t>
  </si>
  <si>
    <t>Circle k</t>
  </si>
  <si>
    <t xml:space="preserve">Circle k </t>
  </si>
  <si>
    <t>kentucky</t>
  </si>
  <si>
    <t>TeXas</t>
  </si>
  <si>
    <t>kansas</t>
  </si>
  <si>
    <t>TeXaco</t>
  </si>
  <si>
    <t xml:space="preserve">TeXas </t>
  </si>
  <si>
    <t>Summerland key</t>
  </si>
  <si>
    <t>karluk</t>
  </si>
  <si>
    <t xml:space="preserve">kentucky </t>
  </si>
  <si>
    <t>Exercise 1</t>
  </si>
  <si>
    <t>Exercise 4</t>
  </si>
  <si>
    <t>Exercise 5</t>
  </si>
  <si>
    <t>Site</t>
  </si>
  <si>
    <t>Arroyo Grande</t>
  </si>
  <si>
    <t>La Jolla</t>
  </si>
  <si>
    <t>Trumbull</t>
  </si>
  <si>
    <t>La Veta</t>
  </si>
  <si>
    <t>Mariah Hill</t>
  </si>
  <si>
    <t>Kell village</t>
  </si>
  <si>
    <t>Spearville</t>
  </si>
  <si>
    <t>Fort Howard</t>
  </si>
  <si>
    <t>Corydon</t>
  </si>
  <si>
    <t>Dudley</t>
  </si>
  <si>
    <t>Alger</t>
  </si>
  <si>
    <t>Temperance</t>
  </si>
  <si>
    <t>Farwell village</t>
  </si>
  <si>
    <t>Kenneth</t>
  </si>
  <si>
    <t>Craig village</t>
  </si>
  <si>
    <t>Mesilla Park</t>
  </si>
  <si>
    <t>Dobbs Ferry</t>
  </si>
  <si>
    <t>Delhi village</t>
  </si>
  <si>
    <t>Macksburg village</t>
  </si>
  <si>
    <t>Groesbeck</t>
  </si>
  <si>
    <t>Jamaica Beach</t>
  </si>
  <si>
    <t>Sunrise Beach Village</t>
  </si>
  <si>
    <t>Kennan</t>
  </si>
  <si>
    <t>Windsor village</t>
  </si>
  <si>
    <t>Jan</t>
  </si>
  <si>
    <t>Mar</t>
  </si>
  <si>
    <t>Feb</t>
  </si>
  <si>
    <t>Apr</t>
  </si>
  <si>
    <t>May</t>
  </si>
  <si>
    <t>Jun</t>
  </si>
  <si>
    <t>Jul</t>
  </si>
  <si>
    <t>Ago</t>
  </si>
  <si>
    <t>Sep</t>
  </si>
  <si>
    <t>Oct</t>
  </si>
  <si>
    <t>Nov</t>
  </si>
  <si>
    <t>Dec</t>
  </si>
  <si>
    <t>Consumption</t>
  </si>
  <si>
    <t>Alpine</t>
  </si>
  <si>
    <t>Boykin</t>
  </si>
  <si>
    <t>Brooklyn</t>
  </si>
  <si>
    <t>Kellyton</t>
  </si>
  <si>
    <t>Camp Verde</t>
  </si>
  <si>
    <t>Brookdale</t>
  </si>
  <si>
    <t>Flagler</t>
  </si>
  <si>
    <t>Yucaipa</t>
  </si>
  <si>
    <t>Dayville</t>
  </si>
  <si>
    <t>Jewett City</t>
  </si>
  <si>
    <t>Carbondale</t>
  </si>
  <si>
    <t>Henlopen Acres</t>
  </si>
  <si>
    <t>Allenhurst</t>
  </si>
  <si>
    <t>Cochran</t>
  </si>
  <si>
    <t>Ellenwood</t>
  </si>
  <si>
    <t>Ila</t>
  </si>
  <si>
    <t>Trenton</t>
  </si>
  <si>
    <t>Chickamauga</t>
  </si>
  <si>
    <t>Hiltonia</t>
  </si>
  <si>
    <t>Clay City</t>
  </si>
  <si>
    <t>New Haven</t>
  </si>
  <si>
    <t>Coon Rapids</t>
  </si>
  <si>
    <t>Newhall</t>
  </si>
  <si>
    <t>Osage</t>
  </si>
  <si>
    <t>Rock Valley</t>
  </si>
  <si>
    <t>Bingham village</t>
  </si>
  <si>
    <t>Hardin village</t>
  </si>
  <si>
    <t>Maple Mount</t>
  </si>
  <si>
    <t>Glynn</t>
  </si>
  <si>
    <t>Alta Vista</t>
  </si>
  <si>
    <t>Hamilton</t>
  </si>
  <si>
    <t>St. Anthony</t>
  </si>
  <si>
    <t>Gray</t>
  </si>
  <si>
    <t>Cedar Point</t>
  </si>
  <si>
    <t>Junction City</t>
  </si>
  <si>
    <t>South Lancaster</t>
  </si>
  <si>
    <t>Iota</t>
  </si>
  <si>
    <t>Rodessa village</t>
  </si>
  <si>
    <t>Interlochen</t>
  </si>
  <si>
    <t>Eagle Lake</t>
  </si>
  <si>
    <t>Pine City</t>
  </si>
  <si>
    <t>Holly Springs</t>
  </si>
  <si>
    <t>Tishomingo</t>
  </si>
  <si>
    <t>Couch</t>
  </si>
  <si>
    <t>Alda</t>
  </si>
  <si>
    <t>Bull Creek village</t>
  </si>
  <si>
    <t>Cape Girardeau</t>
  </si>
  <si>
    <t>Irena village</t>
  </si>
  <si>
    <t>Spickard</t>
  </si>
  <si>
    <t>Garland village</t>
  </si>
  <si>
    <t>Naponee village</t>
  </si>
  <si>
    <t>Odell village</t>
  </si>
  <si>
    <t>Radium Springs</t>
  </si>
  <si>
    <t>Cameron Mills</t>
  </si>
  <si>
    <t>Dewittville</t>
  </si>
  <si>
    <t>Ellisburg</t>
  </si>
  <si>
    <t>Clarksburg</t>
  </si>
  <si>
    <t>Prague</t>
  </si>
  <si>
    <t>Pilot Mountain</t>
  </si>
  <si>
    <t>Buena Vista</t>
  </si>
  <si>
    <t>Nanticoke</t>
  </si>
  <si>
    <t>Bluffton village</t>
  </si>
  <si>
    <t>Wilson</t>
  </si>
  <si>
    <t>Harrisville</t>
  </si>
  <si>
    <t>Cassatt</t>
  </si>
  <si>
    <t>Verona borough</t>
  </si>
  <si>
    <t>Lower Brule</t>
  </si>
  <si>
    <t>Pickstown</t>
  </si>
  <si>
    <t>Ree Heights</t>
  </si>
  <si>
    <t>Beckville</t>
  </si>
  <si>
    <t>Bremond</t>
  </si>
  <si>
    <t>Levelland</t>
  </si>
  <si>
    <t>Snowville</t>
  </si>
  <si>
    <t>Enville</t>
  </si>
  <si>
    <t>Sardis</t>
  </si>
  <si>
    <t>Arcola</t>
  </si>
  <si>
    <t>Star Tannery</t>
  </si>
  <si>
    <t>Belmont</t>
  </si>
  <si>
    <t>Onalaska</t>
  </si>
  <si>
    <t>Chapmanville</t>
  </si>
  <si>
    <t>Comfort</t>
  </si>
  <si>
    <t>Powellton</t>
  </si>
  <si>
    <t>Reader</t>
  </si>
  <si>
    <t>War</t>
  </si>
  <si>
    <t>Saxon</t>
  </si>
  <si>
    <t>Casper</t>
  </si>
  <si>
    <t>Date</t>
  </si>
  <si>
    <t>Prepare a pivot table to show:</t>
  </si>
  <si>
    <t>Total consumption by site, by year</t>
  </si>
  <si>
    <t>Group</t>
  </si>
  <si>
    <t>B</t>
  </si>
  <si>
    <t>A</t>
  </si>
  <si>
    <t>C</t>
  </si>
  <si>
    <t>Total consumption by group, by year</t>
  </si>
  <si>
    <t>Table 1</t>
  </si>
  <si>
    <t>Table 2</t>
  </si>
  <si>
    <t>Similarly to exercise 1, update the tables below but with new columns for 2021.</t>
  </si>
  <si>
    <t>The table below shows electrical consumption for many sites. Consumption varies for natural reasons, for random reasons, for mistakes in data collection or for specific reasons.</t>
  </si>
  <si>
    <t>Please identify any value below which, according to your judgment, should require further verification (values which seems to have varied in some abnormal way). Explain your choices.</t>
  </si>
  <si>
    <t>Keep the same structure, using the same kind of formula used in the columns for 2019 and 2020.</t>
  </si>
  <si>
    <t>Instructions</t>
  </si>
  <si>
    <t>1.Each tab from Ex1 to Ex5 contain exercises for data update, analysis, manipulation</t>
  </si>
  <si>
    <t>2.Each tab contain specific instructions for the exercises</t>
  </si>
  <si>
    <t>4.Follow the instructions and feel free to add any comments you might think relevant, or explanations on the reasons why you did something, or difficulties found, etc.</t>
  </si>
  <si>
    <t>5.Your solution should be in the corresponding tab of each exercise, as well as any additional comments. Just locate them in a clearly way.</t>
  </si>
  <si>
    <t>3.If you have any idea that goes beyond the request of the exercise, or more than one idea for some solution, or comments about the data, feel free to write your thought as well</t>
  </si>
  <si>
    <t>Consumption data for 2021 is available on the fist table below. Use this data to update the table 2 with new columns for consumption and for emissions.</t>
  </si>
  <si>
    <t>To update the carbon factors, use proper formulas/references to the tabs in this file, using the proper carbon factors for each utility.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</si>
</sst>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0"/>
    <numFmt numFmtId="166" formatCode="??0"/>
    <numFmt numFmtId="167" formatCode="??0.00000"/>
    <numFmt numFmtId="168" formatCode="??0.0000"/>
    <numFmt numFmtId="169" formatCode="_-* #,##0_-;\-* #,##0_-;_-* &quot;-&quot;??_-;_-@_-"/>
  </numFmts>
  <fonts count="28"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theme="1"/>
      <name val="Arial"/>
      <family val="2"/>
    </font>
    <font>
      <sz val="11"/>
      <color rgb="FF002060"/>
      <name val="Calibri"/>
      <family val="2"/>
      <scheme val="minor"/>
    </font>
    <font>
      <vertAlign val="subscript"/>
      <sz val="11"/>
      <color indexed="56"/>
      <name val="Calibri"/>
      <family val="2"/>
    </font>
    <font>
      <sz val="11"/>
      <color indexed="56"/>
      <name val="Calibri"/>
      <family val="2"/>
    </font>
    <font>
      <sz val="10"/>
      <color rgb="FF002060"/>
      <name val="Calibri"/>
      <family val="2"/>
      <scheme val="minor"/>
    </font>
    <font>
      <vertAlign val="subscript"/>
      <sz val="10"/>
      <color indexed="56"/>
      <name val="Calibri"/>
      <family val="2"/>
    </font>
    <font>
      <sz val="10"/>
      <color indexed="56"/>
      <name val="Calibri"/>
      <family val="2"/>
    </font>
    <font>
      <u/>
      <sz val="10"/>
      <color theme="10"/>
      <name val="Arial"/>
      <family val="2"/>
    </font>
    <font>
      <sz val="8"/>
      <color rgb="FF002060"/>
      <name val="Calibri"/>
      <family val="2"/>
      <scheme val="minor"/>
    </font>
    <font>
      <vertAlign val="subscript"/>
      <sz val="8"/>
      <color indexed="56"/>
      <name val="Calibri"/>
      <family val="2"/>
    </font>
    <font>
      <sz val="8"/>
      <color indexed="56"/>
      <name val="Calibri"/>
      <family val="2"/>
    </font>
    <font>
      <b/>
      <sz val="8"/>
      <name val="Tahoma"/>
      <family val="2"/>
    </font>
    <font>
      <b/>
      <sz val="9"/>
      <color indexed="81"/>
      <name val="Tahoma"/>
      <family val="2"/>
    </font>
    <font>
      <b/>
      <sz val="8"/>
      <color indexed="81"/>
      <name val="Tahoma"/>
      <family val="2"/>
    </font>
    <font>
      <sz val="9"/>
      <color indexed="81"/>
      <name val="Tahoma"/>
      <family val="2"/>
    </font>
    <font>
      <sz val="11"/>
      <color rgb="FF053D5F"/>
      <name val="Calibri"/>
      <family val="2"/>
      <scheme val="minor"/>
    </font>
    <font>
      <sz val="8"/>
      <color indexed="81"/>
      <name val="Tahoma"/>
      <family val="2"/>
    </font>
    <font>
      <sz val="12"/>
      <color theme="1"/>
      <name val="Calibri"/>
      <family val="2"/>
      <scheme val="minor"/>
    </font>
    <font>
      <b/>
      <sz val="12"/>
      <color theme="0"/>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36"/>
      <color theme="9" tint="-0.249977111117893"/>
      <name val="Calibri"/>
      <family val="2"/>
      <scheme val="minor"/>
    </font>
    <font>
      <b/>
      <sz val="18"/>
      <color theme="1"/>
      <name val="Calibri"/>
      <family val="2"/>
      <scheme val="minor"/>
    </font>
  </fonts>
  <fills count="10">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lightGray">
        <bgColor theme="0"/>
      </patternFill>
    </fill>
    <fill>
      <patternFill patternType="solid">
        <fgColor rgb="FF92D05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249977111117893"/>
        <bgColor theme="9"/>
      </patternFill>
    </fill>
    <fill>
      <patternFill patternType="solid">
        <fgColor theme="4" tint="0.79998168889431442"/>
        <bgColor theme="9" tint="0.79998168889431442"/>
      </patternFill>
    </fill>
  </fills>
  <borders count="41">
    <border>
      <left/>
      <right/>
      <top/>
      <bottom/>
      <diagonal/>
    </border>
    <border>
      <left style="thin">
        <color rgb="FF053D5F"/>
      </left>
      <right style="thin">
        <color rgb="FF053D5F"/>
      </right>
      <top style="thin">
        <color rgb="FF053D5F"/>
      </top>
      <bottom style="thin">
        <color rgb="FF053D5F"/>
      </bottom>
      <diagonal/>
    </border>
    <border>
      <left style="thin">
        <color rgb="FF053D5F"/>
      </left>
      <right style="thin">
        <color rgb="FF053D5F"/>
      </right>
      <top style="thin">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style="thin">
        <color rgb="FF053D5F"/>
      </right>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bottom/>
      <diagonal/>
    </border>
    <border>
      <left style="thin">
        <color rgb="FF053D5F"/>
      </left>
      <right/>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indexed="64"/>
      </right>
      <top style="thin">
        <color indexed="64"/>
      </top>
      <bottom style="thin">
        <color rgb="FF053D5F"/>
      </bottom>
      <diagonal/>
    </border>
    <border>
      <left style="thin">
        <color indexed="64"/>
      </left>
      <right style="thin">
        <color rgb="FF053D5F"/>
      </right>
      <top style="thin">
        <color rgb="FF053D5F"/>
      </top>
      <bottom style="thin">
        <color rgb="FF053D5F"/>
      </bottom>
      <diagonal/>
    </border>
    <border>
      <left style="thin">
        <color rgb="FF053D5F"/>
      </left>
      <right style="thin">
        <color indexed="64"/>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style="thin">
        <color rgb="FF053D5F"/>
      </left>
      <right style="thin">
        <color rgb="FF053D5F"/>
      </right>
      <top style="thin">
        <color rgb="FF053D5F"/>
      </top>
      <bottom style="thin">
        <color indexed="64"/>
      </bottom>
      <diagonal/>
    </border>
    <border>
      <left style="thin">
        <color rgb="FF053D5F"/>
      </left>
      <right style="thin">
        <color indexed="64"/>
      </right>
      <top style="thin">
        <color rgb="FF053D5F"/>
      </top>
      <bottom style="thin">
        <color indexed="64"/>
      </bottom>
      <diagonal/>
    </border>
    <border>
      <left/>
      <right/>
      <top style="thin">
        <color theme="9" tint="0.39997558519241921"/>
      </top>
      <bottom/>
      <diagonal/>
    </border>
    <border>
      <left style="thin">
        <color rgb="FF00B050"/>
      </left>
      <right/>
      <top style="thin">
        <color theme="9" tint="0.39997558519241921"/>
      </top>
      <bottom/>
      <diagonal/>
    </border>
    <border>
      <left/>
      <right style="thin">
        <color rgb="FF00B050"/>
      </right>
      <top style="thin">
        <color theme="9" tint="0.39997558519241921"/>
      </top>
      <bottom/>
      <diagonal/>
    </border>
    <border>
      <left style="medium">
        <color rgb="FF00B050"/>
      </left>
      <right/>
      <top style="medium">
        <color rgb="FF00B050"/>
      </top>
      <bottom/>
      <diagonal/>
    </border>
    <border>
      <left/>
      <right style="thin">
        <color rgb="FF00B050"/>
      </right>
      <top style="medium">
        <color rgb="FF00B050"/>
      </top>
      <bottom/>
      <diagonal/>
    </border>
    <border>
      <left style="thin">
        <color rgb="FF00B050"/>
      </left>
      <right/>
      <top style="medium">
        <color rgb="FF00B050"/>
      </top>
      <bottom/>
      <diagonal/>
    </border>
    <border>
      <left/>
      <right/>
      <top style="medium">
        <color rgb="FF00B050"/>
      </top>
      <bottom/>
      <diagonal/>
    </border>
    <border>
      <left style="medium">
        <color rgb="FF00B050"/>
      </left>
      <right/>
      <top style="thin">
        <color theme="9" tint="0.39997558519241921"/>
      </top>
      <bottom/>
      <diagonal/>
    </border>
    <border>
      <left style="medium">
        <color rgb="FF00B050"/>
      </left>
      <right/>
      <top style="thin">
        <color theme="9" tint="0.39997558519241921"/>
      </top>
      <bottom style="medium">
        <color rgb="FF00B050"/>
      </bottom>
      <diagonal/>
    </border>
    <border>
      <left/>
      <right style="thin">
        <color rgb="FF00B050"/>
      </right>
      <top style="thin">
        <color theme="9" tint="0.39997558519241921"/>
      </top>
      <bottom style="medium">
        <color rgb="FF00B050"/>
      </bottom>
      <diagonal/>
    </border>
    <border>
      <left style="thin">
        <color rgb="FF00B050"/>
      </left>
      <right/>
      <top style="thin">
        <color theme="9" tint="0.39997558519241921"/>
      </top>
      <bottom style="medium">
        <color rgb="FF00B050"/>
      </bottom>
      <diagonal/>
    </border>
    <border>
      <left/>
      <right/>
      <top style="thin">
        <color theme="9" tint="0.39997558519241921"/>
      </top>
      <bottom style="medium">
        <color rgb="FF00B050"/>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medium">
        <color theme="4" tint="-0.24994659260841701"/>
      </top>
      <bottom style="thin">
        <color theme="4" tint="-0.24994659260841701"/>
      </bottom>
      <diagonal/>
    </border>
    <border>
      <left style="thin">
        <color theme="4" tint="-0.24994659260841701"/>
      </left>
      <right style="thin">
        <color theme="4" tint="-0.24994659260841701"/>
      </right>
      <top style="medium">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right style="thin">
        <color theme="4" tint="-0.24994659260841701"/>
      </right>
      <top style="medium">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style="thin">
        <color theme="4" tint="-0.24994659260841701"/>
      </right>
      <top style="thin">
        <color theme="4" tint="-0.24994659260841701"/>
      </top>
      <bottom style="medium">
        <color theme="4" tint="-0.24994659260841701"/>
      </bottom>
      <diagonal/>
    </border>
    <border>
      <left style="thin">
        <color theme="4" tint="-0.24994659260841701"/>
      </left>
      <right/>
      <top style="medium">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medium">
        <color theme="4" tint="-0.24994659260841701"/>
      </bottom>
      <diagonal/>
    </border>
  </borders>
  <cellStyleXfs count="10">
    <xf numFmtId="0" fontId="0" fillId="0" borderId="0"/>
    <xf numFmtId="43" fontId="1" fillId="0" borderId="0" applyFont="0" applyFill="0" applyBorder="0" applyAlignment="0" applyProtection="0"/>
    <xf numFmtId="0" fontId="2" fillId="0" borderId="0"/>
    <xf numFmtId="0" fontId="4" fillId="0" borderId="0"/>
    <xf numFmtId="0" fontId="1" fillId="0" borderId="0"/>
    <xf numFmtId="0" fontId="11" fillId="0" borderId="0" applyNumberFormat="0" applyFill="0" applyBorder="0" applyAlignment="0" applyProtection="0"/>
    <xf numFmtId="0" fontId="1" fillId="0" borderId="0"/>
    <xf numFmtId="0" fontId="1" fillId="0" borderId="0"/>
    <xf numFmtId="0" fontId="4" fillId="0" borderId="0"/>
    <xf numFmtId="43" fontId="2" fillId="0" borderId="0" applyFont="0" applyFill="0" applyBorder="0" applyAlignment="0" applyProtection="0"/>
  </cellStyleXfs>
  <cellXfs count="207">
    <xf numFmtId="0" fontId="0" fillId="0" borderId="0" xfId="0"/>
    <xf numFmtId="0" fontId="3" fillId="0" borderId="0" xfId="2" applyFont="1"/>
    <xf numFmtId="0" fontId="2" fillId="0" borderId="0" xfId="2"/>
    <xf numFmtId="0" fontId="5" fillId="0" borderId="1" xfId="3" applyFont="1" applyBorder="1" applyAlignment="1">
      <alignment horizontal="left" wrapText="1"/>
    </xf>
    <xf numFmtId="0" fontId="5" fillId="0" borderId="1" xfId="3" applyFont="1" applyBorder="1"/>
    <xf numFmtId="0" fontId="5" fillId="2" borderId="1" xfId="3" applyFont="1" applyFill="1" applyBorder="1"/>
    <xf numFmtId="0" fontId="5" fillId="0" borderId="1" xfId="2" applyFont="1" applyBorder="1"/>
    <xf numFmtId="0" fontId="5" fillId="2" borderId="1" xfId="2" applyFont="1" applyFill="1" applyBorder="1"/>
    <xf numFmtId="0" fontId="5" fillId="2" borderId="1" xfId="2" applyFont="1" applyFill="1" applyBorder="1" applyAlignment="1">
      <alignment horizontal="left"/>
    </xf>
    <xf numFmtId="0" fontId="5" fillId="0" borderId="0" xfId="2" applyFont="1" applyAlignment="1">
      <alignment horizontal="left"/>
    </xf>
    <xf numFmtId="0" fontId="5" fillId="2" borderId="1" xfId="3" applyFont="1" applyFill="1" applyBorder="1" applyAlignment="1">
      <alignment horizontal="left" wrapText="1"/>
    </xf>
    <xf numFmtId="0" fontId="5" fillId="3" borderId="1" xfId="3" applyFont="1" applyFill="1" applyBorder="1"/>
    <xf numFmtId="164" fontId="5" fillId="0" borderId="1" xfId="3" applyNumberFormat="1" applyFont="1" applyBorder="1" applyAlignment="1">
      <alignment horizontal="center"/>
    </xf>
    <xf numFmtId="165" fontId="5" fillId="0" borderId="1" xfId="2" applyNumberFormat="1" applyFont="1" applyBorder="1" applyAlignment="1">
      <alignment horizontal="center"/>
    </xf>
    <xf numFmtId="165" fontId="5" fillId="0" borderId="0" xfId="2" applyNumberFormat="1" applyFont="1" applyAlignment="1">
      <alignment horizontal="center"/>
    </xf>
    <xf numFmtId="0" fontId="5" fillId="0" borderId="1" xfId="2" applyFont="1" applyBorder="1" applyAlignment="1">
      <alignment horizontal="left" wrapText="1"/>
    </xf>
    <xf numFmtId="0" fontId="5" fillId="2" borderId="1" xfId="2" applyFont="1" applyFill="1" applyBorder="1" applyAlignment="1">
      <alignment horizontal="center"/>
    </xf>
    <xf numFmtId="166" fontId="5" fillId="0" borderId="1" xfId="2" applyNumberFormat="1" applyFont="1" applyBorder="1" applyAlignment="1">
      <alignment horizontal="center"/>
    </xf>
    <xf numFmtId="167" fontId="5" fillId="0" borderId="1" xfId="2" applyNumberFormat="1" applyFont="1" applyBorder="1" applyAlignment="1">
      <alignment horizontal="center"/>
    </xf>
    <xf numFmtId="167" fontId="5" fillId="0" borderId="0" xfId="2" applyNumberFormat="1" applyFont="1" applyAlignment="1">
      <alignment horizontal="center"/>
    </xf>
    <xf numFmtId="167" fontId="5" fillId="0" borderId="1" xfId="2" applyNumberFormat="1" applyFont="1" applyBorder="1" applyAlignment="1">
      <alignment horizontal="center" vertical="center"/>
    </xf>
    <xf numFmtId="0" fontId="5" fillId="4" borderId="2" xfId="2" applyFont="1" applyFill="1" applyBorder="1" applyAlignment="1">
      <alignment horizontal="center"/>
    </xf>
    <xf numFmtId="0" fontId="8" fillId="0" borderId="1" xfId="2" applyFont="1" applyBorder="1" applyAlignment="1">
      <alignment horizontal="left" wrapText="1"/>
    </xf>
    <xf numFmtId="0" fontId="8" fillId="0" borderId="1" xfId="2" applyFont="1" applyBorder="1"/>
    <xf numFmtId="0" fontId="8" fillId="2" borderId="1" xfId="2" applyFont="1" applyFill="1" applyBorder="1"/>
    <xf numFmtId="0" fontId="5" fillId="3" borderId="0" xfId="2" applyFont="1" applyFill="1"/>
    <xf numFmtId="0" fontId="5" fillId="3" borderId="0" xfId="2" applyFont="1" applyFill="1" applyAlignment="1">
      <alignment horizontal="center"/>
    </xf>
    <xf numFmtId="0" fontId="5" fillId="0" borderId="0" xfId="2" applyFont="1" applyAlignment="1">
      <alignment horizontal="center"/>
    </xf>
    <xf numFmtId="4" fontId="5" fillId="0" borderId="1" xfId="2" applyNumberFormat="1" applyFont="1" applyBorder="1" applyAlignment="1">
      <alignment horizontal="center"/>
    </xf>
    <xf numFmtId="4" fontId="5" fillId="0" borderId="0" xfId="2" applyNumberFormat="1" applyFont="1" applyAlignment="1">
      <alignment horizontal="center"/>
    </xf>
    <xf numFmtId="4" fontId="5" fillId="0" borderId="6" xfId="2" applyNumberFormat="1" applyFont="1" applyBorder="1" applyAlignment="1">
      <alignment horizontal="center"/>
    </xf>
    <xf numFmtId="0" fontId="8" fillId="2" borderId="1" xfId="4" applyFont="1" applyFill="1" applyBorder="1"/>
    <xf numFmtId="0" fontId="8" fillId="2" borderId="7" xfId="4" applyFont="1" applyFill="1" applyBorder="1"/>
    <xf numFmtId="164" fontId="8" fillId="0" borderId="1" xfId="4" applyNumberFormat="1" applyFont="1" applyBorder="1"/>
    <xf numFmtId="1" fontId="8" fillId="3" borderId="7" xfId="4" applyNumberFormat="1" applyFont="1" applyFill="1" applyBorder="1" applyAlignment="1">
      <alignment horizontal="center"/>
    </xf>
    <xf numFmtId="0" fontId="11" fillId="0" borderId="0" xfId="5"/>
    <xf numFmtId="0" fontId="5" fillId="2" borderId="2" xfId="2" applyFont="1" applyFill="1" applyBorder="1"/>
    <xf numFmtId="167" fontId="5" fillId="0" borderId="2" xfId="2" applyNumberFormat="1" applyFont="1" applyBorder="1" applyAlignment="1">
      <alignment horizontal="center"/>
    </xf>
    <xf numFmtId="0" fontId="5" fillId="2" borderId="10" xfId="2" applyFont="1" applyFill="1" applyBorder="1"/>
    <xf numFmtId="4" fontId="5" fillId="0" borderId="11" xfId="2" applyNumberFormat="1" applyFont="1" applyBorder="1" applyAlignment="1">
      <alignment horizontal="center"/>
    </xf>
    <xf numFmtId="0" fontId="5" fillId="2" borderId="12" xfId="2" applyFont="1" applyFill="1" applyBorder="1"/>
    <xf numFmtId="167" fontId="5" fillId="0" borderId="13" xfId="2" applyNumberFormat="1" applyFont="1" applyBorder="1" applyAlignment="1">
      <alignment horizontal="center"/>
    </xf>
    <xf numFmtId="0" fontId="5" fillId="2" borderId="14" xfId="2" applyFont="1" applyFill="1" applyBorder="1"/>
    <xf numFmtId="167" fontId="5" fillId="0" borderId="15" xfId="2" applyNumberFormat="1" applyFont="1" applyBorder="1" applyAlignment="1">
      <alignment horizontal="center"/>
    </xf>
    <xf numFmtId="167" fontId="5" fillId="0" borderId="16" xfId="2" applyNumberFormat="1" applyFont="1" applyBorder="1" applyAlignment="1">
      <alignment horizontal="center"/>
    </xf>
    <xf numFmtId="0" fontId="5" fillId="2" borderId="5" xfId="2" applyFont="1" applyFill="1" applyBorder="1"/>
    <xf numFmtId="4" fontId="5" fillId="0" borderId="5" xfId="2" applyNumberFormat="1" applyFont="1" applyBorder="1" applyAlignment="1">
      <alignment horizontal="center"/>
    </xf>
    <xf numFmtId="0" fontId="5" fillId="4" borderId="1" xfId="2" applyFont="1" applyFill="1" applyBorder="1" applyAlignment="1">
      <alignment horizontal="center"/>
    </xf>
    <xf numFmtId="0" fontId="12" fillId="3" borderId="0" xfId="2" applyFont="1" applyFill="1"/>
    <xf numFmtId="0" fontId="8" fillId="2" borderId="15" xfId="4" applyFont="1" applyFill="1" applyBorder="1"/>
    <xf numFmtId="166" fontId="8" fillId="0" borderId="15" xfId="2" applyNumberFormat="1" applyFont="1" applyBorder="1" applyAlignment="1">
      <alignment horizontal="center"/>
    </xf>
    <xf numFmtId="0" fontId="5" fillId="2" borderId="1" xfId="2" applyFont="1" applyFill="1" applyBorder="1" applyAlignment="1">
      <alignment horizontal="left" wrapText="1"/>
    </xf>
    <xf numFmtId="0" fontId="5" fillId="3" borderId="1" xfId="2" applyFont="1" applyFill="1" applyBorder="1"/>
    <xf numFmtId="164" fontId="5" fillId="0" borderId="1" xfId="2" applyNumberFormat="1" applyFont="1" applyBorder="1" applyAlignment="1">
      <alignment horizontal="center"/>
    </xf>
    <xf numFmtId="168" fontId="8" fillId="0" borderId="1" xfId="2" applyNumberFormat="1" applyFont="1" applyBorder="1" applyAlignment="1">
      <alignment horizontal="center"/>
    </xf>
    <xf numFmtId="0" fontId="5" fillId="2" borderId="1" xfId="2" applyFont="1" applyFill="1" applyBorder="1" applyAlignment="1">
      <alignment horizontal="left" vertical="center" wrapText="1"/>
    </xf>
    <xf numFmtId="0" fontId="5" fillId="2" borderId="1" xfId="2" applyFont="1" applyFill="1" applyBorder="1" applyAlignment="1">
      <alignment vertical="center"/>
    </xf>
    <xf numFmtId="166" fontId="5" fillId="5" borderId="1" xfId="2" applyNumberFormat="1" applyFont="1" applyFill="1" applyBorder="1" applyAlignment="1">
      <alignment horizontal="center"/>
    </xf>
    <xf numFmtId="164" fontId="5" fillId="0" borderId="1" xfId="2" applyNumberFormat="1" applyFont="1" applyBorder="1"/>
    <xf numFmtId="0" fontId="8" fillId="0" borderId="0" xfId="6" applyFont="1"/>
    <xf numFmtId="0" fontId="19" fillId="0" borderId="0" xfId="6" applyFont="1" applyAlignment="1">
      <alignment horizontal="left" vertical="top" wrapText="1"/>
    </xf>
    <xf numFmtId="0" fontId="8" fillId="0" borderId="1" xfId="7" applyFont="1" applyBorder="1" applyAlignment="1">
      <alignment horizontal="left" wrapText="1"/>
    </xf>
    <xf numFmtId="0" fontId="8" fillId="0" borderId="1" xfId="7" applyFont="1" applyBorder="1"/>
    <xf numFmtId="0" fontId="8" fillId="2" borderId="1" xfId="8" applyFont="1" applyFill="1" applyBorder="1"/>
    <xf numFmtId="0" fontId="8" fillId="2" borderId="1" xfId="2" applyFont="1" applyFill="1" applyBorder="1" applyAlignment="1">
      <alignment horizontal="left"/>
    </xf>
    <xf numFmtId="0" fontId="5" fillId="0" borderId="0" xfId="6" applyFont="1"/>
    <xf numFmtId="0" fontId="8" fillId="2" borderId="15" xfId="7" applyFont="1" applyFill="1" applyBorder="1" applyAlignment="1">
      <alignment vertical="center" wrapText="1"/>
    </xf>
    <xf numFmtId="0" fontId="8" fillId="2" borderId="15" xfId="7" applyFont="1" applyFill="1" applyBorder="1"/>
    <xf numFmtId="0" fontId="8" fillId="3" borderId="15" xfId="8" applyFont="1" applyFill="1" applyBorder="1"/>
    <xf numFmtId="164" fontId="8" fillId="0" borderId="15" xfId="8" applyNumberFormat="1" applyFont="1" applyBorder="1" applyAlignment="1">
      <alignment horizontal="center"/>
    </xf>
    <xf numFmtId="165" fontId="8" fillId="0" borderId="1" xfId="2" applyNumberFormat="1" applyFont="1" applyBorder="1" applyAlignment="1">
      <alignment horizontal="center"/>
    </xf>
    <xf numFmtId="166" fontId="8" fillId="0" borderId="1" xfId="8" applyNumberFormat="1" applyFont="1" applyBorder="1" applyAlignment="1">
      <alignment horizontal="center"/>
    </xf>
    <xf numFmtId="0" fontId="5" fillId="0" borderId="0" xfId="7" applyFont="1" applyAlignment="1">
      <alignment vertical="center" wrapText="1"/>
    </xf>
    <xf numFmtId="167" fontId="8" fillId="0" borderId="1" xfId="2" applyNumberFormat="1" applyFont="1" applyBorder="1" applyAlignment="1">
      <alignment horizontal="center"/>
    </xf>
    <xf numFmtId="0" fontId="8" fillId="2" borderId="2" xfId="2" applyFont="1" applyFill="1" applyBorder="1" applyAlignment="1">
      <alignment vertical="center" wrapText="1"/>
    </xf>
    <xf numFmtId="0" fontId="8" fillId="2" borderId="2" xfId="2" applyFont="1" applyFill="1" applyBorder="1" applyAlignment="1">
      <alignment vertical="center"/>
    </xf>
    <xf numFmtId="0" fontId="8" fillId="2" borderId="3" xfId="2" applyFont="1" applyFill="1" applyBorder="1" applyAlignment="1">
      <alignment vertical="center" wrapText="1"/>
    </xf>
    <xf numFmtId="167" fontId="8" fillId="0" borderId="1" xfId="2" applyNumberFormat="1" applyFont="1" applyBorder="1" applyAlignment="1">
      <alignment horizontal="center" vertical="center"/>
    </xf>
    <xf numFmtId="0" fontId="8" fillId="2" borderId="5" xfId="2" applyFont="1" applyFill="1" applyBorder="1" applyAlignment="1">
      <alignment vertical="center" wrapText="1"/>
    </xf>
    <xf numFmtId="43" fontId="8" fillId="0" borderId="1" xfId="9" applyFont="1" applyBorder="1" applyAlignment="1">
      <alignment horizontal="center"/>
    </xf>
    <xf numFmtId="0" fontId="8" fillId="0" borderId="0" xfId="6" applyFont="1" applyAlignment="1">
      <alignment vertical="center"/>
    </xf>
    <xf numFmtId="0" fontId="8" fillId="2" borderId="1" xfId="2" applyFont="1" applyFill="1" applyBorder="1" applyAlignment="1">
      <alignment horizontal="center"/>
    </xf>
    <xf numFmtId="4" fontId="8" fillId="0" borderId="1" xfId="2" applyNumberFormat="1" applyFont="1" applyBorder="1" applyAlignment="1">
      <alignment horizontal="center"/>
    </xf>
    <xf numFmtId="0" fontId="8" fillId="4" borderId="1" xfId="2" applyFont="1" applyFill="1" applyBorder="1" applyAlignment="1">
      <alignment horizontal="center"/>
    </xf>
    <xf numFmtId="0" fontId="8" fillId="2" borderId="2" xfId="2" applyFont="1" applyFill="1" applyBorder="1"/>
    <xf numFmtId="167" fontId="8" fillId="0" borderId="2" xfId="2" applyNumberFormat="1" applyFont="1" applyBorder="1" applyAlignment="1">
      <alignment horizontal="center"/>
    </xf>
    <xf numFmtId="0" fontId="8" fillId="2" borderId="10" xfId="2" applyFont="1" applyFill="1" applyBorder="1"/>
    <xf numFmtId="4" fontId="8" fillId="0" borderId="6" xfId="2" applyNumberFormat="1" applyFont="1" applyBorder="1" applyAlignment="1">
      <alignment horizontal="center"/>
    </xf>
    <xf numFmtId="4" fontId="8" fillId="0" borderId="11" xfId="2" applyNumberFormat="1" applyFont="1" applyBorder="1" applyAlignment="1">
      <alignment horizontal="center"/>
    </xf>
    <xf numFmtId="0" fontId="8" fillId="2" borderId="12" xfId="2" applyFont="1" applyFill="1" applyBorder="1"/>
    <xf numFmtId="167" fontId="8" fillId="0" borderId="13" xfId="2" applyNumberFormat="1" applyFont="1" applyBorder="1" applyAlignment="1">
      <alignment horizontal="center"/>
    </xf>
    <xf numFmtId="0" fontId="8" fillId="2" borderId="14" xfId="2" applyFont="1" applyFill="1" applyBorder="1"/>
    <xf numFmtId="167" fontId="8" fillId="0" borderId="15" xfId="2" applyNumberFormat="1" applyFont="1" applyBorder="1" applyAlignment="1">
      <alignment horizontal="center"/>
    </xf>
    <xf numFmtId="167" fontId="8" fillId="0" borderId="16" xfId="2" applyNumberFormat="1" applyFont="1" applyBorder="1" applyAlignment="1">
      <alignment horizontal="center"/>
    </xf>
    <xf numFmtId="0" fontId="8" fillId="2" borderId="5" xfId="2" applyFont="1" applyFill="1" applyBorder="1"/>
    <xf numFmtId="4" fontId="8" fillId="0" borderId="5" xfId="2" applyNumberFormat="1" applyFont="1" applyBorder="1" applyAlignment="1">
      <alignment horizontal="center"/>
    </xf>
    <xf numFmtId="0" fontId="8" fillId="0" borderId="0" xfId="2" applyFont="1"/>
    <xf numFmtId="0" fontId="8" fillId="4" borderId="2" xfId="2" applyFont="1" applyFill="1" applyBorder="1" applyAlignment="1">
      <alignment horizontal="center"/>
    </xf>
    <xf numFmtId="0" fontId="22" fillId="6" borderId="17" xfId="0" applyFont="1" applyFill="1" applyBorder="1"/>
    <xf numFmtId="169" fontId="0" fillId="7" borderId="17" xfId="1" applyNumberFormat="1" applyFont="1" applyFill="1" applyBorder="1"/>
    <xf numFmtId="0" fontId="0" fillId="7" borderId="17" xfId="1" applyNumberFormat="1" applyFont="1" applyFill="1" applyBorder="1"/>
    <xf numFmtId="169" fontId="0" fillId="0" borderId="17" xfId="1" applyNumberFormat="1" applyFont="1" applyBorder="1"/>
    <xf numFmtId="0" fontId="0" fillId="0" borderId="17" xfId="1" applyNumberFormat="1" applyFont="1" applyBorder="1"/>
    <xf numFmtId="4" fontId="0" fillId="7" borderId="17" xfId="1" applyNumberFormat="1" applyFont="1" applyFill="1" applyBorder="1"/>
    <xf numFmtId="0" fontId="22" fillId="6" borderId="18" xfId="0" applyFont="1" applyFill="1" applyBorder="1"/>
    <xf numFmtId="0" fontId="22" fillId="6" borderId="19" xfId="0" applyFont="1" applyFill="1" applyBorder="1"/>
    <xf numFmtId="0" fontId="21" fillId="7" borderId="19" xfId="0" applyFont="1" applyFill="1" applyBorder="1"/>
    <xf numFmtId="0" fontId="21" fillId="0" borderId="19" xfId="0" applyFont="1" applyBorder="1"/>
    <xf numFmtId="169" fontId="0" fillId="7" borderId="18" xfId="1" applyNumberFormat="1" applyFont="1" applyFill="1" applyBorder="1"/>
    <xf numFmtId="169" fontId="0" fillId="0" borderId="18" xfId="1" applyNumberFormat="1" applyFont="1" applyBorder="1"/>
    <xf numFmtId="0" fontId="0" fillId="7" borderId="18" xfId="1" applyNumberFormat="1" applyFont="1" applyFill="1" applyBorder="1"/>
    <xf numFmtId="0" fontId="0" fillId="0" borderId="18" xfId="1" applyNumberFormat="1" applyFont="1" applyBorder="1"/>
    <xf numFmtId="4" fontId="0" fillId="7" borderId="18" xfId="1" applyNumberFormat="1" applyFont="1" applyFill="1" applyBorder="1"/>
    <xf numFmtId="0" fontId="22" fillId="6" borderId="20" xfId="0" applyFont="1" applyFill="1" applyBorder="1"/>
    <xf numFmtId="0" fontId="22" fillId="6" borderId="21" xfId="0" applyFont="1" applyFill="1" applyBorder="1"/>
    <xf numFmtId="0" fontId="22" fillId="6" borderId="22" xfId="0" applyFont="1" applyFill="1" applyBorder="1"/>
    <xf numFmtId="0" fontId="22" fillId="6" borderId="23" xfId="0" applyFont="1" applyFill="1" applyBorder="1"/>
    <xf numFmtId="0" fontId="22" fillId="6" borderId="24" xfId="0" applyFont="1" applyFill="1" applyBorder="1"/>
    <xf numFmtId="0" fontId="21" fillId="7" borderId="24" xfId="0" applyFont="1" applyFill="1" applyBorder="1"/>
    <xf numFmtId="0" fontId="21" fillId="0" borderId="24" xfId="0" applyFont="1" applyBorder="1"/>
    <xf numFmtId="0" fontId="21" fillId="0" borderId="25" xfId="0" applyFont="1" applyBorder="1"/>
    <xf numFmtId="0" fontId="21" fillId="0" borderId="26" xfId="0" applyFont="1" applyBorder="1"/>
    <xf numFmtId="169" fontId="0" fillId="0" borderId="27" xfId="1" applyNumberFormat="1" applyFont="1" applyBorder="1"/>
    <xf numFmtId="169" fontId="0" fillId="0" borderId="28" xfId="1" applyNumberFormat="1" applyFont="1" applyBorder="1"/>
    <xf numFmtId="4" fontId="0" fillId="0" borderId="27" xfId="1" applyNumberFormat="1" applyFont="1" applyBorder="1"/>
    <xf numFmtId="4" fontId="0" fillId="0" borderId="28" xfId="1" applyNumberFormat="1" applyFont="1" applyBorder="1"/>
    <xf numFmtId="0" fontId="22" fillId="8" borderId="29" xfId="0" applyFont="1" applyFill="1" applyBorder="1"/>
    <xf numFmtId="169" fontId="0" fillId="9" borderId="29" xfId="1" applyNumberFormat="1" applyFont="1" applyFill="1" applyBorder="1"/>
    <xf numFmtId="0" fontId="0" fillId="9" borderId="29" xfId="1" applyNumberFormat="1" applyFont="1" applyFill="1" applyBorder="1"/>
    <xf numFmtId="169" fontId="0" fillId="0" borderId="29" xfId="1" applyNumberFormat="1" applyFont="1" applyBorder="1"/>
    <xf numFmtId="0" fontId="0" fillId="0" borderId="29" xfId="1" applyNumberFormat="1" applyFont="1" applyBorder="1"/>
    <xf numFmtId="4" fontId="0" fillId="9" borderId="29" xfId="1" applyNumberFormat="1" applyFont="1" applyFill="1" applyBorder="1"/>
    <xf numFmtId="0" fontId="22" fillId="8" borderId="30" xfId="0" applyFont="1" applyFill="1" applyBorder="1"/>
    <xf numFmtId="0" fontId="22" fillId="8" borderId="31" xfId="0" applyFont="1" applyFill="1" applyBorder="1"/>
    <xf numFmtId="0" fontId="22" fillId="8" borderId="32" xfId="0" applyFont="1" applyFill="1" applyBorder="1"/>
    <xf numFmtId="0" fontId="21" fillId="9" borderId="32" xfId="0" applyFont="1" applyFill="1" applyBorder="1"/>
    <xf numFmtId="0" fontId="21" fillId="0" borderId="32" xfId="0" applyFont="1" applyBorder="1"/>
    <xf numFmtId="0" fontId="21" fillId="0" borderId="33" xfId="0" applyFont="1" applyBorder="1"/>
    <xf numFmtId="169" fontId="0" fillId="0" borderId="34" xfId="1" applyNumberFormat="1" applyFont="1" applyBorder="1"/>
    <xf numFmtId="4" fontId="0" fillId="0" borderId="34" xfId="1" applyNumberFormat="1" applyFont="1" applyBorder="1"/>
    <xf numFmtId="0" fontId="22" fillId="8" borderId="35" xfId="0" applyFont="1" applyFill="1" applyBorder="1"/>
    <xf numFmtId="0" fontId="22" fillId="8" borderId="36" xfId="0" applyFont="1" applyFill="1" applyBorder="1"/>
    <xf numFmtId="169" fontId="0" fillId="9" borderId="36" xfId="1" applyNumberFormat="1" applyFont="1" applyFill="1" applyBorder="1"/>
    <xf numFmtId="169" fontId="0" fillId="0" borderId="36" xfId="1" applyNumberFormat="1" applyFont="1" applyBorder="1"/>
    <xf numFmtId="169" fontId="0" fillId="0" borderId="37" xfId="1" applyNumberFormat="1" applyFont="1" applyBorder="1"/>
    <xf numFmtId="169" fontId="0" fillId="9" borderId="32" xfId="1" applyNumberFormat="1" applyFont="1" applyFill="1" applyBorder="1"/>
    <xf numFmtId="169" fontId="0" fillId="0" borderId="32" xfId="1" applyNumberFormat="1" applyFont="1" applyBorder="1"/>
    <xf numFmtId="169" fontId="0" fillId="0" borderId="33" xfId="1" applyNumberFormat="1" applyFont="1" applyBorder="1"/>
    <xf numFmtId="0" fontId="0" fillId="9" borderId="36" xfId="1" applyNumberFormat="1" applyFont="1" applyFill="1" applyBorder="1"/>
    <xf numFmtId="0" fontId="0" fillId="0" borderId="36" xfId="1" applyNumberFormat="1" applyFont="1" applyBorder="1"/>
    <xf numFmtId="4" fontId="0" fillId="9" borderId="36" xfId="1" applyNumberFormat="1" applyFont="1" applyFill="1" applyBorder="1"/>
    <xf numFmtId="4" fontId="0" fillId="0" borderId="37" xfId="1" applyNumberFormat="1" applyFont="1" applyBorder="1"/>
    <xf numFmtId="0" fontId="22" fillId="8" borderId="38" xfId="0" applyFont="1" applyFill="1" applyBorder="1"/>
    <xf numFmtId="0" fontId="22" fillId="8" borderId="39" xfId="0" applyFont="1" applyFill="1" applyBorder="1"/>
    <xf numFmtId="0" fontId="21" fillId="9" borderId="39" xfId="0" applyFont="1" applyFill="1" applyBorder="1"/>
    <xf numFmtId="0" fontId="21" fillId="0" borderId="39" xfId="0" applyFont="1" applyBorder="1"/>
    <xf numFmtId="0" fontId="21" fillId="0" borderId="40" xfId="0" applyFont="1" applyBorder="1"/>
    <xf numFmtId="0" fontId="24" fillId="0" borderId="0" xfId="0" applyFont="1"/>
    <xf numFmtId="0" fontId="25" fillId="0" borderId="0" xfId="0" applyFont="1"/>
    <xf numFmtId="0" fontId="26" fillId="0" borderId="0" xfId="0" applyFont="1" applyFill="1"/>
    <xf numFmtId="0" fontId="23" fillId="0" borderId="0" xfId="0" applyFont="1"/>
    <xf numFmtId="14" fontId="0" fillId="0" borderId="0" xfId="0" applyNumberFormat="1"/>
    <xf numFmtId="43" fontId="0" fillId="9" borderId="36" xfId="1" applyFont="1" applyFill="1" applyBorder="1"/>
    <xf numFmtId="43" fontId="0" fillId="0" borderId="36" xfId="1" applyFont="1" applyBorder="1"/>
    <xf numFmtId="43" fontId="0" fillId="0" borderId="37" xfId="1" applyFont="1" applyBorder="1"/>
    <xf numFmtId="0" fontId="27" fillId="0" borderId="0" xfId="0" applyFont="1"/>
    <xf numFmtId="0" fontId="5" fillId="2" borderId="2" xfId="2" applyFont="1" applyFill="1" applyBorder="1" applyAlignment="1">
      <alignment horizontal="center" vertical="center"/>
    </xf>
    <xf numFmtId="0" fontId="5" fillId="2" borderId="3" xfId="2" applyFont="1" applyFill="1" applyBorder="1" applyAlignment="1">
      <alignment horizontal="center" vertical="center"/>
    </xf>
    <xf numFmtId="0" fontId="5" fillId="2" borderId="5" xfId="2" applyFont="1" applyFill="1" applyBorder="1" applyAlignment="1">
      <alignment horizontal="center" vertical="center"/>
    </xf>
    <xf numFmtId="0" fontId="5" fillId="2" borderId="2" xfId="2"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5" fillId="2" borderId="1" xfId="2" applyFont="1" applyFill="1" applyBorder="1" applyAlignment="1">
      <alignment vertical="center"/>
    </xf>
    <xf numFmtId="0" fontId="5" fillId="2" borderId="2" xfId="2" applyFont="1" applyFill="1" applyBorder="1" applyAlignment="1">
      <alignment vertical="center" wrapText="1"/>
    </xf>
    <xf numFmtId="0" fontId="5" fillId="2" borderId="3" xfId="2" applyFont="1" applyFill="1" applyBorder="1" applyAlignment="1">
      <alignment vertical="center" wrapText="1"/>
    </xf>
    <xf numFmtId="0" fontId="5" fillId="2" borderId="5" xfId="2" applyFont="1" applyFill="1" applyBorder="1" applyAlignment="1">
      <alignment vertical="center" wrapText="1"/>
    </xf>
    <xf numFmtId="0" fontId="8" fillId="2" borderId="2" xfId="4" applyFont="1" applyFill="1" applyBorder="1" applyAlignment="1">
      <alignment horizontal="center" wrapText="1"/>
    </xf>
    <xf numFmtId="0" fontId="8" fillId="2" borderId="5" xfId="4" applyFont="1" applyFill="1" applyBorder="1" applyAlignment="1">
      <alignment horizontal="center" wrapText="1"/>
    </xf>
    <xf numFmtId="0" fontId="5" fillId="2" borderId="1" xfId="2" applyFont="1" applyFill="1" applyBorder="1" applyAlignment="1">
      <alignment horizontal="left" vertical="center" wrapText="1"/>
    </xf>
    <xf numFmtId="0" fontId="5" fillId="2" borderId="4" xfId="2" applyFont="1" applyFill="1" applyBorder="1" applyAlignment="1">
      <alignment vertical="center" wrapText="1"/>
    </xf>
    <xf numFmtId="0" fontId="5" fillId="2" borderId="8" xfId="2" applyFont="1" applyFill="1" applyBorder="1" applyAlignment="1">
      <alignment vertical="center" wrapText="1"/>
    </xf>
    <xf numFmtId="0" fontId="5" fillId="2" borderId="9" xfId="2" applyFont="1" applyFill="1" applyBorder="1" applyAlignment="1">
      <alignment vertical="center" wrapText="1"/>
    </xf>
    <xf numFmtId="0" fontId="5" fillId="2" borderId="1" xfId="2" applyFont="1" applyFill="1" applyBorder="1" applyAlignment="1">
      <alignment vertical="center" wrapText="1"/>
    </xf>
    <xf numFmtId="0" fontId="5" fillId="2" borderId="2" xfId="2" applyFont="1" applyFill="1" applyBorder="1" applyAlignment="1">
      <alignment vertical="center"/>
    </xf>
    <xf numFmtId="0" fontId="5" fillId="2" borderId="3" xfId="2" applyFont="1" applyFill="1" applyBorder="1" applyAlignment="1">
      <alignment vertical="center"/>
    </xf>
    <xf numFmtId="0" fontId="5" fillId="2" borderId="5" xfId="2" applyFont="1" applyFill="1" applyBorder="1" applyAlignment="1">
      <alignment vertical="center"/>
    </xf>
    <xf numFmtId="0" fontId="8" fillId="2" borderId="2" xfId="2" applyFont="1" applyFill="1" applyBorder="1" applyAlignment="1">
      <alignment horizontal="left" vertical="center" wrapText="1"/>
    </xf>
    <xf numFmtId="0" fontId="8" fillId="2" borderId="5" xfId="2" applyFont="1" applyFill="1" applyBorder="1" applyAlignment="1">
      <alignment horizontal="left" vertical="center" wrapText="1"/>
    </xf>
    <xf numFmtId="0" fontId="8" fillId="2" borderId="1" xfId="2" applyFont="1" applyFill="1" applyBorder="1" applyAlignment="1">
      <alignment horizontal="left" vertical="center" wrapText="1"/>
    </xf>
    <xf numFmtId="0" fontId="8" fillId="2" borderId="1" xfId="2" applyFont="1" applyFill="1" applyBorder="1" applyAlignment="1">
      <alignment vertical="center"/>
    </xf>
    <xf numFmtId="0" fontId="8" fillId="2" borderId="1" xfId="2" applyFont="1" applyFill="1" applyBorder="1" applyAlignment="1">
      <alignment vertical="center" wrapText="1"/>
    </xf>
    <xf numFmtId="0" fontId="8" fillId="2" borderId="2" xfId="2" applyFont="1" applyFill="1" applyBorder="1" applyAlignment="1">
      <alignment vertical="center" wrapText="1"/>
    </xf>
    <xf numFmtId="0" fontId="8" fillId="2" borderId="3" xfId="2" applyFont="1" applyFill="1" applyBorder="1" applyAlignment="1">
      <alignment vertical="center" wrapText="1"/>
    </xf>
    <xf numFmtId="0" fontId="8" fillId="2" borderId="5" xfId="2" applyFont="1" applyFill="1" applyBorder="1" applyAlignment="1">
      <alignment vertical="center" wrapText="1"/>
    </xf>
    <xf numFmtId="0" fontId="8" fillId="2" borderId="2" xfId="2" applyFont="1" applyFill="1" applyBorder="1" applyAlignment="1">
      <alignment horizontal="center" vertical="center"/>
    </xf>
    <xf numFmtId="0" fontId="8" fillId="2" borderId="3" xfId="2" applyFont="1" applyFill="1" applyBorder="1" applyAlignment="1">
      <alignment horizontal="center" vertical="center"/>
    </xf>
    <xf numFmtId="0" fontId="8" fillId="2" borderId="5" xfId="2" applyFont="1" applyFill="1" applyBorder="1" applyAlignment="1">
      <alignment horizontal="center" vertical="center"/>
    </xf>
    <xf numFmtId="0" fontId="8" fillId="2" borderId="3" xfId="2" applyFont="1" applyFill="1" applyBorder="1" applyAlignment="1">
      <alignment horizontal="left" vertical="center" wrapText="1"/>
    </xf>
    <xf numFmtId="0" fontId="8" fillId="2" borderId="2" xfId="2" applyFont="1" applyFill="1" applyBorder="1" applyAlignment="1">
      <alignment vertical="center"/>
    </xf>
    <xf numFmtId="0" fontId="8" fillId="2" borderId="3" xfId="2" applyFont="1" applyFill="1" applyBorder="1" applyAlignment="1">
      <alignment vertical="center"/>
    </xf>
    <xf numFmtId="0" fontId="8" fillId="2" borderId="5" xfId="2" applyFont="1" applyFill="1" applyBorder="1" applyAlignment="1">
      <alignment vertical="center"/>
    </xf>
    <xf numFmtId="0" fontId="8" fillId="2" borderId="4" xfId="2" applyFont="1" applyFill="1" applyBorder="1" applyAlignment="1">
      <alignment vertical="center" wrapText="1"/>
    </xf>
    <xf numFmtId="0" fontId="8" fillId="2" borderId="8" xfId="2" applyFont="1" applyFill="1" applyBorder="1" applyAlignment="1">
      <alignment vertical="center" wrapText="1"/>
    </xf>
    <xf numFmtId="0" fontId="8" fillId="2" borderId="9" xfId="2" applyFont="1" applyFill="1" applyBorder="1" applyAlignment="1">
      <alignment vertical="center" wrapText="1"/>
    </xf>
    <xf numFmtId="0" fontId="8" fillId="2" borderId="2" xfId="2" applyFont="1" applyFill="1" applyBorder="1" applyAlignment="1">
      <alignment horizontal="center" vertical="center" wrapText="1"/>
    </xf>
    <xf numFmtId="0" fontId="8" fillId="2" borderId="3" xfId="2" applyFont="1" applyFill="1" applyBorder="1" applyAlignment="1">
      <alignment horizontal="center" vertical="center" wrapText="1"/>
    </xf>
    <xf numFmtId="0" fontId="8" fillId="2" borderId="5" xfId="2" applyFont="1" applyFill="1" applyBorder="1" applyAlignment="1">
      <alignment horizontal="center" vertical="center" wrapText="1"/>
    </xf>
  </cellXfs>
  <cellStyles count="10">
    <cellStyle name="Comma" xfId="1" builtinId="3"/>
    <cellStyle name="Comma 2" xfId="9" xr:uid="{3A504443-3B6E-4236-ACC2-21A46A84E76B}"/>
    <cellStyle name="Hyperlink 2" xfId="5" xr:uid="{F107B5B2-086B-4309-A391-43BC777BE5AB}"/>
    <cellStyle name="Normal" xfId="0" builtinId="0"/>
    <cellStyle name="Normal 10" xfId="6" xr:uid="{C6CEB019-F8ED-452B-98A8-90DF4BEC2F76}"/>
    <cellStyle name="Normal 10 2 3" xfId="2" xr:uid="{32585336-F37E-4ACC-B256-FDFA870F373C}"/>
    <cellStyle name="Normal 129" xfId="8" xr:uid="{2107DFCF-FBAB-41EA-9C10-134A8B4A5B5B}"/>
    <cellStyle name="Normal 19 8" xfId="4" xr:uid="{78295AAA-24F0-46AA-9330-BB89F4A9714C}"/>
    <cellStyle name="Normal 2 7" xfId="3" xr:uid="{4F390070-0DCD-4860-AC0B-3E66AA72D2CC}"/>
    <cellStyle name="Normal 4" xfId="7" xr:uid="{578626E0-09B7-4D4A-BC37-A138683036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03BA-CEA2-4150-8626-564C01B227FA}">
  <sheetPr codeName="Sheet9"/>
  <dimension ref="C5:C11"/>
  <sheetViews>
    <sheetView showGridLines="0" tabSelected="1" workbookViewId="0">
      <selection activeCell="D16" sqref="D16"/>
    </sheetView>
  </sheetViews>
  <sheetFormatPr defaultRowHeight="15" x14ac:dyDescent="0.25"/>
  <sheetData>
    <row r="5" spans="3:3" ht="23.25" x14ac:dyDescent="0.35">
      <c r="C5" s="165" t="s">
        <v>1092</v>
      </c>
    </row>
    <row r="6" spans="3:3" ht="21" x14ac:dyDescent="0.35">
      <c r="C6" s="158"/>
    </row>
    <row r="7" spans="3:3" ht="21" x14ac:dyDescent="0.35">
      <c r="C7" s="158" t="s">
        <v>1093</v>
      </c>
    </row>
    <row r="8" spans="3:3" ht="21" x14ac:dyDescent="0.35">
      <c r="C8" s="158" t="s">
        <v>1094</v>
      </c>
    </row>
    <row r="9" spans="3:3" ht="21" x14ac:dyDescent="0.35">
      <c r="C9" s="158" t="s">
        <v>1097</v>
      </c>
    </row>
    <row r="10" spans="3:3" ht="21" x14ac:dyDescent="0.35">
      <c r="C10" s="158" t="s">
        <v>1095</v>
      </c>
    </row>
    <row r="11" spans="3:3" ht="21" x14ac:dyDescent="0.35">
      <c r="C11" s="158" t="s">
        <v>1096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I28"/>
  <sheetViews>
    <sheetView workbookViewId="0">
      <selection activeCell="B9" sqref="B9"/>
    </sheetView>
  </sheetViews>
  <sheetFormatPr defaultRowHeight="15" x14ac:dyDescent="0.25"/>
  <cols>
    <col min="2" max="2" width="19.7109375" bestFit="1" customWidth="1"/>
    <col min="3" max="3" width="12.28515625" bestFit="1" customWidth="1"/>
    <col min="4" max="6" width="18.85546875" customWidth="1"/>
    <col min="7" max="9" width="12.42578125" customWidth="1"/>
    <col min="10" max="12" width="24.5703125" customWidth="1"/>
  </cols>
  <sheetData>
    <row r="2" spans="2:4" ht="46.5" x14ac:dyDescent="0.7">
      <c r="C2" s="159" t="s">
        <v>951</v>
      </c>
    </row>
    <row r="7" spans="2:4" ht="18.75" x14ac:dyDescent="0.3">
      <c r="B7" s="157" t="s">
        <v>1098</v>
      </c>
    </row>
    <row r="8" spans="2:4" ht="18.75" x14ac:dyDescent="0.3">
      <c r="B8" s="157" t="s">
        <v>1099</v>
      </c>
    </row>
    <row r="10" spans="2:4" x14ac:dyDescent="0.25">
      <c r="B10" t="s">
        <v>1086</v>
      </c>
    </row>
    <row r="11" spans="2:4" ht="15.75" x14ac:dyDescent="0.25">
      <c r="B11" s="117" t="s">
        <v>195</v>
      </c>
      <c r="C11" s="105" t="s">
        <v>7</v>
      </c>
      <c r="D11" s="104">
        <v>2021</v>
      </c>
    </row>
    <row r="12" spans="2:4" ht="15.75" x14ac:dyDescent="0.25">
      <c r="B12" s="118" t="s">
        <v>44</v>
      </c>
      <c r="C12" s="106" t="s">
        <v>202</v>
      </c>
      <c r="D12" s="108">
        <v>65161.301833019192</v>
      </c>
    </row>
    <row r="13" spans="2:4" ht="15.75" x14ac:dyDescent="0.25">
      <c r="B13" s="119" t="s">
        <v>83</v>
      </c>
      <c r="C13" s="107" t="s">
        <v>204</v>
      </c>
      <c r="D13" s="109">
        <v>196484.16051378433</v>
      </c>
    </row>
    <row r="14" spans="2:4" ht="15.75" x14ac:dyDescent="0.25">
      <c r="B14" s="118" t="s">
        <v>197</v>
      </c>
      <c r="C14" s="106" t="s">
        <v>203</v>
      </c>
      <c r="D14" s="108">
        <v>60281.070771050414</v>
      </c>
    </row>
    <row r="15" spans="2:4" ht="15.75" x14ac:dyDescent="0.25">
      <c r="B15" s="119" t="s">
        <v>201</v>
      </c>
      <c r="C15" s="107" t="s">
        <v>204</v>
      </c>
      <c r="D15" s="109">
        <v>454556.80338502949</v>
      </c>
    </row>
    <row r="16" spans="2:4" ht="15.75" x14ac:dyDescent="0.25">
      <c r="B16" s="118" t="s">
        <v>198</v>
      </c>
      <c r="C16" s="106" t="s">
        <v>17</v>
      </c>
      <c r="D16" s="108">
        <v>22522646.484357294</v>
      </c>
    </row>
    <row r="17" spans="2:9" ht="16.5" thickBot="1" x14ac:dyDescent="0.3">
      <c r="B17" s="120" t="s">
        <v>196</v>
      </c>
      <c r="C17" s="121" t="s">
        <v>202</v>
      </c>
      <c r="D17" s="122">
        <v>6262485.8898277851</v>
      </c>
    </row>
    <row r="20" spans="2:9" ht="15.75" thickBot="1" x14ac:dyDescent="0.3">
      <c r="B20" t="s">
        <v>1087</v>
      </c>
    </row>
    <row r="21" spans="2:9" ht="15.75" x14ac:dyDescent="0.25">
      <c r="B21" s="113"/>
      <c r="C21" s="114"/>
      <c r="D21" s="115" t="s">
        <v>199</v>
      </c>
      <c r="E21" s="116"/>
      <c r="F21" s="115" t="s">
        <v>205</v>
      </c>
      <c r="G21" s="116"/>
      <c r="H21" s="116" t="s">
        <v>200</v>
      </c>
      <c r="I21" s="116"/>
    </row>
    <row r="22" spans="2:9" ht="15.75" x14ac:dyDescent="0.25">
      <c r="B22" s="117" t="s">
        <v>195</v>
      </c>
      <c r="C22" s="105" t="s">
        <v>7</v>
      </c>
      <c r="D22" s="104">
        <v>2019</v>
      </c>
      <c r="E22" s="98">
        <v>2020</v>
      </c>
      <c r="F22" s="104">
        <v>2019</v>
      </c>
      <c r="G22" s="98">
        <v>2020</v>
      </c>
      <c r="H22" s="104">
        <v>2019</v>
      </c>
      <c r="I22" s="98">
        <v>2020</v>
      </c>
    </row>
    <row r="23" spans="2:9" ht="15.75" x14ac:dyDescent="0.25">
      <c r="B23" s="118" t="s">
        <v>196</v>
      </c>
      <c r="C23" s="106" t="s">
        <v>202</v>
      </c>
      <c r="D23" s="108">
        <v>9235654</v>
      </c>
      <c r="E23" s="99">
        <v>5330249.3324026763</v>
      </c>
      <c r="F23" s="110">
        <f>'2019 Conversions'!N45</f>
        <v>2.5941100000000001</v>
      </c>
      <c r="G23" s="100">
        <f>'2020 conversions'!N45</f>
        <v>2.54603</v>
      </c>
      <c r="H23" s="99">
        <f t="shared" ref="H23:I28" si="0">F23*D23/1000</f>
        <v>23958.302397940002</v>
      </c>
      <c r="I23" s="99">
        <f t="shared" si="0"/>
        <v>13570.974707777186</v>
      </c>
    </row>
    <row r="24" spans="2:9" ht="15.75" x14ac:dyDescent="0.25">
      <c r="B24" s="119" t="s">
        <v>197</v>
      </c>
      <c r="C24" s="107" t="s">
        <v>203</v>
      </c>
      <c r="D24" s="109">
        <v>105659</v>
      </c>
      <c r="E24" s="101">
        <v>53892.583065841529</v>
      </c>
      <c r="F24" s="111">
        <f>'2019 Conversions'!N19</f>
        <v>2.0305300000000002</v>
      </c>
      <c r="G24" s="102">
        <f>'2020 conversions'!N19</f>
        <v>2.0226600000000001</v>
      </c>
      <c r="H24" s="101">
        <f t="shared" si="0"/>
        <v>214.54376927000001</v>
      </c>
      <c r="I24" s="101">
        <f t="shared" si="0"/>
        <v>109.00637206395503</v>
      </c>
    </row>
    <row r="25" spans="2:9" ht="15.75" x14ac:dyDescent="0.25">
      <c r="B25" s="118" t="s">
        <v>198</v>
      </c>
      <c r="C25" s="106" t="s">
        <v>17</v>
      </c>
      <c r="D25" s="108">
        <v>25695177</v>
      </c>
      <c r="E25" s="99">
        <v>20072123.853556708</v>
      </c>
      <c r="F25" s="110">
        <f>'2019 Conversions'!F6</f>
        <v>0.25559999999999999</v>
      </c>
      <c r="G25" s="100">
        <f>'2020 conversions'!F6</f>
        <v>0.23313999999999999</v>
      </c>
      <c r="H25" s="99">
        <f t="shared" si="0"/>
        <v>6567.6872412000002</v>
      </c>
      <c r="I25" s="99">
        <f t="shared" si="0"/>
        <v>4679.6149552182105</v>
      </c>
    </row>
    <row r="26" spans="2:9" ht="15.75" x14ac:dyDescent="0.25">
      <c r="B26" s="119" t="s">
        <v>44</v>
      </c>
      <c r="C26" s="107" t="s">
        <v>202</v>
      </c>
      <c r="D26" s="109">
        <v>95685</v>
      </c>
      <c r="E26" s="101">
        <v>54177.635837701782</v>
      </c>
      <c r="F26" s="111">
        <f>'2019 Conversions'!N15</f>
        <v>1.5226</v>
      </c>
      <c r="G26" s="102">
        <f>'2020 conversions'!N15</f>
        <v>1.5553699999999999</v>
      </c>
      <c r="H26" s="101">
        <f t="shared" si="0"/>
        <v>145.68998099999999</v>
      </c>
      <c r="I26" s="101">
        <f t="shared" si="0"/>
        <v>84.26626945288622</v>
      </c>
    </row>
    <row r="27" spans="2:9" ht="15.75" x14ac:dyDescent="0.25">
      <c r="B27" s="118" t="s">
        <v>201</v>
      </c>
      <c r="C27" s="106" t="s">
        <v>204</v>
      </c>
      <c r="D27" s="108">
        <v>559104</v>
      </c>
      <c r="E27" s="99">
        <v>387341.84106300096</v>
      </c>
      <c r="F27" s="112">
        <f>'2019 Conversions'!N96</f>
        <v>3159.55</v>
      </c>
      <c r="G27" s="103">
        <f>'2020 conversions'!N96</f>
        <v>3159.5</v>
      </c>
      <c r="H27" s="99">
        <f t="shared" si="0"/>
        <v>1766517.0432</v>
      </c>
      <c r="I27" s="99">
        <f t="shared" si="0"/>
        <v>1223806.5468385515</v>
      </c>
    </row>
    <row r="28" spans="2:9" ht="16.5" thickBot="1" x14ac:dyDescent="0.3">
      <c r="B28" s="120" t="s">
        <v>83</v>
      </c>
      <c r="C28" s="121" t="s">
        <v>204</v>
      </c>
      <c r="D28" s="122">
        <v>302400</v>
      </c>
      <c r="E28" s="123">
        <v>173776.96448078938</v>
      </c>
      <c r="F28" s="124">
        <f>'2019 Conversions'!N36</f>
        <v>3181.37</v>
      </c>
      <c r="G28" s="125">
        <f>'2020 conversions'!N36</f>
        <v>3181.41</v>
      </c>
      <c r="H28" s="123">
        <f t="shared" si="0"/>
        <v>962046.28799999994</v>
      </c>
      <c r="I28" s="123">
        <f t="shared" si="0"/>
        <v>552855.77256882808</v>
      </c>
    </row>
  </sheetData>
  <sortState xmlns:xlrd2="http://schemas.microsoft.com/office/spreadsheetml/2017/richdata2" ref="B12:E17">
    <sortCondition descending="1" ref="E12:E1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AACB-EEE8-4664-9016-5E614EC1520B}">
  <sheetPr codeName="Sheet5"/>
  <dimension ref="B2:I30"/>
  <sheetViews>
    <sheetView workbookViewId="0">
      <selection activeCell="F17" sqref="F17"/>
    </sheetView>
  </sheetViews>
  <sheetFormatPr defaultRowHeight="15" x14ac:dyDescent="0.25"/>
  <cols>
    <col min="2" max="2" width="19.7109375" bestFit="1" customWidth="1"/>
    <col min="3" max="3" width="12.28515625" bestFit="1" customWidth="1"/>
    <col min="4" max="4" width="23.42578125" bestFit="1" customWidth="1"/>
    <col min="5" max="6" width="18.85546875" customWidth="1"/>
    <col min="7" max="9" width="12.42578125" customWidth="1"/>
    <col min="10" max="12" width="24.5703125" customWidth="1"/>
  </cols>
  <sheetData>
    <row r="2" spans="2:4" ht="46.5" x14ac:dyDescent="0.7">
      <c r="C2" s="159" t="s">
        <v>887</v>
      </c>
    </row>
    <row r="7" spans="2:4" ht="18.75" x14ac:dyDescent="0.3">
      <c r="B7" s="157" t="s">
        <v>1088</v>
      </c>
    </row>
    <row r="8" spans="2:4" ht="18.75" x14ac:dyDescent="0.3">
      <c r="B8" s="157" t="s">
        <v>1091</v>
      </c>
    </row>
    <row r="10" spans="2:4" ht="15.75" thickBot="1" x14ac:dyDescent="0.3">
      <c r="B10" t="s">
        <v>1086</v>
      </c>
    </row>
    <row r="11" spans="2:4" ht="15.75" x14ac:dyDescent="0.25">
      <c r="B11" s="132"/>
      <c r="C11" s="152"/>
      <c r="D11" s="132" t="s">
        <v>199</v>
      </c>
    </row>
    <row r="12" spans="2:4" ht="15.75" x14ac:dyDescent="0.25">
      <c r="B12" s="134" t="s">
        <v>195</v>
      </c>
      <c r="C12" s="126" t="s">
        <v>7</v>
      </c>
      <c r="D12" s="141">
        <v>2021</v>
      </c>
    </row>
    <row r="13" spans="2:4" x14ac:dyDescent="0.25">
      <c r="B13" s="145" t="s">
        <v>83</v>
      </c>
      <c r="C13" s="127" t="s">
        <v>204</v>
      </c>
      <c r="D13" s="162">
        <v>203755.76684231323</v>
      </c>
    </row>
    <row r="14" spans="2:4" x14ac:dyDescent="0.25">
      <c r="B14" s="146" t="s">
        <v>196</v>
      </c>
      <c r="C14" s="129" t="s">
        <v>202</v>
      </c>
      <c r="D14" s="163">
        <v>6093839.5915348204</v>
      </c>
    </row>
    <row r="15" spans="2:4" x14ac:dyDescent="0.25">
      <c r="B15" s="145" t="s">
        <v>198</v>
      </c>
      <c r="C15" s="127" t="s">
        <v>17</v>
      </c>
      <c r="D15" s="162">
        <v>19602756.340280395</v>
      </c>
    </row>
    <row r="16" spans="2:4" x14ac:dyDescent="0.25">
      <c r="B16" s="146" t="s">
        <v>201</v>
      </c>
      <c r="C16" s="129" t="s">
        <v>204</v>
      </c>
      <c r="D16" s="163">
        <v>376352.21915778529</v>
      </c>
    </row>
    <row r="17" spans="2:9" x14ac:dyDescent="0.25">
      <c r="B17" s="145" t="s">
        <v>44</v>
      </c>
      <c r="C17" s="127" t="s">
        <v>202</v>
      </c>
      <c r="D17" s="162">
        <v>67624.561837443849</v>
      </c>
    </row>
    <row r="18" spans="2:9" ht="15.75" thickBot="1" x14ac:dyDescent="0.3">
      <c r="B18" s="147" t="s">
        <v>197</v>
      </c>
      <c r="C18" s="138" t="s">
        <v>203</v>
      </c>
      <c r="D18" s="164">
        <v>73876.563299485322</v>
      </c>
    </row>
    <row r="22" spans="2:9" ht="15.75" thickBot="1" x14ac:dyDescent="0.3">
      <c r="B22" t="s">
        <v>1087</v>
      </c>
    </row>
    <row r="23" spans="2:9" ht="15.75" x14ac:dyDescent="0.25">
      <c r="B23" s="132"/>
      <c r="C23" s="152"/>
      <c r="D23" s="132" t="s">
        <v>199</v>
      </c>
      <c r="E23" s="133"/>
      <c r="F23" s="140" t="s">
        <v>205</v>
      </c>
      <c r="G23" s="133"/>
      <c r="H23" s="140" t="s">
        <v>200</v>
      </c>
      <c r="I23" s="133"/>
    </row>
    <row r="24" spans="2:9" ht="15.75" x14ac:dyDescent="0.25">
      <c r="B24" s="134" t="s">
        <v>195</v>
      </c>
      <c r="C24" s="153" t="s">
        <v>7</v>
      </c>
      <c r="D24" s="134">
        <v>2019</v>
      </c>
      <c r="E24" s="126">
        <v>2020</v>
      </c>
      <c r="F24" s="141">
        <v>2019</v>
      </c>
      <c r="G24" s="126">
        <v>2020</v>
      </c>
      <c r="H24" s="141">
        <v>2019</v>
      </c>
      <c r="I24" s="126">
        <v>2020</v>
      </c>
    </row>
    <row r="25" spans="2:9" ht="15.75" x14ac:dyDescent="0.25">
      <c r="B25" s="135" t="s">
        <v>196</v>
      </c>
      <c r="C25" s="154" t="s">
        <v>202</v>
      </c>
      <c r="D25" s="145">
        <v>9235654</v>
      </c>
      <c r="E25" s="127">
        <v>5353882.7452307902</v>
      </c>
      <c r="F25" s="148">
        <f>_EF_Diesel_2019</f>
        <v>2.5941100000000001</v>
      </c>
      <c r="G25" s="128">
        <f>_EF_Diesel_2020</f>
        <v>2.54603</v>
      </c>
      <c r="H25" s="142">
        <f t="shared" ref="H25:I30" si="0">F25*D25/1000</f>
        <v>23958.302397940002</v>
      </c>
      <c r="I25" s="127">
        <f t="shared" si="0"/>
        <v>13631.14608583995</v>
      </c>
    </row>
    <row r="26" spans="2:9" ht="15.75" x14ac:dyDescent="0.25">
      <c r="B26" s="136" t="s">
        <v>197</v>
      </c>
      <c r="C26" s="155" t="s">
        <v>203</v>
      </c>
      <c r="D26" s="146">
        <v>105659</v>
      </c>
      <c r="E26" s="129">
        <v>61107.113418715686</v>
      </c>
      <c r="F26" s="149">
        <f>_EF_NaturalGas_2019</f>
        <v>2.0305300000000002</v>
      </c>
      <c r="G26" s="130">
        <f>_EF_NaturalGas_2020</f>
        <v>2.0226600000000001</v>
      </c>
      <c r="H26" s="143">
        <f t="shared" si="0"/>
        <v>214.54376927000001</v>
      </c>
      <c r="I26" s="129">
        <f t="shared" si="0"/>
        <v>123.59891402749948</v>
      </c>
    </row>
    <row r="27" spans="2:9" ht="15.75" x14ac:dyDescent="0.25">
      <c r="B27" s="135" t="s">
        <v>198</v>
      </c>
      <c r="C27" s="154" t="s">
        <v>17</v>
      </c>
      <c r="D27" s="145">
        <v>25695177</v>
      </c>
      <c r="E27" s="127">
        <v>17077927.856254496</v>
      </c>
      <c r="F27" s="148">
        <f>_EF_Electricity_2019</f>
        <v>0.25559999999999999</v>
      </c>
      <c r="G27" s="128">
        <f>_EF_Electricity_2020</f>
        <v>0.23313999999999999</v>
      </c>
      <c r="H27" s="142">
        <f t="shared" si="0"/>
        <v>6567.6872412000002</v>
      </c>
      <c r="I27" s="127">
        <f t="shared" si="0"/>
        <v>3981.548100407173</v>
      </c>
    </row>
    <row r="28" spans="2:9" ht="15.75" x14ac:dyDescent="0.25">
      <c r="B28" s="136" t="s">
        <v>44</v>
      </c>
      <c r="C28" s="155" t="s">
        <v>202</v>
      </c>
      <c r="D28" s="146">
        <v>95685</v>
      </c>
      <c r="E28" s="129">
        <v>56144.675652519305</v>
      </c>
      <c r="F28" s="149">
        <f>_EF_LPG_2019</f>
        <v>1.5226</v>
      </c>
      <c r="G28" s="130">
        <f>_EF_LPG_2020</f>
        <v>1.5553699999999999</v>
      </c>
      <c r="H28" s="143">
        <f t="shared" si="0"/>
        <v>145.68998099999999</v>
      </c>
      <c r="I28" s="129">
        <f t="shared" si="0"/>
        <v>87.325744169658947</v>
      </c>
    </row>
    <row r="29" spans="2:9" ht="15.75" x14ac:dyDescent="0.25">
      <c r="B29" s="135" t="s">
        <v>201</v>
      </c>
      <c r="C29" s="154" t="s">
        <v>204</v>
      </c>
      <c r="D29" s="145">
        <v>559104</v>
      </c>
      <c r="E29" s="127">
        <v>329832.2407643217</v>
      </c>
      <c r="F29" s="150">
        <f>_EF_MarineOil_2019</f>
        <v>3159.55</v>
      </c>
      <c r="G29" s="131">
        <f>_EF_MarineOil_2020</f>
        <v>0.25835999999999998</v>
      </c>
      <c r="H29" s="142">
        <f t="shared" si="0"/>
        <v>1766517.0432</v>
      </c>
      <c r="I29" s="127">
        <f t="shared" si="0"/>
        <v>85.215457723870145</v>
      </c>
    </row>
    <row r="30" spans="2:9" ht="16.5" thickBot="1" x14ac:dyDescent="0.3">
      <c r="B30" s="137" t="s">
        <v>83</v>
      </c>
      <c r="C30" s="156" t="s">
        <v>204</v>
      </c>
      <c r="D30" s="147">
        <v>302400</v>
      </c>
      <c r="E30" s="138">
        <v>175577.54093833247</v>
      </c>
      <c r="F30" s="151">
        <f>_EF_AviationFuel_2019</f>
        <v>3181.37</v>
      </c>
      <c r="G30" s="139">
        <f>_EF_AviationFuel_2020</f>
        <v>3181.41</v>
      </c>
      <c r="H30" s="144">
        <f t="shared" si="0"/>
        <v>962046.28799999994</v>
      </c>
      <c r="I30" s="138">
        <f t="shared" si="0"/>
        <v>558584.14451662032</v>
      </c>
    </row>
  </sheetData>
  <sortState xmlns:xlrd2="http://schemas.microsoft.com/office/spreadsheetml/2017/richdata2" ref="B13:E18">
    <sortCondition ref="E13:E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E582-27C8-4022-836B-ECB616D5909E}">
  <sheetPr codeName="Sheet6"/>
  <dimension ref="C2:N962"/>
  <sheetViews>
    <sheetView workbookViewId="0">
      <selection activeCell="M18" sqref="M18"/>
    </sheetView>
  </sheetViews>
  <sheetFormatPr defaultRowHeight="15" x14ac:dyDescent="0.25"/>
  <sheetData>
    <row r="2" spans="3:14" ht="46.5" x14ac:dyDescent="0.7">
      <c r="C2" s="159" t="s">
        <v>888</v>
      </c>
    </row>
    <row r="4" spans="3:14" x14ac:dyDescent="0.25">
      <c r="C4" s="160" t="s">
        <v>889</v>
      </c>
      <c r="D4" s="160"/>
    </row>
    <row r="5" spans="3:14" x14ac:dyDescent="0.25">
      <c r="C5" s="160"/>
      <c r="D5" s="160" t="s">
        <v>890</v>
      </c>
    </row>
    <row r="6" spans="3:14" x14ac:dyDescent="0.25">
      <c r="C6" s="160"/>
      <c r="D6" s="160" t="s">
        <v>891</v>
      </c>
    </row>
    <row r="7" spans="3:14" x14ac:dyDescent="0.25">
      <c r="C7" s="160"/>
      <c r="D7" s="160" t="s">
        <v>892</v>
      </c>
    </row>
    <row r="8" spans="3:14" x14ac:dyDescent="0.25">
      <c r="C8" s="160"/>
      <c r="D8" s="160"/>
    </row>
    <row r="9" spans="3:14" x14ac:dyDescent="0.25">
      <c r="C9" s="160" t="s">
        <v>893</v>
      </c>
      <c r="D9" s="160"/>
    </row>
    <row r="12" spans="3:14" ht="21" x14ac:dyDescent="0.35">
      <c r="C12" s="158" t="s">
        <v>679</v>
      </c>
      <c r="K12" s="158" t="s">
        <v>682</v>
      </c>
    </row>
    <row r="14" spans="3:14" x14ac:dyDescent="0.25">
      <c r="C14" t="s">
        <v>680</v>
      </c>
      <c r="D14" t="s">
        <v>681</v>
      </c>
      <c r="E14" t="s">
        <v>208</v>
      </c>
      <c r="F14" t="s">
        <v>209</v>
      </c>
      <c r="K14" t="s">
        <v>206</v>
      </c>
      <c r="L14" t="s">
        <v>207</v>
      </c>
      <c r="M14" t="s">
        <v>208</v>
      </c>
      <c r="N14" t="s">
        <v>209</v>
      </c>
    </row>
    <row r="15" spans="3:14" x14ac:dyDescent="0.25">
      <c r="C15" t="s">
        <v>210</v>
      </c>
      <c r="D15" t="s">
        <v>211</v>
      </c>
      <c r="E15" t="s">
        <v>212</v>
      </c>
      <c r="F15" t="s">
        <v>685</v>
      </c>
      <c r="K15" t="s">
        <v>239</v>
      </c>
      <c r="L15" t="s">
        <v>438</v>
      </c>
      <c r="M15" t="s">
        <v>255</v>
      </c>
      <c r="N15" t="s">
        <v>222</v>
      </c>
    </row>
    <row r="16" spans="3:14" x14ac:dyDescent="0.25">
      <c r="C16" t="s">
        <v>213</v>
      </c>
      <c r="D16" t="s">
        <v>214</v>
      </c>
      <c r="E16" t="s">
        <v>692</v>
      </c>
      <c r="F16" t="s">
        <v>196</v>
      </c>
      <c r="K16" t="s">
        <v>748</v>
      </c>
      <c r="L16" t="s">
        <v>285</v>
      </c>
      <c r="M16" t="s">
        <v>221</v>
      </c>
      <c r="N16" t="s">
        <v>196</v>
      </c>
    </row>
    <row r="17" spans="3:14" x14ac:dyDescent="0.25">
      <c r="C17" t="s">
        <v>216</v>
      </c>
      <c r="D17" t="s">
        <v>217</v>
      </c>
      <c r="E17" t="s">
        <v>218</v>
      </c>
      <c r="F17" t="s">
        <v>196</v>
      </c>
      <c r="K17" t="s">
        <v>278</v>
      </c>
      <c r="L17" t="s">
        <v>491</v>
      </c>
      <c r="M17" t="s">
        <v>215</v>
      </c>
      <c r="N17" t="s">
        <v>689</v>
      </c>
    </row>
    <row r="18" spans="3:14" x14ac:dyDescent="0.25">
      <c r="C18" t="s">
        <v>219</v>
      </c>
      <c r="D18" t="s">
        <v>220</v>
      </c>
      <c r="E18" t="s">
        <v>221</v>
      </c>
      <c r="F18" t="s">
        <v>222</v>
      </c>
      <c r="K18" t="s">
        <v>695</v>
      </c>
      <c r="L18" t="s">
        <v>559</v>
      </c>
      <c r="M18" t="s">
        <v>284</v>
      </c>
      <c r="N18" t="s">
        <v>222</v>
      </c>
    </row>
    <row r="19" spans="3:14" x14ac:dyDescent="0.25">
      <c r="C19" t="s">
        <v>223</v>
      </c>
      <c r="D19" t="s">
        <v>224</v>
      </c>
      <c r="E19" t="s">
        <v>225</v>
      </c>
      <c r="F19" t="s">
        <v>196</v>
      </c>
      <c r="K19" t="s">
        <v>314</v>
      </c>
      <c r="L19" t="s">
        <v>635</v>
      </c>
      <c r="M19" t="s">
        <v>733</v>
      </c>
      <c r="N19" t="s">
        <v>196</v>
      </c>
    </row>
    <row r="20" spans="3:14" x14ac:dyDescent="0.25">
      <c r="C20" t="s">
        <v>216</v>
      </c>
      <c r="D20" t="s">
        <v>226</v>
      </c>
      <c r="E20" t="s">
        <v>221</v>
      </c>
      <c r="F20" t="s">
        <v>196</v>
      </c>
      <c r="K20" t="s">
        <v>246</v>
      </c>
      <c r="L20" t="s">
        <v>539</v>
      </c>
      <c r="M20" t="s">
        <v>255</v>
      </c>
      <c r="N20" t="s">
        <v>37</v>
      </c>
    </row>
    <row r="21" spans="3:14" x14ac:dyDescent="0.25">
      <c r="C21" t="s">
        <v>227</v>
      </c>
      <c r="D21" t="s">
        <v>228</v>
      </c>
      <c r="E21" t="s">
        <v>229</v>
      </c>
      <c r="F21" t="s">
        <v>222</v>
      </c>
      <c r="K21" t="s">
        <v>334</v>
      </c>
      <c r="L21" t="s">
        <v>335</v>
      </c>
      <c r="M21" t="s">
        <v>248</v>
      </c>
      <c r="N21" t="s">
        <v>196</v>
      </c>
    </row>
    <row r="22" spans="3:14" x14ac:dyDescent="0.25">
      <c r="C22" t="s">
        <v>230</v>
      </c>
      <c r="D22" t="s">
        <v>231</v>
      </c>
      <c r="E22" t="s">
        <v>221</v>
      </c>
      <c r="F22" t="s">
        <v>37</v>
      </c>
      <c r="K22" t="s">
        <v>317</v>
      </c>
      <c r="L22" t="s">
        <v>418</v>
      </c>
      <c r="M22" t="s">
        <v>225</v>
      </c>
      <c r="N22" t="s">
        <v>689</v>
      </c>
    </row>
    <row r="23" spans="3:14" x14ac:dyDescent="0.25">
      <c r="C23" t="s">
        <v>232</v>
      </c>
      <c r="D23" t="s">
        <v>233</v>
      </c>
      <c r="E23" t="s">
        <v>212</v>
      </c>
      <c r="F23" t="s">
        <v>222</v>
      </c>
      <c r="K23" t="s">
        <v>718</v>
      </c>
      <c r="L23" t="s">
        <v>640</v>
      </c>
      <c r="M23" t="s">
        <v>225</v>
      </c>
      <c r="N23" t="s">
        <v>196</v>
      </c>
    </row>
    <row r="24" spans="3:14" x14ac:dyDescent="0.25">
      <c r="C24" t="s">
        <v>232</v>
      </c>
      <c r="D24" t="s">
        <v>234</v>
      </c>
      <c r="E24" t="s">
        <v>229</v>
      </c>
      <c r="F24" t="s">
        <v>222</v>
      </c>
      <c r="K24" t="s">
        <v>263</v>
      </c>
      <c r="L24" t="s">
        <v>549</v>
      </c>
      <c r="M24" t="s">
        <v>683</v>
      </c>
      <c r="N24" t="s">
        <v>222</v>
      </c>
    </row>
    <row r="25" spans="3:14" x14ac:dyDescent="0.25">
      <c r="C25" t="s">
        <v>693</v>
      </c>
      <c r="D25" t="s">
        <v>236</v>
      </c>
      <c r="E25" t="s">
        <v>212</v>
      </c>
      <c r="F25" t="s">
        <v>222</v>
      </c>
      <c r="K25" t="s">
        <v>227</v>
      </c>
      <c r="L25" t="s">
        <v>245</v>
      </c>
      <c r="M25" t="s">
        <v>243</v>
      </c>
      <c r="N25" t="s">
        <v>37</v>
      </c>
    </row>
    <row r="26" spans="3:14" x14ac:dyDescent="0.25">
      <c r="C26" t="s">
        <v>694</v>
      </c>
      <c r="D26" t="s">
        <v>238</v>
      </c>
      <c r="E26" t="s">
        <v>221</v>
      </c>
      <c r="F26" t="s">
        <v>196</v>
      </c>
      <c r="K26" t="s">
        <v>280</v>
      </c>
      <c r="L26" t="s">
        <v>631</v>
      </c>
      <c r="M26" t="s">
        <v>248</v>
      </c>
      <c r="N26" t="s">
        <v>196</v>
      </c>
    </row>
    <row r="27" spans="3:14" x14ac:dyDescent="0.25">
      <c r="C27" t="s">
        <v>239</v>
      </c>
      <c r="D27" t="s">
        <v>240</v>
      </c>
      <c r="E27" t="s">
        <v>225</v>
      </c>
      <c r="F27" t="s">
        <v>222</v>
      </c>
      <c r="K27" t="s">
        <v>232</v>
      </c>
      <c r="L27" t="s">
        <v>570</v>
      </c>
      <c r="M27" t="s">
        <v>248</v>
      </c>
      <c r="N27" t="s">
        <v>222</v>
      </c>
    </row>
    <row r="28" spans="3:14" x14ac:dyDescent="0.25">
      <c r="C28" t="s">
        <v>241</v>
      </c>
      <c r="D28" t="s">
        <v>242</v>
      </c>
      <c r="E28" t="s">
        <v>243</v>
      </c>
      <c r="F28" t="s">
        <v>222</v>
      </c>
      <c r="K28" t="s">
        <v>216</v>
      </c>
      <c r="L28" t="s">
        <v>346</v>
      </c>
      <c r="M28" t="s">
        <v>215</v>
      </c>
      <c r="N28" t="s">
        <v>37</v>
      </c>
    </row>
    <row r="29" spans="3:14" x14ac:dyDescent="0.25">
      <c r="C29" t="s">
        <v>232</v>
      </c>
      <c r="D29" t="s">
        <v>234</v>
      </c>
      <c r="E29" t="s">
        <v>218</v>
      </c>
      <c r="F29" t="s">
        <v>222</v>
      </c>
      <c r="K29" t="s">
        <v>314</v>
      </c>
      <c r="L29" t="s">
        <v>315</v>
      </c>
      <c r="M29" t="s">
        <v>215</v>
      </c>
      <c r="N29" t="s">
        <v>196</v>
      </c>
    </row>
    <row r="30" spans="3:14" x14ac:dyDescent="0.25">
      <c r="C30" t="s">
        <v>695</v>
      </c>
      <c r="D30" t="s">
        <v>244</v>
      </c>
      <c r="E30" t="s">
        <v>243</v>
      </c>
      <c r="F30" t="s">
        <v>222</v>
      </c>
      <c r="K30" t="s">
        <v>336</v>
      </c>
      <c r="L30" t="s">
        <v>337</v>
      </c>
      <c r="M30" t="s">
        <v>229</v>
      </c>
      <c r="N30" t="s">
        <v>37</v>
      </c>
    </row>
    <row r="31" spans="3:14" x14ac:dyDescent="0.25">
      <c r="C31" t="s">
        <v>246</v>
      </c>
      <c r="D31" t="s">
        <v>247</v>
      </c>
      <c r="E31" t="s">
        <v>248</v>
      </c>
      <c r="F31" t="s">
        <v>222</v>
      </c>
      <c r="K31" t="s">
        <v>276</v>
      </c>
      <c r="L31" t="s">
        <v>610</v>
      </c>
      <c r="M31" t="s">
        <v>218</v>
      </c>
      <c r="N31" t="s">
        <v>222</v>
      </c>
    </row>
    <row r="32" spans="3:14" x14ac:dyDescent="0.25">
      <c r="C32" t="s">
        <v>249</v>
      </c>
      <c r="D32" t="s">
        <v>250</v>
      </c>
      <c r="E32" t="s">
        <v>696</v>
      </c>
      <c r="F32" t="s">
        <v>37</v>
      </c>
      <c r="K32" t="s">
        <v>298</v>
      </c>
      <c r="L32" t="s">
        <v>578</v>
      </c>
      <c r="M32" t="s">
        <v>218</v>
      </c>
      <c r="N32" t="s">
        <v>222</v>
      </c>
    </row>
    <row r="33" spans="3:14" x14ac:dyDescent="0.25">
      <c r="C33" t="s">
        <v>251</v>
      </c>
      <c r="D33" t="s">
        <v>252</v>
      </c>
      <c r="E33" t="s">
        <v>253</v>
      </c>
      <c r="F33" t="s">
        <v>196</v>
      </c>
      <c r="K33" t="s">
        <v>317</v>
      </c>
      <c r="L33" t="s">
        <v>503</v>
      </c>
      <c r="M33" t="s">
        <v>701</v>
      </c>
      <c r="N33" t="s">
        <v>222</v>
      </c>
    </row>
    <row r="34" spans="3:14" x14ac:dyDescent="0.25">
      <c r="C34" t="s">
        <v>232</v>
      </c>
      <c r="D34" t="s">
        <v>254</v>
      </c>
      <c r="E34" t="s">
        <v>255</v>
      </c>
      <c r="F34" t="s">
        <v>689</v>
      </c>
      <c r="K34" t="s">
        <v>263</v>
      </c>
      <c r="L34" t="s">
        <v>305</v>
      </c>
      <c r="M34" t="s">
        <v>221</v>
      </c>
      <c r="N34" t="s">
        <v>196</v>
      </c>
    </row>
    <row r="35" spans="3:14" x14ac:dyDescent="0.25">
      <c r="C35" t="s">
        <v>216</v>
      </c>
      <c r="D35" t="s">
        <v>697</v>
      </c>
      <c r="E35" t="s">
        <v>212</v>
      </c>
      <c r="F35" t="s">
        <v>196</v>
      </c>
      <c r="K35" t="s">
        <v>219</v>
      </c>
      <c r="L35" t="s">
        <v>437</v>
      </c>
      <c r="M35" t="s">
        <v>292</v>
      </c>
      <c r="N35" t="s">
        <v>37</v>
      </c>
    </row>
    <row r="36" spans="3:14" x14ac:dyDescent="0.25">
      <c r="C36" t="s">
        <v>257</v>
      </c>
      <c r="D36" t="s">
        <v>258</v>
      </c>
      <c r="E36" t="s">
        <v>698</v>
      </c>
      <c r="F36" t="s">
        <v>37</v>
      </c>
      <c r="K36" t="s">
        <v>261</v>
      </c>
      <c r="L36" t="s">
        <v>497</v>
      </c>
      <c r="M36" t="s">
        <v>253</v>
      </c>
      <c r="N36" t="s">
        <v>222</v>
      </c>
    </row>
    <row r="37" spans="3:14" x14ac:dyDescent="0.25">
      <c r="C37" t="s">
        <v>259</v>
      </c>
      <c r="D37" t="s">
        <v>894</v>
      </c>
      <c r="E37" t="s">
        <v>895</v>
      </c>
      <c r="F37" t="s">
        <v>690</v>
      </c>
      <c r="K37" t="s">
        <v>340</v>
      </c>
      <c r="L37" t="s">
        <v>345</v>
      </c>
      <c r="M37" t="s">
        <v>218</v>
      </c>
      <c r="N37" t="s">
        <v>222</v>
      </c>
    </row>
    <row r="38" spans="3:14" x14ac:dyDescent="0.25">
      <c r="C38" t="s">
        <v>261</v>
      </c>
      <c r="D38" t="s">
        <v>896</v>
      </c>
      <c r="E38" t="s">
        <v>225</v>
      </c>
      <c r="F38" t="s">
        <v>897</v>
      </c>
      <c r="K38" t="s">
        <v>241</v>
      </c>
      <c r="L38" t="s">
        <v>535</v>
      </c>
      <c r="M38" t="s">
        <v>215</v>
      </c>
      <c r="N38" t="s">
        <v>690</v>
      </c>
    </row>
    <row r="39" spans="3:14" x14ac:dyDescent="0.25">
      <c r="C39" t="s">
        <v>699</v>
      </c>
      <c r="D39" t="s">
        <v>898</v>
      </c>
      <c r="E39" t="s">
        <v>215</v>
      </c>
      <c r="F39" t="s">
        <v>899</v>
      </c>
      <c r="K39" t="s">
        <v>314</v>
      </c>
      <c r="L39" t="s">
        <v>439</v>
      </c>
      <c r="M39" t="s">
        <v>255</v>
      </c>
      <c r="N39" t="s">
        <v>685</v>
      </c>
    </row>
    <row r="40" spans="3:14" x14ac:dyDescent="0.25">
      <c r="C40" t="s">
        <v>900</v>
      </c>
      <c r="D40" t="s">
        <v>901</v>
      </c>
      <c r="E40" t="s">
        <v>902</v>
      </c>
      <c r="F40" t="s">
        <v>37</v>
      </c>
      <c r="K40" t="s">
        <v>216</v>
      </c>
      <c r="L40" t="s">
        <v>273</v>
      </c>
      <c r="M40" t="s">
        <v>255</v>
      </c>
      <c r="N40" t="s">
        <v>196</v>
      </c>
    </row>
    <row r="41" spans="3:14" x14ac:dyDescent="0.25">
      <c r="C41" t="s">
        <v>700</v>
      </c>
      <c r="D41" t="s">
        <v>266</v>
      </c>
      <c r="E41" t="s">
        <v>218</v>
      </c>
      <c r="F41" t="s">
        <v>899</v>
      </c>
      <c r="K41" t="s">
        <v>263</v>
      </c>
      <c r="L41" t="s">
        <v>827</v>
      </c>
      <c r="M41" t="s">
        <v>218</v>
      </c>
      <c r="N41" t="s">
        <v>196</v>
      </c>
    </row>
    <row r="42" spans="3:14" x14ac:dyDescent="0.25">
      <c r="C42" t="s">
        <v>251</v>
      </c>
      <c r="D42" t="s">
        <v>267</v>
      </c>
      <c r="E42" t="s">
        <v>701</v>
      </c>
      <c r="F42" t="s">
        <v>897</v>
      </c>
      <c r="K42" t="s">
        <v>278</v>
      </c>
      <c r="L42" t="s">
        <v>279</v>
      </c>
      <c r="M42" t="s">
        <v>253</v>
      </c>
      <c r="N42" t="s">
        <v>222</v>
      </c>
    </row>
    <row r="43" spans="3:14" x14ac:dyDescent="0.25">
      <c r="C43" t="s">
        <v>261</v>
      </c>
      <c r="D43" t="s">
        <v>268</v>
      </c>
      <c r="E43" t="s">
        <v>895</v>
      </c>
      <c r="F43" t="s">
        <v>903</v>
      </c>
      <c r="K43" t="s">
        <v>271</v>
      </c>
      <c r="L43" t="s">
        <v>547</v>
      </c>
      <c r="M43" t="s">
        <v>292</v>
      </c>
      <c r="N43" t="s">
        <v>196</v>
      </c>
    </row>
    <row r="44" spans="3:14" x14ac:dyDescent="0.25">
      <c r="C44" t="s">
        <v>219</v>
      </c>
      <c r="D44" t="s">
        <v>269</v>
      </c>
      <c r="E44" t="s">
        <v>218</v>
      </c>
      <c r="F44" t="s">
        <v>897</v>
      </c>
      <c r="K44" t="s">
        <v>216</v>
      </c>
      <c r="L44" t="s">
        <v>273</v>
      </c>
      <c r="M44" t="s">
        <v>225</v>
      </c>
      <c r="N44" t="s">
        <v>37</v>
      </c>
    </row>
    <row r="45" spans="3:14" x14ac:dyDescent="0.25">
      <c r="C45" t="s">
        <v>702</v>
      </c>
      <c r="D45" t="s">
        <v>904</v>
      </c>
      <c r="E45" t="s">
        <v>218</v>
      </c>
      <c r="F45" t="s">
        <v>897</v>
      </c>
      <c r="K45" t="s">
        <v>259</v>
      </c>
      <c r="L45" t="s">
        <v>632</v>
      </c>
      <c r="M45" t="s">
        <v>218</v>
      </c>
      <c r="N45" t="s">
        <v>222</v>
      </c>
    </row>
    <row r="46" spans="3:14" x14ac:dyDescent="0.25">
      <c r="C46" t="s">
        <v>900</v>
      </c>
      <c r="D46" t="s">
        <v>273</v>
      </c>
      <c r="E46" t="s">
        <v>905</v>
      </c>
      <c r="F46" t="s">
        <v>906</v>
      </c>
      <c r="K46" t="s">
        <v>573</v>
      </c>
      <c r="L46" t="s">
        <v>574</v>
      </c>
      <c r="M46" t="s">
        <v>215</v>
      </c>
      <c r="N46" t="s">
        <v>196</v>
      </c>
    </row>
    <row r="47" spans="3:14" x14ac:dyDescent="0.25">
      <c r="C47" t="s">
        <v>900</v>
      </c>
      <c r="D47" t="s">
        <v>907</v>
      </c>
      <c r="E47" t="s">
        <v>225</v>
      </c>
      <c r="F47" t="s">
        <v>897</v>
      </c>
      <c r="K47" t="s">
        <v>259</v>
      </c>
      <c r="L47" t="s">
        <v>312</v>
      </c>
      <c r="M47" t="s">
        <v>225</v>
      </c>
      <c r="N47" t="s">
        <v>196</v>
      </c>
    </row>
    <row r="48" spans="3:14" x14ac:dyDescent="0.25">
      <c r="C48" t="s">
        <v>908</v>
      </c>
      <c r="D48" t="s">
        <v>909</v>
      </c>
      <c r="E48" t="s">
        <v>221</v>
      </c>
      <c r="F48" t="s">
        <v>897</v>
      </c>
      <c r="K48" t="s">
        <v>261</v>
      </c>
      <c r="L48" t="s">
        <v>355</v>
      </c>
      <c r="M48" t="s">
        <v>229</v>
      </c>
      <c r="N48" t="s">
        <v>222</v>
      </c>
    </row>
    <row r="49" spans="3:14" x14ac:dyDescent="0.25">
      <c r="C49" t="s">
        <v>276</v>
      </c>
      <c r="D49" t="s">
        <v>277</v>
      </c>
      <c r="E49" t="s">
        <v>218</v>
      </c>
      <c r="F49" t="s">
        <v>37</v>
      </c>
      <c r="K49" t="s">
        <v>230</v>
      </c>
      <c r="L49" t="s">
        <v>616</v>
      </c>
      <c r="M49" t="s">
        <v>248</v>
      </c>
      <c r="N49" t="s">
        <v>222</v>
      </c>
    </row>
    <row r="50" spans="3:14" x14ac:dyDescent="0.25">
      <c r="C50" t="s">
        <v>910</v>
      </c>
      <c r="D50" t="s">
        <v>911</v>
      </c>
      <c r="E50" t="s">
        <v>229</v>
      </c>
      <c r="F50" t="s">
        <v>897</v>
      </c>
      <c r="K50" t="s">
        <v>779</v>
      </c>
      <c r="L50" t="s">
        <v>436</v>
      </c>
      <c r="M50" t="s">
        <v>255</v>
      </c>
      <c r="N50" t="s">
        <v>196</v>
      </c>
    </row>
    <row r="51" spans="3:14" x14ac:dyDescent="0.25">
      <c r="C51" t="s">
        <v>280</v>
      </c>
      <c r="D51" t="s">
        <v>281</v>
      </c>
      <c r="E51" t="s">
        <v>215</v>
      </c>
      <c r="F51" t="s">
        <v>37</v>
      </c>
      <c r="K51" t="s">
        <v>232</v>
      </c>
      <c r="L51" t="s">
        <v>254</v>
      </c>
      <c r="M51" t="s">
        <v>253</v>
      </c>
      <c r="N51" t="s">
        <v>37</v>
      </c>
    </row>
    <row r="52" spans="3:14" x14ac:dyDescent="0.25">
      <c r="C52" t="s">
        <v>259</v>
      </c>
      <c r="D52" t="s">
        <v>912</v>
      </c>
      <c r="E52" t="s">
        <v>895</v>
      </c>
      <c r="F52" t="s">
        <v>899</v>
      </c>
      <c r="K52" t="s">
        <v>246</v>
      </c>
      <c r="L52" t="s">
        <v>533</v>
      </c>
      <c r="M52" t="s">
        <v>684</v>
      </c>
      <c r="N52" t="s">
        <v>222</v>
      </c>
    </row>
    <row r="53" spans="3:14" x14ac:dyDescent="0.25">
      <c r="C53" t="s">
        <v>900</v>
      </c>
      <c r="D53" t="s">
        <v>283</v>
      </c>
      <c r="E53" t="s">
        <v>913</v>
      </c>
      <c r="F53" t="s">
        <v>899</v>
      </c>
      <c r="K53" t="s">
        <v>230</v>
      </c>
      <c r="L53" t="s">
        <v>432</v>
      </c>
      <c r="M53" t="s">
        <v>243</v>
      </c>
      <c r="N53" t="s">
        <v>222</v>
      </c>
    </row>
    <row r="54" spans="3:14" x14ac:dyDescent="0.25">
      <c r="C54" t="s">
        <v>276</v>
      </c>
      <c r="D54" t="s">
        <v>277</v>
      </c>
      <c r="E54" t="s">
        <v>895</v>
      </c>
      <c r="F54" t="s">
        <v>899</v>
      </c>
      <c r="K54" t="s">
        <v>518</v>
      </c>
      <c r="L54" t="s">
        <v>519</v>
      </c>
      <c r="M54" t="s">
        <v>248</v>
      </c>
      <c r="N54" t="s">
        <v>196</v>
      </c>
    </row>
    <row r="55" spans="3:14" x14ac:dyDescent="0.25">
      <c r="C55" t="s">
        <v>232</v>
      </c>
      <c r="D55" t="s">
        <v>914</v>
      </c>
      <c r="E55" t="s">
        <v>221</v>
      </c>
      <c r="F55" t="s">
        <v>897</v>
      </c>
      <c r="K55" t="s">
        <v>232</v>
      </c>
      <c r="L55" t="s">
        <v>285</v>
      </c>
      <c r="M55" t="s">
        <v>229</v>
      </c>
      <c r="N55" t="s">
        <v>222</v>
      </c>
    </row>
    <row r="56" spans="3:14" x14ac:dyDescent="0.25">
      <c r="C56" t="s">
        <v>286</v>
      </c>
      <c r="D56" t="s">
        <v>915</v>
      </c>
      <c r="E56" t="s">
        <v>913</v>
      </c>
      <c r="F56" t="s">
        <v>899</v>
      </c>
      <c r="K56" t="s">
        <v>495</v>
      </c>
      <c r="L56" t="s">
        <v>299</v>
      </c>
      <c r="M56" t="s">
        <v>733</v>
      </c>
      <c r="N56" t="s">
        <v>37</v>
      </c>
    </row>
    <row r="57" spans="3:14" x14ac:dyDescent="0.25">
      <c r="C57" t="s">
        <v>271</v>
      </c>
      <c r="D57" t="s">
        <v>288</v>
      </c>
      <c r="E57" t="s">
        <v>253</v>
      </c>
      <c r="F57" t="s">
        <v>897</v>
      </c>
      <c r="K57" t="s">
        <v>251</v>
      </c>
      <c r="L57" t="s">
        <v>408</v>
      </c>
      <c r="M57" t="s">
        <v>734</v>
      </c>
      <c r="N57" t="s">
        <v>196</v>
      </c>
    </row>
    <row r="58" spans="3:14" x14ac:dyDescent="0.25">
      <c r="C58" t="s">
        <v>249</v>
      </c>
      <c r="D58" t="s">
        <v>916</v>
      </c>
      <c r="E58" t="s">
        <v>218</v>
      </c>
      <c r="F58" t="s">
        <v>899</v>
      </c>
      <c r="K58" t="s">
        <v>263</v>
      </c>
      <c r="L58" t="s">
        <v>596</v>
      </c>
      <c r="M58" t="s">
        <v>229</v>
      </c>
      <c r="N58" t="s">
        <v>37</v>
      </c>
    </row>
    <row r="59" spans="3:14" x14ac:dyDescent="0.25">
      <c r="C59" t="s">
        <v>261</v>
      </c>
      <c r="D59" t="s">
        <v>703</v>
      </c>
      <c r="E59" t="s">
        <v>212</v>
      </c>
      <c r="F59" t="s">
        <v>899</v>
      </c>
      <c r="K59" t="s">
        <v>223</v>
      </c>
      <c r="L59" t="s">
        <v>224</v>
      </c>
      <c r="M59" t="s">
        <v>215</v>
      </c>
      <c r="N59" t="s">
        <v>196</v>
      </c>
    </row>
    <row r="60" spans="3:14" x14ac:dyDescent="0.25">
      <c r="C60" t="s">
        <v>917</v>
      </c>
      <c r="D60" t="s">
        <v>256</v>
      </c>
      <c r="E60" t="s">
        <v>215</v>
      </c>
      <c r="F60" t="s">
        <v>897</v>
      </c>
      <c r="K60" t="s">
        <v>257</v>
      </c>
      <c r="L60" t="s">
        <v>478</v>
      </c>
      <c r="M60" t="s">
        <v>284</v>
      </c>
      <c r="N60" t="s">
        <v>222</v>
      </c>
    </row>
    <row r="61" spans="3:14" x14ac:dyDescent="0.25">
      <c r="C61" t="s">
        <v>210</v>
      </c>
      <c r="D61" t="s">
        <v>704</v>
      </c>
      <c r="E61" t="s">
        <v>212</v>
      </c>
      <c r="F61" t="s">
        <v>899</v>
      </c>
      <c r="K61" t="s">
        <v>219</v>
      </c>
      <c r="L61" t="s">
        <v>437</v>
      </c>
      <c r="M61" t="s">
        <v>215</v>
      </c>
      <c r="N61" t="s">
        <v>685</v>
      </c>
    </row>
    <row r="62" spans="3:14" x14ac:dyDescent="0.25">
      <c r="C62" t="s">
        <v>227</v>
      </c>
      <c r="D62" t="s">
        <v>918</v>
      </c>
      <c r="E62" t="s">
        <v>913</v>
      </c>
      <c r="F62" t="s">
        <v>690</v>
      </c>
      <c r="K62" t="s">
        <v>219</v>
      </c>
      <c r="L62" t="s">
        <v>269</v>
      </c>
      <c r="M62" t="s">
        <v>715</v>
      </c>
      <c r="N62" t="s">
        <v>222</v>
      </c>
    </row>
    <row r="63" spans="3:14" x14ac:dyDescent="0.25">
      <c r="C63" t="s">
        <v>908</v>
      </c>
      <c r="D63" t="s">
        <v>919</v>
      </c>
      <c r="E63" t="s">
        <v>913</v>
      </c>
      <c r="F63" t="s">
        <v>899</v>
      </c>
      <c r="K63" t="s">
        <v>393</v>
      </c>
      <c r="L63" t="s">
        <v>828</v>
      </c>
      <c r="M63" t="s">
        <v>215</v>
      </c>
      <c r="N63" t="s">
        <v>37</v>
      </c>
    </row>
    <row r="64" spans="3:14" x14ac:dyDescent="0.25">
      <c r="C64" t="s">
        <v>705</v>
      </c>
      <c r="D64" t="s">
        <v>920</v>
      </c>
      <c r="E64" t="s">
        <v>221</v>
      </c>
      <c r="F64" t="s">
        <v>899</v>
      </c>
      <c r="K64" t="s">
        <v>246</v>
      </c>
      <c r="L64" t="s">
        <v>375</v>
      </c>
      <c r="M64" t="s">
        <v>218</v>
      </c>
      <c r="N64" t="s">
        <v>37</v>
      </c>
    </row>
    <row r="65" spans="3:14" x14ac:dyDescent="0.25">
      <c r="C65" t="s">
        <v>921</v>
      </c>
      <c r="D65" t="s">
        <v>922</v>
      </c>
      <c r="E65" t="s">
        <v>221</v>
      </c>
      <c r="F65" t="s">
        <v>899</v>
      </c>
      <c r="K65" t="s">
        <v>232</v>
      </c>
      <c r="L65" t="s">
        <v>411</v>
      </c>
      <c r="M65" t="s">
        <v>218</v>
      </c>
      <c r="N65" t="s">
        <v>37</v>
      </c>
    </row>
    <row r="66" spans="3:14" x14ac:dyDescent="0.25">
      <c r="C66" t="s">
        <v>298</v>
      </c>
      <c r="D66" t="s">
        <v>299</v>
      </c>
      <c r="E66" t="s">
        <v>218</v>
      </c>
      <c r="F66" t="s">
        <v>196</v>
      </c>
      <c r="K66" t="s">
        <v>760</v>
      </c>
      <c r="L66" t="s">
        <v>545</v>
      </c>
      <c r="M66" t="s">
        <v>692</v>
      </c>
      <c r="N66" t="s">
        <v>196</v>
      </c>
    </row>
    <row r="67" spans="3:14" x14ac:dyDescent="0.25">
      <c r="C67" t="s">
        <v>232</v>
      </c>
      <c r="D67" t="s">
        <v>285</v>
      </c>
      <c r="E67" t="s">
        <v>215</v>
      </c>
      <c r="F67" t="s">
        <v>37</v>
      </c>
      <c r="K67" t="s">
        <v>278</v>
      </c>
      <c r="L67" t="s">
        <v>301</v>
      </c>
      <c r="M67" t="s">
        <v>253</v>
      </c>
      <c r="N67" t="s">
        <v>222</v>
      </c>
    </row>
    <row r="68" spans="3:14" x14ac:dyDescent="0.25">
      <c r="C68" t="s">
        <v>257</v>
      </c>
      <c r="D68" t="s">
        <v>300</v>
      </c>
      <c r="E68" t="s">
        <v>292</v>
      </c>
      <c r="F68" t="s">
        <v>37</v>
      </c>
      <c r="K68" t="s">
        <v>227</v>
      </c>
      <c r="L68" t="s">
        <v>423</v>
      </c>
      <c r="M68" t="s">
        <v>225</v>
      </c>
      <c r="N68" t="s">
        <v>690</v>
      </c>
    </row>
    <row r="69" spans="3:14" x14ac:dyDescent="0.25">
      <c r="C69" t="s">
        <v>278</v>
      </c>
      <c r="D69" t="s">
        <v>706</v>
      </c>
      <c r="E69" t="s">
        <v>253</v>
      </c>
      <c r="F69" t="s">
        <v>222</v>
      </c>
      <c r="K69" t="s">
        <v>314</v>
      </c>
      <c r="L69" t="s">
        <v>554</v>
      </c>
      <c r="M69" t="s">
        <v>218</v>
      </c>
      <c r="N69" t="s">
        <v>196</v>
      </c>
    </row>
    <row r="70" spans="3:14" x14ac:dyDescent="0.25">
      <c r="C70" t="s">
        <v>278</v>
      </c>
      <c r="D70" t="s">
        <v>302</v>
      </c>
      <c r="E70" t="s">
        <v>221</v>
      </c>
      <c r="F70" t="s">
        <v>196</v>
      </c>
      <c r="K70" t="s">
        <v>323</v>
      </c>
      <c r="L70" t="s">
        <v>829</v>
      </c>
      <c r="M70" t="s">
        <v>292</v>
      </c>
      <c r="N70" t="s">
        <v>196</v>
      </c>
    </row>
    <row r="71" spans="3:14" x14ac:dyDescent="0.25">
      <c r="C71" t="s">
        <v>249</v>
      </c>
      <c r="D71" t="s">
        <v>303</v>
      </c>
      <c r="E71" t="s">
        <v>218</v>
      </c>
      <c r="F71" t="s">
        <v>196</v>
      </c>
      <c r="K71" t="s">
        <v>216</v>
      </c>
      <c r="L71" t="s">
        <v>304</v>
      </c>
      <c r="M71" t="s">
        <v>684</v>
      </c>
      <c r="N71" t="s">
        <v>196</v>
      </c>
    </row>
    <row r="72" spans="3:14" x14ac:dyDescent="0.25">
      <c r="C72" t="s">
        <v>216</v>
      </c>
      <c r="D72" t="s">
        <v>304</v>
      </c>
      <c r="E72" t="s">
        <v>225</v>
      </c>
      <c r="F72" t="s">
        <v>196</v>
      </c>
      <c r="K72" t="s">
        <v>249</v>
      </c>
      <c r="L72" t="s">
        <v>399</v>
      </c>
      <c r="M72" t="s">
        <v>284</v>
      </c>
      <c r="N72" t="s">
        <v>196</v>
      </c>
    </row>
    <row r="73" spans="3:14" x14ac:dyDescent="0.25">
      <c r="C73" t="s">
        <v>263</v>
      </c>
      <c r="D73" t="s">
        <v>305</v>
      </c>
      <c r="E73" t="s">
        <v>221</v>
      </c>
      <c r="F73" t="s">
        <v>685</v>
      </c>
      <c r="K73" t="s">
        <v>298</v>
      </c>
      <c r="L73" t="s">
        <v>550</v>
      </c>
      <c r="M73" t="s">
        <v>253</v>
      </c>
      <c r="N73" t="s">
        <v>37</v>
      </c>
    </row>
    <row r="74" spans="3:14" x14ac:dyDescent="0.25">
      <c r="C74" t="s">
        <v>213</v>
      </c>
      <c r="D74" t="s">
        <v>306</v>
      </c>
      <c r="E74" t="s">
        <v>248</v>
      </c>
      <c r="F74" t="s">
        <v>196</v>
      </c>
      <c r="K74" t="s">
        <v>227</v>
      </c>
      <c r="L74" t="s">
        <v>611</v>
      </c>
      <c r="M74" t="s">
        <v>218</v>
      </c>
      <c r="N74" t="s">
        <v>222</v>
      </c>
    </row>
    <row r="75" spans="3:14" x14ac:dyDescent="0.25">
      <c r="C75" t="s">
        <v>259</v>
      </c>
      <c r="D75" t="s">
        <v>282</v>
      </c>
      <c r="E75" t="s">
        <v>707</v>
      </c>
      <c r="F75" t="s">
        <v>196</v>
      </c>
      <c r="K75" t="s">
        <v>791</v>
      </c>
      <c r="L75" t="s">
        <v>548</v>
      </c>
      <c r="M75" t="s">
        <v>215</v>
      </c>
      <c r="N75" t="s">
        <v>222</v>
      </c>
    </row>
    <row r="76" spans="3:14" x14ac:dyDescent="0.25">
      <c r="C76" t="s">
        <v>261</v>
      </c>
      <c r="D76" t="s">
        <v>307</v>
      </c>
      <c r="E76" t="s">
        <v>255</v>
      </c>
      <c r="F76" t="s">
        <v>222</v>
      </c>
      <c r="K76" t="s">
        <v>359</v>
      </c>
      <c r="L76" t="s">
        <v>572</v>
      </c>
      <c r="M76" t="s">
        <v>243</v>
      </c>
      <c r="N76" t="s">
        <v>37</v>
      </c>
    </row>
    <row r="77" spans="3:14" x14ac:dyDescent="0.25">
      <c r="C77" t="s">
        <v>308</v>
      </c>
      <c r="D77" t="s">
        <v>708</v>
      </c>
      <c r="E77" t="s">
        <v>221</v>
      </c>
      <c r="F77" t="s">
        <v>196</v>
      </c>
      <c r="K77" t="s">
        <v>216</v>
      </c>
      <c r="L77" t="s">
        <v>522</v>
      </c>
      <c r="M77" t="s">
        <v>229</v>
      </c>
      <c r="N77" t="s">
        <v>690</v>
      </c>
    </row>
    <row r="78" spans="3:14" x14ac:dyDescent="0.25">
      <c r="C78" t="s">
        <v>219</v>
      </c>
      <c r="D78" t="s">
        <v>310</v>
      </c>
      <c r="E78" t="s">
        <v>707</v>
      </c>
      <c r="F78" t="s">
        <v>222</v>
      </c>
      <c r="K78" t="s">
        <v>779</v>
      </c>
      <c r="L78" t="s">
        <v>556</v>
      </c>
      <c r="M78" t="s">
        <v>255</v>
      </c>
      <c r="N78" t="s">
        <v>196</v>
      </c>
    </row>
    <row r="79" spans="3:14" x14ac:dyDescent="0.25">
      <c r="C79" t="s">
        <v>216</v>
      </c>
      <c r="D79" t="s">
        <v>311</v>
      </c>
      <c r="E79" t="s">
        <v>292</v>
      </c>
      <c r="F79" t="s">
        <v>37</v>
      </c>
      <c r="K79" t="s">
        <v>241</v>
      </c>
      <c r="L79" t="s">
        <v>275</v>
      </c>
      <c r="M79" t="s">
        <v>221</v>
      </c>
      <c r="N79" t="s">
        <v>196</v>
      </c>
    </row>
    <row r="80" spans="3:14" x14ac:dyDescent="0.25">
      <c r="C80" t="s">
        <v>259</v>
      </c>
      <c r="D80" t="s">
        <v>312</v>
      </c>
      <c r="E80" t="s">
        <v>218</v>
      </c>
      <c r="F80" t="s">
        <v>37</v>
      </c>
      <c r="K80" t="s">
        <v>830</v>
      </c>
      <c r="L80" t="s">
        <v>220</v>
      </c>
      <c r="M80" t="s">
        <v>292</v>
      </c>
      <c r="N80" t="s">
        <v>222</v>
      </c>
    </row>
    <row r="81" spans="3:14" x14ac:dyDescent="0.25">
      <c r="C81" t="s">
        <v>280</v>
      </c>
      <c r="D81" t="s">
        <v>313</v>
      </c>
      <c r="E81" t="s">
        <v>255</v>
      </c>
      <c r="F81" t="s">
        <v>196</v>
      </c>
      <c r="K81" t="s">
        <v>351</v>
      </c>
      <c r="L81" t="s">
        <v>465</v>
      </c>
      <c r="M81" t="s">
        <v>218</v>
      </c>
      <c r="N81" t="s">
        <v>196</v>
      </c>
    </row>
    <row r="82" spans="3:14" x14ac:dyDescent="0.25">
      <c r="C82" t="s">
        <v>314</v>
      </c>
      <c r="D82" t="s">
        <v>315</v>
      </c>
      <c r="E82" t="s">
        <v>215</v>
      </c>
      <c r="F82" t="s">
        <v>196</v>
      </c>
      <c r="K82" t="s">
        <v>271</v>
      </c>
      <c r="L82" t="s">
        <v>397</v>
      </c>
      <c r="M82" t="s">
        <v>212</v>
      </c>
      <c r="N82" t="s">
        <v>37</v>
      </c>
    </row>
    <row r="83" spans="3:14" x14ac:dyDescent="0.25">
      <c r="C83" t="s">
        <v>246</v>
      </c>
      <c r="D83" t="s">
        <v>316</v>
      </c>
      <c r="E83" t="s">
        <v>292</v>
      </c>
      <c r="F83" t="s">
        <v>222</v>
      </c>
      <c r="K83" t="s">
        <v>298</v>
      </c>
      <c r="L83" t="s">
        <v>477</v>
      </c>
      <c r="M83" t="s">
        <v>221</v>
      </c>
      <c r="N83" t="s">
        <v>196</v>
      </c>
    </row>
    <row r="84" spans="3:14" x14ac:dyDescent="0.25">
      <c r="C84" t="s">
        <v>317</v>
      </c>
      <c r="D84" t="s">
        <v>318</v>
      </c>
      <c r="E84" t="s">
        <v>284</v>
      </c>
      <c r="F84" t="s">
        <v>37</v>
      </c>
      <c r="K84" t="s">
        <v>317</v>
      </c>
      <c r="L84" t="s">
        <v>831</v>
      </c>
      <c r="M84" t="s">
        <v>248</v>
      </c>
      <c r="N84" t="s">
        <v>37</v>
      </c>
    </row>
    <row r="85" spans="3:14" x14ac:dyDescent="0.25">
      <c r="C85" t="s">
        <v>246</v>
      </c>
      <c r="D85" t="s">
        <v>319</v>
      </c>
      <c r="E85" t="s">
        <v>284</v>
      </c>
      <c r="F85" t="s">
        <v>222</v>
      </c>
      <c r="K85" t="s">
        <v>340</v>
      </c>
      <c r="L85" t="s">
        <v>345</v>
      </c>
      <c r="M85" t="s">
        <v>292</v>
      </c>
      <c r="N85" t="s">
        <v>196</v>
      </c>
    </row>
    <row r="86" spans="3:14" x14ac:dyDescent="0.25">
      <c r="C86" t="s">
        <v>241</v>
      </c>
      <c r="D86" t="s">
        <v>295</v>
      </c>
      <c r="E86" t="s">
        <v>221</v>
      </c>
      <c r="F86" t="s">
        <v>222</v>
      </c>
      <c r="K86" t="s">
        <v>716</v>
      </c>
      <c r="L86" t="s">
        <v>496</v>
      </c>
      <c r="M86" t="s">
        <v>229</v>
      </c>
      <c r="N86" t="s">
        <v>685</v>
      </c>
    </row>
    <row r="87" spans="3:14" x14ac:dyDescent="0.25">
      <c r="C87" t="s">
        <v>320</v>
      </c>
      <c r="D87" t="s">
        <v>321</v>
      </c>
      <c r="E87" t="s">
        <v>684</v>
      </c>
      <c r="F87" t="s">
        <v>196</v>
      </c>
      <c r="K87" t="s">
        <v>249</v>
      </c>
      <c r="L87" t="s">
        <v>303</v>
      </c>
      <c r="M87" t="s">
        <v>684</v>
      </c>
      <c r="N87" t="s">
        <v>196</v>
      </c>
    </row>
    <row r="88" spans="3:14" x14ac:dyDescent="0.25">
      <c r="C88" t="s">
        <v>317</v>
      </c>
      <c r="D88" t="s">
        <v>322</v>
      </c>
      <c r="E88" t="s">
        <v>225</v>
      </c>
      <c r="F88" t="s">
        <v>196</v>
      </c>
      <c r="K88" t="s">
        <v>263</v>
      </c>
      <c r="L88" t="s">
        <v>530</v>
      </c>
      <c r="M88" t="s">
        <v>221</v>
      </c>
      <c r="N88" t="s">
        <v>37</v>
      </c>
    </row>
    <row r="89" spans="3:14" x14ac:dyDescent="0.25">
      <c r="C89" t="s">
        <v>323</v>
      </c>
      <c r="D89" t="s">
        <v>324</v>
      </c>
      <c r="E89" t="s">
        <v>215</v>
      </c>
      <c r="F89" t="s">
        <v>689</v>
      </c>
      <c r="K89" t="s">
        <v>259</v>
      </c>
      <c r="L89" t="s">
        <v>325</v>
      </c>
      <c r="M89" t="s">
        <v>212</v>
      </c>
      <c r="N89" t="s">
        <v>690</v>
      </c>
    </row>
    <row r="90" spans="3:14" x14ac:dyDescent="0.25">
      <c r="C90" t="s">
        <v>259</v>
      </c>
      <c r="D90" t="s">
        <v>325</v>
      </c>
      <c r="E90" t="s">
        <v>212</v>
      </c>
      <c r="F90" t="s">
        <v>37</v>
      </c>
      <c r="K90" t="s">
        <v>219</v>
      </c>
      <c r="L90" t="s">
        <v>389</v>
      </c>
      <c r="M90" t="s">
        <v>243</v>
      </c>
      <c r="N90" t="s">
        <v>222</v>
      </c>
    </row>
    <row r="91" spans="3:14" x14ac:dyDescent="0.25">
      <c r="C91" t="s">
        <v>232</v>
      </c>
      <c r="D91" t="s">
        <v>326</v>
      </c>
      <c r="E91" t="s">
        <v>284</v>
      </c>
      <c r="F91" t="s">
        <v>685</v>
      </c>
      <c r="K91" t="s">
        <v>261</v>
      </c>
      <c r="L91" t="s">
        <v>497</v>
      </c>
      <c r="M91" t="s">
        <v>248</v>
      </c>
      <c r="N91" t="s">
        <v>196</v>
      </c>
    </row>
    <row r="92" spans="3:14" x14ac:dyDescent="0.25">
      <c r="C92" t="s">
        <v>237</v>
      </c>
      <c r="D92" t="s">
        <v>328</v>
      </c>
      <c r="E92" t="s">
        <v>229</v>
      </c>
      <c r="F92" t="s">
        <v>222</v>
      </c>
      <c r="K92" t="s">
        <v>598</v>
      </c>
      <c r="L92" t="s">
        <v>599</v>
      </c>
      <c r="M92" t="s">
        <v>715</v>
      </c>
      <c r="N92" t="s">
        <v>37</v>
      </c>
    </row>
    <row r="93" spans="3:14" x14ac:dyDescent="0.25">
      <c r="C93" t="s">
        <v>317</v>
      </c>
      <c r="D93" t="s">
        <v>329</v>
      </c>
      <c r="E93" t="s">
        <v>243</v>
      </c>
      <c r="F93" t="s">
        <v>37</v>
      </c>
      <c r="K93" t="s">
        <v>232</v>
      </c>
      <c r="L93" t="s">
        <v>285</v>
      </c>
      <c r="M93" t="s">
        <v>218</v>
      </c>
      <c r="N93" t="s">
        <v>37</v>
      </c>
    </row>
    <row r="94" spans="3:14" x14ac:dyDescent="0.25">
      <c r="C94" t="s">
        <v>232</v>
      </c>
      <c r="D94" t="s">
        <v>709</v>
      </c>
      <c r="E94" t="s">
        <v>284</v>
      </c>
      <c r="F94" t="s">
        <v>37</v>
      </c>
      <c r="K94" t="s">
        <v>495</v>
      </c>
      <c r="L94" t="s">
        <v>761</v>
      </c>
      <c r="M94" t="s">
        <v>284</v>
      </c>
      <c r="N94" t="s">
        <v>196</v>
      </c>
    </row>
    <row r="95" spans="3:14" x14ac:dyDescent="0.25">
      <c r="C95" t="s">
        <v>317</v>
      </c>
      <c r="D95" t="s">
        <v>331</v>
      </c>
      <c r="E95" t="s">
        <v>229</v>
      </c>
      <c r="F95" t="s">
        <v>37</v>
      </c>
      <c r="K95" t="s">
        <v>278</v>
      </c>
      <c r="L95" t="s">
        <v>461</v>
      </c>
      <c r="M95" t="s">
        <v>225</v>
      </c>
      <c r="N95" t="s">
        <v>685</v>
      </c>
    </row>
    <row r="96" spans="3:14" x14ac:dyDescent="0.25">
      <c r="C96" t="s">
        <v>290</v>
      </c>
      <c r="D96" t="s">
        <v>332</v>
      </c>
      <c r="E96" t="s">
        <v>255</v>
      </c>
      <c r="F96" t="s">
        <v>37</v>
      </c>
      <c r="K96" t="s">
        <v>216</v>
      </c>
      <c r="L96" t="s">
        <v>621</v>
      </c>
      <c r="M96" t="s">
        <v>284</v>
      </c>
      <c r="N96" t="s">
        <v>196</v>
      </c>
    </row>
    <row r="97" spans="3:14" x14ac:dyDescent="0.25">
      <c r="C97" t="s">
        <v>710</v>
      </c>
      <c r="D97" t="s">
        <v>333</v>
      </c>
      <c r="E97" t="s">
        <v>701</v>
      </c>
      <c r="F97" t="s">
        <v>222</v>
      </c>
      <c r="K97" t="s">
        <v>261</v>
      </c>
      <c r="L97" t="s">
        <v>356</v>
      </c>
      <c r="M97" t="s">
        <v>225</v>
      </c>
      <c r="N97" t="s">
        <v>37</v>
      </c>
    </row>
    <row r="98" spans="3:14" x14ac:dyDescent="0.25">
      <c r="C98" t="s">
        <v>323</v>
      </c>
      <c r="D98" t="s">
        <v>324</v>
      </c>
      <c r="E98" t="s">
        <v>225</v>
      </c>
      <c r="F98" t="s">
        <v>196</v>
      </c>
      <c r="K98" t="s">
        <v>314</v>
      </c>
      <c r="L98" t="s">
        <v>402</v>
      </c>
      <c r="M98" t="s">
        <v>255</v>
      </c>
      <c r="N98" t="s">
        <v>222</v>
      </c>
    </row>
    <row r="99" spans="3:14" x14ac:dyDescent="0.25">
      <c r="C99" t="s">
        <v>334</v>
      </c>
      <c r="D99" t="s">
        <v>335</v>
      </c>
      <c r="E99" t="s">
        <v>248</v>
      </c>
      <c r="F99" t="s">
        <v>196</v>
      </c>
      <c r="K99" t="s">
        <v>261</v>
      </c>
      <c r="L99" t="s">
        <v>476</v>
      </c>
      <c r="M99" t="s">
        <v>292</v>
      </c>
      <c r="N99" t="s">
        <v>37</v>
      </c>
    </row>
    <row r="100" spans="3:14" x14ac:dyDescent="0.25">
      <c r="C100" t="s">
        <v>216</v>
      </c>
      <c r="D100" t="s">
        <v>273</v>
      </c>
      <c r="E100" t="s">
        <v>255</v>
      </c>
      <c r="F100" t="s">
        <v>222</v>
      </c>
      <c r="K100" t="s">
        <v>314</v>
      </c>
      <c r="L100" t="s">
        <v>554</v>
      </c>
      <c r="M100" t="s">
        <v>292</v>
      </c>
      <c r="N100" t="s">
        <v>196</v>
      </c>
    </row>
    <row r="101" spans="3:14" x14ac:dyDescent="0.25">
      <c r="C101" t="s">
        <v>336</v>
      </c>
      <c r="D101" t="s">
        <v>337</v>
      </c>
      <c r="E101" t="s">
        <v>229</v>
      </c>
      <c r="F101" t="s">
        <v>37</v>
      </c>
      <c r="K101" t="s">
        <v>237</v>
      </c>
      <c r="L101" t="s">
        <v>585</v>
      </c>
      <c r="M101" t="s">
        <v>229</v>
      </c>
      <c r="N101" t="s">
        <v>196</v>
      </c>
    </row>
    <row r="102" spans="3:14" x14ac:dyDescent="0.25">
      <c r="C102" t="s">
        <v>308</v>
      </c>
      <c r="D102" t="s">
        <v>338</v>
      </c>
      <c r="E102" t="s">
        <v>212</v>
      </c>
      <c r="F102" t="s">
        <v>222</v>
      </c>
      <c r="K102" t="s">
        <v>232</v>
      </c>
      <c r="L102" t="s">
        <v>449</v>
      </c>
      <c r="M102" t="s">
        <v>248</v>
      </c>
      <c r="N102" t="s">
        <v>37</v>
      </c>
    </row>
    <row r="103" spans="3:14" x14ac:dyDescent="0.25">
      <c r="C103" t="s">
        <v>219</v>
      </c>
      <c r="D103" t="s">
        <v>269</v>
      </c>
      <c r="E103" t="s">
        <v>248</v>
      </c>
      <c r="F103" t="s">
        <v>196</v>
      </c>
      <c r="K103" t="s">
        <v>280</v>
      </c>
      <c r="L103" t="s">
        <v>564</v>
      </c>
      <c r="M103" t="s">
        <v>221</v>
      </c>
      <c r="N103" t="s">
        <v>196</v>
      </c>
    </row>
    <row r="104" spans="3:14" x14ac:dyDescent="0.25">
      <c r="C104" t="s">
        <v>259</v>
      </c>
      <c r="D104" t="s">
        <v>339</v>
      </c>
      <c r="E104" t="s">
        <v>243</v>
      </c>
      <c r="F104" t="s">
        <v>222</v>
      </c>
      <c r="K104" t="s">
        <v>351</v>
      </c>
      <c r="L104" t="s">
        <v>832</v>
      </c>
      <c r="M104" t="s">
        <v>221</v>
      </c>
      <c r="N104" t="s">
        <v>222</v>
      </c>
    </row>
    <row r="105" spans="3:14" x14ac:dyDescent="0.25">
      <c r="C105" t="s">
        <v>340</v>
      </c>
      <c r="D105" t="s">
        <v>341</v>
      </c>
      <c r="E105" t="s">
        <v>284</v>
      </c>
      <c r="F105" t="s">
        <v>196</v>
      </c>
      <c r="K105" t="s">
        <v>216</v>
      </c>
      <c r="L105" t="s">
        <v>346</v>
      </c>
      <c r="M105" t="s">
        <v>292</v>
      </c>
      <c r="N105" t="s">
        <v>196</v>
      </c>
    </row>
    <row r="106" spans="3:14" x14ac:dyDescent="0.25">
      <c r="C106" t="s">
        <v>249</v>
      </c>
      <c r="D106" t="s">
        <v>342</v>
      </c>
      <c r="E106" t="s">
        <v>218</v>
      </c>
      <c r="F106" t="s">
        <v>222</v>
      </c>
      <c r="K106" t="s">
        <v>278</v>
      </c>
      <c r="L106" t="s">
        <v>354</v>
      </c>
      <c r="M106" t="s">
        <v>215</v>
      </c>
      <c r="N106" t="s">
        <v>196</v>
      </c>
    </row>
    <row r="107" spans="3:14" x14ac:dyDescent="0.25">
      <c r="C107" t="s">
        <v>314</v>
      </c>
      <c r="D107" t="s">
        <v>343</v>
      </c>
      <c r="E107" t="s">
        <v>225</v>
      </c>
      <c r="F107" t="s">
        <v>222</v>
      </c>
      <c r="K107" t="s">
        <v>210</v>
      </c>
      <c r="L107" t="s">
        <v>641</v>
      </c>
      <c r="M107" t="s">
        <v>255</v>
      </c>
      <c r="N107" t="s">
        <v>222</v>
      </c>
    </row>
    <row r="108" spans="3:14" x14ac:dyDescent="0.25">
      <c r="C108" t="s">
        <v>227</v>
      </c>
      <c r="D108" t="s">
        <v>344</v>
      </c>
      <c r="E108" t="s">
        <v>248</v>
      </c>
      <c r="F108" t="s">
        <v>690</v>
      </c>
      <c r="K108" t="s">
        <v>695</v>
      </c>
      <c r="L108" t="s">
        <v>522</v>
      </c>
      <c r="M108" t="s">
        <v>768</v>
      </c>
      <c r="N108" t="s">
        <v>196</v>
      </c>
    </row>
    <row r="109" spans="3:14" x14ac:dyDescent="0.25">
      <c r="C109" t="s">
        <v>263</v>
      </c>
      <c r="D109" t="s">
        <v>270</v>
      </c>
      <c r="E109" t="s">
        <v>707</v>
      </c>
      <c r="F109" t="s">
        <v>196</v>
      </c>
      <c r="K109" t="s">
        <v>216</v>
      </c>
      <c r="L109" t="s">
        <v>348</v>
      </c>
      <c r="M109" t="s">
        <v>253</v>
      </c>
      <c r="N109" t="s">
        <v>37</v>
      </c>
    </row>
    <row r="110" spans="3:14" x14ac:dyDescent="0.25">
      <c r="C110" t="s">
        <v>711</v>
      </c>
      <c r="D110" t="s">
        <v>345</v>
      </c>
      <c r="E110" t="s">
        <v>292</v>
      </c>
      <c r="F110" t="s">
        <v>196</v>
      </c>
      <c r="K110" t="s">
        <v>259</v>
      </c>
      <c r="L110" t="s">
        <v>544</v>
      </c>
      <c r="M110" t="s">
        <v>248</v>
      </c>
      <c r="N110" t="s">
        <v>196</v>
      </c>
    </row>
    <row r="111" spans="3:14" x14ac:dyDescent="0.25">
      <c r="C111" t="s">
        <v>216</v>
      </c>
      <c r="D111" t="s">
        <v>346</v>
      </c>
      <c r="E111" t="s">
        <v>292</v>
      </c>
      <c r="F111" t="s">
        <v>37</v>
      </c>
      <c r="K111" t="s">
        <v>359</v>
      </c>
      <c r="L111" t="s">
        <v>382</v>
      </c>
      <c r="M111" t="s">
        <v>253</v>
      </c>
      <c r="N111" t="s">
        <v>690</v>
      </c>
    </row>
    <row r="112" spans="3:14" x14ac:dyDescent="0.25">
      <c r="C112" t="s">
        <v>298</v>
      </c>
      <c r="D112" t="s">
        <v>347</v>
      </c>
      <c r="E112" t="s">
        <v>712</v>
      </c>
      <c r="F112" t="s">
        <v>196</v>
      </c>
      <c r="K112" t="s">
        <v>748</v>
      </c>
      <c r="L112" t="s">
        <v>588</v>
      </c>
      <c r="M112" t="s">
        <v>243</v>
      </c>
      <c r="N112" t="s">
        <v>37</v>
      </c>
    </row>
    <row r="113" spans="3:14" x14ac:dyDescent="0.25">
      <c r="C113" t="s">
        <v>713</v>
      </c>
      <c r="D113" t="s">
        <v>332</v>
      </c>
      <c r="E113" t="s">
        <v>255</v>
      </c>
      <c r="F113" t="s">
        <v>222</v>
      </c>
      <c r="K113" t="s">
        <v>237</v>
      </c>
      <c r="L113" t="s">
        <v>499</v>
      </c>
      <c r="M113" t="s">
        <v>229</v>
      </c>
      <c r="N113" t="s">
        <v>196</v>
      </c>
    </row>
    <row r="114" spans="3:14" x14ac:dyDescent="0.25">
      <c r="C114" t="s">
        <v>216</v>
      </c>
      <c r="D114" t="s">
        <v>348</v>
      </c>
      <c r="E114" t="s">
        <v>221</v>
      </c>
      <c r="F114" t="s">
        <v>37</v>
      </c>
      <c r="K114" t="s">
        <v>259</v>
      </c>
      <c r="L114" t="s">
        <v>312</v>
      </c>
      <c r="M114" t="s">
        <v>218</v>
      </c>
      <c r="N114" t="s">
        <v>37</v>
      </c>
    </row>
    <row r="115" spans="3:14" x14ac:dyDescent="0.25">
      <c r="C115" t="s">
        <v>259</v>
      </c>
      <c r="D115" t="s">
        <v>349</v>
      </c>
      <c r="E115" t="s">
        <v>696</v>
      </c>
      <c r="F115" t="s">
        <v>196</v>
      </c>
      <c r="K115" t="s">
        <v>230</v>
      </c>
      <c r="L115" t="s">
        <v>432</v>
      </c>
      <c r="M115" t="s">
        <v>225</v>
      </c>
      <c r="N115" t="s">
        <v>222</v>
      </c>
    </row>
    <row r="116" spans="3:14" x14ac:dyDescent="0.25">
      <c r="C116" t="s">
        <v>237</v>
      </c>
      <c r="D116" t="s">
        <v>350</v>
      </c>
      <c r="E116" t="s">
        <v>225</v>
      </c>
      <c r="F116" t="s">
        <v>37</v>
      </c>
      <c r="K116" t="s">
        <v>314</v>
      </c>
      <c r="L116" t="s">
        <v>439</v>
      </c>
      <c r="M116" t="s">
        <v>225</v>
      </c>
      <c r="N116" t="s">
        <v>196</v>
      </c>
    </row>
    <row r="117" spans="3:14" x14ac:dyDescent="0.25">
      <c r="C117" t="s">
        <v>340</v>
      </c>
      <c r="D117" t="s">
        <v>714</v>
      </c>
      <c r="E117" t="s">
        <v>715</v>
      </c>
      <c r="F117" t="s">
        <v>222</v>
      </c>
      <c r="K117" t="s">
        <v>830</v>
      </c>
      <c r="L117" t="s">
        <v>220</v>
      </c>
      <c r="M117" t="s">
        <v>292</v>
      </c>
      <c r="N117" t="s">
        <v>37</v>
      </c>
    </row>
    <row r="118" spans="3:14" x14ac:dyDescent="0.25">
      <c r="C118" t="s">
        <v>716</v>
      </c>
      <c r="D118" t="s">
        <v>354</v>
      </c>
      <c r="E118" t="s">
        <v>253</v>
      </c>
      <c r="F118" t="s">
        <v>222</v>
      </c>
      <c r="K118" t="s">
        <v>216</v>
      </c>
      <c r="L118" t="s">
        <v>522</v>
      </c>
      <c r="M118" t="s">
        <v>253</v>
      </c>
      <c r="N118" t="s">
        <v>37</v>
      </c>
    </row>
    <row r="119" spans="3:14" x14ac:dyDescent="0.25">
      <c r="C119" t="s">
        <v>261</v>
      </c>
      <c r="D119" t="s">
        <v>355</v>
      </c>
      <c r="E119" t="s">
        <v>229</v>
      </c>
      <c r="F119" t="s">
        <v>222</v>
      </c>
      <c r="K119" t="s">
        <v>742</v>
      </c>
      <c r="L119" t="s">
        <v>590</v>
      </c>
      <c r="M119" t="s">
        <v>225</v>
      </c>
      <c r="N119" t="s">
        <v>222</v>
      </c>
    </row>
    <row r="120" spans="3:14" x14ac:dyDescent="0.25">
      <c r="C120" t="s">
        <v>261</v>
      </c>
      <c r="D120" t="s">
        <v>356</v>
      </c>
      <c r="E120" t="s">
        <v>221</v>
      </c>
      <c r="F120" t="s">
        <v>196</v>
      </c>
      <c r="K120" t="s">
        <v>230</v>
      </c>
      <c r="L120" t="s">
        <v>357</v>
      </c>
      <c r="M120" t="s">
        <v>212</v>
      </c>
      <c r="N120" t="s">
        <v>196</v>
      </c>
    </row>
    <row r="121" spans="3:14" x14ac:dyDescent="0.25">
      <c r="C121" t="s">
        <v>286</v>
      </c>
      <c r="D121" t="s">
        <v>357</v>
      </c>
      <c r="E121" t="s">
        <v>229</v>
      </c>
      <c r="F121" t="s">
        <v>685</v>
      </c>
      <c r="K121" t="s">
        <v>237</v>
      </c>
      <c r="L121" t="s">
        <v>833</v>
      </c>
      <c r="M121" t="s">
        <v>212</v>
      </c>
      <c r="N121" t="s">
        <v>196</v>
      </c>
    </row>
    <row r="122" spans="3:14" x14ac:dyDescent="0.25">
      <c r="C122" t="s">
        <v>261</v>
      </c>
      <c r="D122" t="s">
        <v>717</v>
      </c>
      <c r="E122" t="s">
        <v>292</v>
      </c>
      <c r="F122" t="s">
        <v>37</v>
      </c>
      <c r="K122" t="s">
        <v>290</v>
      </c>
      <c r="L122" t="s">
        <v>332</v>
      </c>
      <c r="M122" t="s">
        <v>255</v>
      </c>
      <c r="N122" t="s">
        <v>222</v>
      </c>
    </row>
    <row r="123" spans="3:14" x14ac:dyDescent="0.25">
      <c r="C123" t="s">
        <v>718</v>
      </c>
      <c r="D123" t="s">
        <v>360</v>
      </c>
      <c r="E123" t="s">
        <v>292</v>
      </c>
      <c r="F123" t="s">
        <v>37</v>
      </c>
      <c r="K123" t="s">
        <v>227</v>
      </c>
      <c r="L123" t="s">
        <v>245</v>
      </c>
      <c r="M123" t="s">
        <v>733</v>
      </c>
      <c r="N123" t="s">
        <v>37</v>
      </c>
    </row>
    <row r="124" spans="3:14" x14ac:dyDescent="0.25">
      <c r="C124" t="s">
        <v>210</v>
      </c>
      <c r="D124" t="s">
        <v>361</v>
      </c>
      <c r="E124" t="s">
        <v>221</v>
      </c>
      <c r="F124" t="s">
        <v>196</v>
      </c>
      <c r="K124" t="s">
        <v>400</v>
      </c>
      <c r="L124" t="s">
        <v>514</v>
      </c>
      <c r="M124" t="s">
        <v>292</v>
      </c>
      <c r="N124" t="s">
        <v>196</v>
      </c>
    </row>
    <row r="125" spans="3:14" x14ac:dyDescent="0.25">
      <c r="C125" t="s">
        <v>239</v>
      </c>
      <c r="D125" t="s">
        <v>362</v>
      </c>
      <c r="E125" t="s">
        <v>712</v>
      </c>
      <c r="F125" t="s">
        <v>196</v>
      </c>
      <c r="K125" t="s">
        <v>290</v>
      </c>
      <c r="L125" t="s">
        <v>626</v>
      </c>
      <c r="M125" t="s">
        <v>218</v>
      </c>
      <c r="N125" t="s">
        <v>37</v>
      </c>
    </row>
    <row r="126" spans="3:14" x14ac:dyDescent="0.25">
      <c r="C126" t="s">
        <v>271</v>
      </c>
      <c r="D126" t="s">
        <v>363</v>
      </c>
      <c r="E126" t="s">
        <v>229</v>
      </c>
      <c r="F126" t="s">
        <v>37</v>
      </c>
      <c r="K126" t="s">
        <v>235</v>
      </c>
      <c r="L126" t="s">
        <v>536</v>
      </c>
      <c r="M126" t="s">
        <v>225</v>
      </c>
      <c r="N126" t="s">
        <v>196</v>
      </c>
    </row>
    <row r="127" spans="3:14" x14ac:dyDescent="0.25">
      <c r="C127" t="s">
        <v>249</v>
      </c>
      <c r="D127" t="s">
        <v>250</v>
      </c>
      <c r="E127" t="s">
        <v>255</v>
      </c>
      <c r="F127" t="s">
        <v>37</v>
      </c>
      <c r="K127" t="s">
        <v>317</v>
      </c>
      <c r="L127" t="s">
        <v>503</v>
      </c>
      <c r="M127" t="s">
        <v>248</v>
      </c>
      <c r="N127" t="s">
        <v>196</v>
      </c>
    </row>
    <row r="128" spans="3:14" x14ac:dyDescent="0.25">
      <c r="C128" t="s">
        <v>216</v>
      </c>
      <c r="D128" t="s">
        <v>719</v>
      </c>
      <c r="E128" t="s">
        <v>692</v>
      </c>
      <c r="F128" t="s">
        <v>689</v>
      </c>
      <c r="K128" t="s">
        <v>216</v>
      </c>
      <c r="L128" t="s">
        <v>819</v>
      </c>
      <c r="M128" t="s">
        <v>255</v>
      </c>
      <c r="N128" t="s">
        <v>685</v>
      </c>
    </row>
    <row r="129" spans="3:14" x14ac:dyDescent="0.25">
      <c r="C129" t="s">
        <v>227</v>
      </c>
      <c r="D129" t="s">
        <v>364</v>
      </c>
      <c r="E129" t="s">
        <v>212</v>
      </c>
      <c r="F129" t="s">
        <v>222</v>
      </c>
      <c r="K129" t="s">
        <v>834</v>
      </c>
      <c r="L129" t="s">
        <v>394</v>
      </c>
      <c r="M129" t="s">
        <v>684</v>
      </c>
      <c r="N129" t="s">
        <v>37</v>
      </c>
    </row>
    <row r="130" spans="3:14" x14ac:dyDescent="0.25">
      <c r="C130" t="s">
        <v>227</v>
      </c>
      <c r="D130" t="s">
        <v>365</v>
      </c>
      <c r="E130" t="s">
        <v>243</v>
      </c>
      <c r="F130" t="s">
        <v>37</v>
      </c>
      <c r="K130" t="s">
        <v>400</v>
      </c>
      <c r="L130" t="s">
        <v>648</v>
      </c>
      <c r="M130" t="s">
        <v>284</v>
      </c>
      <c r="N130" t="s">
        <v>37</v>
      </c>
    </row>
    <row r="131" spans="3:14" x14ac:dyDescent="0.25">
      <c r="C131" t="s">
        <v>246</v>
      </c>
      <c r="D131" t="s">
        <v>366</v>
      </c>
      <c r="E131" t="s">
        <v>215</v>
      </c>
      <c r="F131" t="s">
        <v>196</v>
      </c>
      <c r="K131" t="s">
        <v>249</v>
      </c>
      <c r="L131" t="s">
        <v>835</v>
      </c>
      <c r="M131" t="s">
        <v>225</v>
      </c>
      <c r="N131" t="s">
        <v>37</v>
      </c>
    </row>
    <row r="132" spans="3:14" x14ac:dyDescent="0.25">
      <c r="C132" t="s">
        <v>261</v>
      </c>
      <c r="D132" t="s">
        <v>367</v>
      </c>
      <c r="E132" t="s">
        <v>255</v>
      </c>
      <c r="F132" t="s">
        <v>37</v>
      </c>
      <c r="K132" t="s">
        <v>314</v>
      </c>
      <c r="L132" t="s">
        <v>315</v>
      </c>
      <c r="M132" t="s">
        <v>253</v>
      </c>
      <c r="N132" t="s">
        <v>37</v>
      </c>
    </row>
    <row r="133" spans="3:14" x14ac:dyDescent="0.25">
      <c r="C133" t="s">
        <v>340</v>
      </c>
      <c r="D133" t="s">
        <v>368</v>
      </c>
      <c r="E133" t="s">
        <v>253</v>
      </c>
      <c r="F133" t="s">
        <v>196</v>
      </c>
      <c r="K133" t="s">
        <v>323</v>
      </c>
      <c r="L133" t="s">
        <v>430</v>
      </c>
      <c r="M133" t="s">
        <v>248</v>
      </c>
      <c r="N133" t="s">
        <v>37</v>
      </c>
    </row>
    <row r="134" spans="3:14" x14ac:dyDescent="0.25">
      <c r="C134" t="s">
        <v>216</v>
      </c>
      <c r="D134" t="s">
        <v>369</v>
      </c>
      <c r="E134" t="s">
        <v>229</v>
      </c>
      <c r="F134" t="s">
        <v>37</v>
      </c>
      <c r="K134" t="s">
        <v>336</v>
      </c>
      <c r="L134" t="s">
        <v>453</v>
      </c>
      <c r="M134" t="s">
        <v>215</v>
      </c>
      <c r="N134" t="s">
        <v>196</v>
      </c>
    </row>
    <row r="135" spans="3:14" x14ac:dyDescent="0.25">
      <c r="C135" t="s">
        <v>720</v>
      </c>
      <c r="D135" t="s">
        <v>370</v>
      </c>
      <c r="E135" t="s">
        <v>284</v>
      </c>
      <c r="F135" t="s">
        <v>196</v>
      </c>
      <c r="K135" t="s">
        <v>259</v>
      </c>
      <c r="L135" t="s">
        <v>468</v>
      </c>
      <c r="M135" t="s">
        <v>212</v>
      </c>
      <c r="N135" t="s">
        <v>37</v>
      </c>
    </row>
    <row r="136" spans="3:14" x14ac:dyDescent="0.25">
      <c r="C136" t="s">
        <v>278</v>
      </c>
      <c r="D136" t="s">
        <v>371</v>
      </c>
      <c r="E136" t="s">
        <v>721</v>
      </c>
      <c r="F136" t="s">
        <v>196</v>
      </c>
      <c r="K136" t="s">
        <v>235</v>
      </c>
      <c r="L136" t="s">
        <v>383</v>
      </c>
      <c r="M136" t="s">
        <v>218</v>
      </c>
      <c r="N136" t="s">
        <v>689</v>
      </c>
    </row>
    <row r="137" spans="3:14" x14ac:dyDescent="0.25">
      <c r="C137" t="s">
        <v>259</v>
      </c>
      <c r="D137" t="s">
        <v>373</v>
      </c>
      <c r="E137" t="s">
        <v>255</v>
      </c>
      <c r="F137" t="s">
        <v>196</v>
      </c>
      <c r="K137" t="s">
        <v>298</v>
      </c>
      <c r="L137" t="s">
        <v>584</v>
      </c>
      <c r="M137" t="s">
        <v>255</v>
      </c>
      <c r="N137" t="s">
        <v>689</v>
      </c>
    </row>
    <row r="138" spans="3:14" x14ac:dyDescent="0.25">
      <c r="C138" t="s">
        <v>259</v>
      </c>
      <c r="D138" t="s">
        <v>374</v>
      </c>
      <c r="E138" t="s">
        <v>243</v>
      </c>
      <c r="F138" t="s">
        <v>196</v>
      </c>
      <c r="K138" t="s">
        <v>237</v>
      </c>
      <c r="L138" t="s">
        <v>558</v>
      </c>
      <c r="M138" t="s">
        <v>225</v>
      </c>
      <c r="N138" t="s">
        <v>196</v>
      </c>
    </row>
    <row r="139" spans="3:14" x14ac:dyDescent="0.25">
      <c r="C139" t="s">
        <v>246</v>
      </c>
      <c r="D139" t="s">
        <v>375</v>
      </c>
      <c r="E139" t="s">
        <v>221</v>
      </c>
      <c r="F139" t="s">
        <v>196</v>
      </c>
      <c r="K139" t="s">
        <v>314</v>
      </c>
      <c r="L139" t="s">
        <v>402</v>
      </c>
      <c r="M139" t="s">
        <v>701</v>
      </c>
      <c r="N139" t="s">
        <v>37</v>
      </c>
    </row>
    <row r="140" spans="3:14" x14ac:dyDescent="0.25">
      <c r="C140" t="s">
        <v>276</v>
      </c>
      <c r="D140" t="s">
        <v>722</v>
      </c>
      <c r="E140" t="s">
        <v>253</v>
      </c>
      <c r="F140" t="s">
        <v>222</v>
      </c>
      <c r="K140" t="s">
        <v>278</v>
      </c>
      <c r="L140" t="s">
        <v>467</v>
      </c>
      <c r="M140" t="s">
        <v>253</v>
      </c>
      <c r="N140" t="s">
        <v>690</v>
      </c>
    </row>
    <row r="141" spans="3:14" x14ac:dyDescent="0.25">
      <c r="C141" t="s">
        <v>314</v>
      </c>
      <c r="D141" t="s">
        <v>377</v>
      </c>
      <c r="E141" t="s">
        <v>225</v>
      </c>
      <c r="F141" t="s">
        <v>196</v>
      </c>
      <c r="K141" t="s">
        <v>259</v>
      </c>
      <c r="L141" t="s">
        <v>459</v>
      </c>
      <c r="M141" t="s">
        <v>255</v>
      </c>
      <c r="N141" t="s">
        <v>685</v>
      </c>
    </row>
    <row r="142" spans="3:14" x14ac:dyDescent="0.25">
      <c r="C142" t="s">
        <v>235</v>
      </c>
      <c r="D142" t="s">
        <v>723</v>
      </c>
      <c r="E142" t="s">
        <v>218</v>
      </c>
      <c r="F142" t="s">
        <v>196</v>
      </c>
      <c r="K142" t="s">
        <v>340</v>
      </c>
      <c r="L142" t="s">
        <v>341</v>
      </c>
      <c r="M142" t="s">
        <v>292</v>
      </c>
      <c r="N142" t="s">
        <v>222</v>
      </c>
    </row>
    <row r="143" spans="3:14" x14ac:dyDescent="0.25">
      <c r="C143" t="s">
        <v>251</v>
      </c>
      <c r="D143" t="s">
        <v>379</v>
      </c>
      <c r="E143" t="s">
        <v>248</v>
      </c>
      <c r="F143" t="s">
        <v>37</v>
      </c>
      <c r="K143" t="s">
        <v>323</v>
      </c>
      <c r="L143" t="s">
        <v>517</v>
      </c>
      <c r="M143" t="s">
        <v>255</v>
      </c>
      <c r="N143" t="s">
        <v>196</v>
      </c>
    </row>
    <row r="144" spans="3:14" x14ac:dyDescent="0.25">
      <c r="C144" t="s">
        <v>340</v>
      </c>
      <c r="D144" t="s">
        <v>380</v>
      </c>
      <c r="E144" t="s">
        <v>692</v>
      </c>
      <c r="F144" t="s">
        <v>37</v>
      </c>
      <c r="K144" t="s">
        <v>276</v>
      </c>
      <c r="L144" t="s">
        <v>395</v>
      </c>
      <c r="M144" t="s">
        <v>212</v>
      </c>
      <c r="N144" t="s">
        <v>196</v>
      </c>
    </row>
    <row r="145" spans="3:14" x14ac:dyDescent="0.25">
      <c r="C145" t="s">
        <v>724</v>
      </c>
      <c r="D145" t="s">
        <v>381</v>
      </c>
      <c r="E145" t="s">
        <v>284</v>
      </c>
      <c r="F145" t="s">
        <v>37</v>
      </c>
      <c r="K145" t="s">
        <v>230</v>
      </c>
      <c r="L145" t="s">
        <v>488</v>
      </c>
      <c r="M145" t="s">
        <v>253</v>
      </c>
      <c r="N145" t="s">
        <v>196</v>
      </c>
    </row>
    <row r="146" spans="3:14" x14ac:dyDescent="0.25">
      <c r="C146" t="s">
        <v>718</v>
      </c>
      <c r="D146" t="s">
        <v>382</v>
      </c>
      <c r="E146" t="s">
        <v>212</v>
      </c>
      <c r="F146" t="s">
        <v>196</v>
      </c>
      <c r="K146" t="s">
        <v>743</v>
      </c>
      <c r="L146" t="s">
        <v>247</v>
      </c>
      <c r="M146" t="s">
        <v>221</v>
      </c>
      <c r="N146" t="s">
        <v>196</v>
      </c>
    </row>
    <row r="147" spans="3:14" x14ac:dyDescent="0.25">
      <c r="C147" t="s">
        <v>693</v>
      </c>
      <c r="D147" t="s">
        <v>383</v>
      </c>
      <c r="E147" t="s">
        <v>229</v>
      </c>
      <c r="F147" t="s">
        <v>222</v>
      </c>
      <c r="K147" t="s">
        <v>359</v>
      </c>
      <c r="L147" t="s">
        <v>360</v>
      </c>
      <c r="M147" t="s">
        <v>215</v>
      </c>
      <c r="N147" t="s">
        <v>37</v>
      </c>
    </row>
    <row r="148" spans="3:14" x14ac:dyDescent="0.25">
      <c r="C148" t="s">
        <v>239</v>
      </c>
      <c r="D148" t="s">
        <v>384</v>
      </c>
      <c r="E148" t="s">
        <v>292</v>
      </c>
      <c r="F148" t="s">
        <v>222</v>
      </c>
      <c r="K148" t="s">
        <v>259</v>
      </c>
      <c r="L148" t="s">
        <v>373</v>
      </c>
      <c r="M148" t="s">
        <v>255</v>
      </c>
      <c r="N148" t="s">
        <v>685</v>
      </c>
    </row>
    <row r="149" spans="3:14" x14ac:dyDescent="0.25">
      <c r="C149" t="s">
        <v>263</v>
      </c>
      <c r="D149" t="s">
        <v>725</v>
      </c>
      <c r="E149" t="s">
        <v>255</v>
      </c>
      <c r="F149" t="s">
        <v>37</v>
      </c>
      <c r="K149" t="s">
        <v>286</v>
      </c>
      <c r="L149" t="s">
        <v>357</v>
      </c>
      <c r="M149" t="s">
        <v>229</v>
      </c>
      <c r="N149" t="s">
        <v>196</v>
      </c>
    </row>
    <row r="150" spans="3:14" x14ac:dyDescent="0.25">
      <c r="C150" t="s">
        <v>259</v>
      </c>
      <c r="D150" t="s">
        <v>386</v>
      </c>
      <c r="E150" t="s">
        <v>692</v>
      </c>
      <c r="F150" t="s">
        <v>196</v>
      </c>
      <c r="K150" t="s">
        <v>340</v>
      </c>
      <c r="L150" t="s">
        <v>341</v>
      </c>
      <c r="M150" t="s">
        <v>292</v>
      </c>
      <c r="N150" t="s">
        <v>196</v>
      </c>
    </row>
    <row r="151" spans="3:14" x14ac:dyDescent="0.25">
      <c r="C151" t="s">
        <v>314</v>
      </c>
      <c r="D151" t="s">
        <v>387</v>
      </c>
      <c r="E151" t="s">
        <v>225</v>
      </c>
      <c r="F151" t="s">
        <v>37</v>
      </c>
      <c r="K151" t="s">
        <v>232</v>
      </c>
      <c r="L151" t="s">
        <v>326</v>
      </c>
      <c r="M151" t="s">
        <v>248</v>
      </c>
      <c r="N151" t="s">
        <v>37</v>
      </c>
    </row>
    <row r="152" spans="3:14" x14ac:dyDescent="0.25">
      <c r="C152" t="s">
        <v>257</v>
      </c>
      <c r="D152" t="s">
        <v>388</v>
      </c>
      <c r="E152" t="s">
        <v>215</v>
      </c>
      <c r="F152" t="s">
        <v>689</v>
      </c>
      <c r="K152" t="s">
        <v>278</v>
      </c>
      <c r="L152" t="s">
        <v>371</v>
      </c>
      <c r="M152" t="s">
        <v>243</v>
      </c>
      <c r="N152" t="s">
        <v>196</v>
      </c>
    </row>
    <row r="153" spans="3:14" x14ac:dyDescent="0.25">
      <c r="C153" t="s">
        <v>237</v>
      </c>
      <c r="D153" t="s">
        <v>297</v>
      </c>
      <c r="E153" t="s">
        <v>248</v>
      </c>
      <c r="F153" t="s">
        <v>37</v>
      </c>
      <c r="K153" t="s">
        <v>263</v>
      </c>
      <c r="L153" t="s">
        <v>424</v>
      </c>
      <c r="M153" t="s">
        <v>292</v>
      </c>
      <c r="N153" t="s">
        <v>685</v>
      </c>
    </row>
    <row r="154" spans="3:14" x14ac:dyDescent="0.25">
      <c r="C154" t="s">
        <v>251</v>
      </c>
      <c r="D154" t="s">
        <v>390</v>
      </c>
      <c r="E154" t="s">
        <v>284</v>
      </c>
      <c r="F154" t="s">
        <v>196</v>
      </c>
      <c r="K154" t="s">
        <v>271</v>
      </c>
      <c r="L154" t="s">
        <v>363</v>
      </c>
      <c r="M154" t="s">
        <v>221</v>
      </c>
      <c r="N154" t="s">
        <v>222</v>
      </c>
    </row>
    <row r="155" spans="3:14" x14ac:dyDescent="0.25">
      <c r="C155" t="s">
        <v>261</v>
      </c>
      <c r="D155" t="s">
        <v>391</v>
      </c>
      <c r="E155" t="s">
        <v>229</v>
      </c>
      <c r="F155" t="s">
        <v>196</v>
      </c>
      <c r="K155" t="s">
        <v>249</v>
      </c>
      <c r="L155" t="s">
        <v>303</v>
      </c>
      <c r="M155" t="s">
        <v>229</v>
      </c>
      <c r="N155" t="s">
        <v>37</v>
      </c>
    </row>
    <row r="156" spans="3:14" x14ac:dyDescent="0.25">
      <c r="C156" t="s">
        <v>263</v>
      </c>
      <c r="D156" t="s">
        <v>726</v>
      </c>
      <c r="E156" t="s">
        <v>255</v>
      </c>
      <c r="F156" t="s">
        <v>37</v>
      </c>
      <c r="K156" t="s">
        <v>219</v>
      </c>
      <c r="L156" t="s">
        <v>389</v>
      </c>
      <c r="M156" t="s">
        <v>218</v>
      </c>
      <c r="N156" t="s">
        <v>196</v>
      </c>
    </row>
    <row r="157" spans="3:14" x14ac:dyDescent="0.25">
      <c r="C157" t="s">
        <v>393</v>
      </c>
      <c r="D157" t="s">
        <v>394</v>
      </c>
      <c r="E157" t="s">
        <v>218</v>
      </c>
      <c r="F157" t="s">
        <v>196</v>
      </c>
      <c r="K157" t="s">
        <v>232</v>
      </c>
      <c r="L157" t="s">
        <v>234</v>
      </c>
      <c r="M157" t="s">
        <v>229</v>
      </c>
      <c r="N157" t="s">
        <v>222</v>
      </c>
    </row>
    <row r="158" spans="3:14" x14ac:dyDescent="0.25">
      <c r="C158" t="s">
        <v>276</v>
      </c>
      <c r="D158" t="s">
        <v>395</v>
      </c>
      <c r="E158" t="s">
        <v>212</v>
      </c>
      <c r="F158" t="s">
        <v>196</v>
      </c>
      <c r="K158" t="s">
        <v>259</v>
      </c>
      <c r="L158" t="s">
        <v>282</v>
      </c>
      <c r="M158" t="s">
        <v>243</v>
      </c>
      <c r="N158" t="s">
        <v>222</v>
      </c>
    </row>
    <row r="159" spans="3:14" x14ac:dyDescent="0.25">
      <c r="C159" t="s">
        <v>278</v>
      </c>
      <c r="D159" t="s">
        <v>396</v>
      </c>
      <c r="E159" t="s">
        <v>221</v>
      </c>
      <c r="F159" t="s">
        <v>37</v>
      </c>
      <c r="K159" t="s">
        <v>298</v>
      </c>
      <c r="L159" t="s">
        <v>550</v>
      </c>
      <c r="M159" t="s">
        <v>243</v>
      </c>
      <c r="N159" t="s">
        <v>37</v>
      </c>
    </row>
    <row r="160" spans="3:14" x14ac:dyDescent="0.25">
      <c r="C160" t="s">
        <v>308</v>
      </c>
      <c r="D160" t="s">
        <v>309</v>
      </c>
      <c r="E160" t="s">
        <v>284</v>
      </c>
      <c r="F160" t="s">
        <v>37</v>
      </c>
      <c r="K160" t="s">
        <v>219</v>
      </c>
      <c r="L160" t="s">
        <v>310</v>
      </c>
      <c r="M160" t="s">
        <v>721</v>
      </c>
      <c r="N160" t="s">
        <v>196</v>
      </c>
    </row>
    <row r="161" spans="3:14" x14ac:dyDescent="0.25">
      <c r="C161" t="s">
        <v>271</v>
      </c>
      <c r="D161" t="s">
        <v>397</v>
      </c>
      <c r="E161" t="s">
        <v>284</v>
      </c>
      <c r="F161" t="s">
        <v>222</v>
      </c>
      <c r="K161" t="s">
        <v>336</v>
      </c>
      <c r="L161" t="s">
        <v>493</v>
      </c>
      <c r="M161" t="s">
        <v>229</v>
      </c>
      <c r="N161" t="s">
        <v>222</v>
      </c>
    </row>
    <row r="162" spans="3:14" x14ac:dyDescent="0.25">
      <c r="C162" t="s">
        <v>246</v>
      </c>
      <c r="D162" t="s">
        <v>398</v>
      </c>
      <c r="E162" t="s">
        <v>243</v>
      </c>
      <c r="F162" t="s">
        <v>222</v>
      </c>
      <c r="K162" t="s">
        <v>227</v>
      </c>
      <c r="L162" t="s">
        <v>506</v>
      </c>
      <c r="M162" t="s">
        <v>715</v>
      </c>
      <c r="N162" t="s">
        <v>37</v>
      </c>
    </row>
    <row r="163" spans="3:14" x14ac:dyDescent="0.25">
      <c r="C163" t="s">
        <v>249</v>
      </c>
      <c r="D163" t="s">
        <v>399</v>
      </c>
      <c r="E163" t="s">
        <v>221</v>
      </c>
      <c r="F163" t="s">
        <v>222</v>
      </c>
      <c r="K163" t="s">
        <v>261</v>
      </c>
      <c r="L163" t="s">
        <v>367</v>
      </c>
      <c r="M163" t="s">
        <v>255</v>
      </c>
      <c r="N163" t="s">
        <v>37</v>
      </c>
    </row>
    <row r="164" spans="3:14" x14ac:dyDescent="0.25">
      <c r="C164" t="s">
        <v>216</v>
      </c>
      <c r="D164" t="s">
        <v>346</v>
      </c>
      <c r="E164" t="s">
        <v>212</v>
      </c>
      <c r="F164" t="s">
        <v>196</v>
      </c>
      <c r="K164" t="s">
        <v>251</v>
      </c>
      <c r="L164" t="s">
        <v>267</v>
      </c>
      <c r="M164" t="s">
        <v>284</v>
      </c>
      <c r="N164" t="s">
        <v>196</v>
      </c>
    </row>
    <row r="165" spans="3:14" x14ac:dyDescent="0.25">
      <c r="C165" t="s">
        <v>257</v>
      </c>
      <c r="D165" t="s">
        <v>300</v>
      </c>
      <c r="E165" t="s">
        <v>255</v>
      </c>
      <c r="F165" t="s">
        <v>222</v>
      </c>
      <c r="K165" t="s">
        <v>598</v>
      </c>
      <c r="L165" t="s">
        <v>599</v>
      </c>
      <c r="M165" t="s">
        <v>253</v>
      </c>
      <c r="N165" t="s">
        <v>222</v>
      </c>
    </row>
    <row r="166" spans="3:14" x14ac:dyDescent="0.25">
      <c r="C166" t="s">
        <v>400</v>
      </c>
      <c r="D166" t="s">
        <v>401</v>
      </c>
      <c r="E166" t="s">
        <v>221</v>
      </c>
      <c r="F166" t="s">
        <v>690</v>
      </c>
      <c r="K166" t="s">
        <v>241</v>
      </c>
      <c r="L166" t="s">
        <v>295</v>
      </c>
      <c r="M166" t="s">
        <v>284</v>
      </c>
      <c r="N166" t="s">
        <v>222</v>
      </c>
    </row>
    <row r="167" spans="3:14" x14ac:dyDescent="0.25">
      <c r="C167" t="s">
        <v>314</v>
      </c>
      <c r="D167" t="s">
        <v>727</v>
      </c>
      <c r="E167" t="s">
        <v>253</v>
      </c>
      <c r="F167" t="s">
        <v>222</v>
      </c>
      <c r="K167" t="s">
        <v>251</v>
      </c>
      <c r="L167" t="s">
        <v>252</v>
      </c>
      <c r="M167" t="s">
        <v>253</v>
      </c>
      <c r="N167" t="s">
        <v>196</v>
      </c>
    </row>
    <row r="168" spans="3:14" x14ac:dyDescent="0.25">
      <c r="C168" t="s">
        <v>393</v>
      </c>
      <c r="D168" t="s">
        <v>728</v>
      </c>
      <c r="E168" t="s">
        <v>248</v>
      </c>
      <c r="F168" t="s">
        <v>37</v>
      </c>
      <c r="K168" t="s">
        <v>227</v>
      </c>
      <c r="L168" t="s">
        <v>228</v>
      </c>
      <c r="M168" t="s">
        <v>229</v>
      </c>
      <c r="N168" t="s">
        <v>222</v>
      </c>
    </row>
    <row r="169" spans="3:14" x14ac:dyDescent="0.25">
      <c r="C169" t="s">
        <v>251</v>
      </c>
      <c r="D169" t="s">
        <v>403</v>
      </c>
      <c r="E169" t="s">
        <v>292</v>
      </c>
      <c r="F169" t="s">
        <v>37</v>
      </c>
      <c r="K169" t="s">
        <v>219</v>
      </c>
      <c r="L169" t="s">
        <v>269</v>
      </c>
      <c r="M169" t="s">
        <v>248</v>
      </c>
      <c r="N169" t="s">
        <v>196</v>
      </c>
    </row>
    <row r="170" spans="3:14" x14ac:dyDescent="0.25">
      <c r="C170" t="s">
        <v>400</v>
      </c>
      <c r="D170" t="s">
        <v>404</v>
      </c>
      <c r="E170" t="s">
        <v>212</v>
      </c>
      <c r="F170" t="s">
        <v>685</v>
      </c>
      <c r="K170" t="s">
        <v>232</v>
      </c>
      <c r="L170" t="s">
        <v>233</v>
      </c>
      <c r="M170" t="s">
        <v>255</v>
      </c>
      <c r="N170" t="s">
        <v>196</v>
      </c>
    </row>
    <row r="171" spans="3:14" x14ac:dyDescent="0.25">
      <c r="C171" t="s">
        <v>340</v>
      </c>
      <c r="D171" t="s">
        <v>405</v>
      </c>
      <c r="E171" t="s">
        <v>248</v>
      </c>
      <c r="F171" t="s">
        <v>196</v>
      </c>
      <c r="K171" t="s">
        <v>261</v>
      </c>
      <c r="L171" t="s">
        <v>356</v>
      </c>
      <c r="M171" t="s">
        <v>221</v>
      </c>
      <c r="N171" t="s">
        <v>196</v>
      </c>
    </row>
    <row r="172" spans="3:14" x14ac:dyDescent="0.25">
      <c r="C172" t="s">
        <v>219</v>
      </c>
      <c r="D172" t="s">
        <v>406</v>
      </c>
      <c r="E172" t="s">
        <v>255</v>
      </c>
      <c r="F172" t="s">
        <v>37</v>
      </c>
      <c r="K172" t="s">
        <v>246</v>
      </c>
      <c r="L172" t="s">
        <v>533</v>
      </c>
      <c r="M172" t="s">
        <v>215</v>
      </c>
      <c r="N172" t="s">
        <v>685</v>
      </c>
    </row>
    <row r="173" spans="3:14" x14ac:dyDescent="0.25">
      <c r="C173" t="s">
        <v>223</v>
      </c>
      <c r="D173" t="s">
        <v>224</v>
      </c>
      <c r="E173" t="s">
        <v>243</v>
      </c>
      <c r="F173" t="s">
        <v>196</v>
      </c>
      <c r="K173" t="s">
        <v>757</v>
      </c>
      <c r="L173" t="s">
        <v>404</v>
      </c>
      <c r="M173" t="s">
        <v>225</v>
      </c>
      <c r="N173" t="s">
        <v>196</v>
      </c>
    </row>
    <row r="174" spans="3:14" x14ac:dyDescent="0.25">
      <c r="C174" t="s">
        <v>317</v>
      </c>
      <c r="D174" t="s">
        <v>407</v>
      </c>
      <c r="E174" t="s">
        <v>215</v>
      </c>
      <c r="F174" t="s">
        <v>37</v>
      </c>
      <c r="K174" t="s">
        <v>213</v>
      </c>
      <c r="L174" t="s">
        <v>372</v>
      </c>
      <c r="M174" t="s">
        <v>221</v>
      </c>
      <c r="N174" t="s">
        <v>196</v>
      </c>
    </row>
    <row r="175" spans="3:14" x14ac:dyDescent="0.25">
      <c r="C175" t="s">
        <v>210</v>
      </c>
      <c r="D175" t="s">
        <v>361</v>
      </c>
      <c r="E175" t="s">
        <v>243</v>
      </c>
      <c r="F175" t="s">
        <v>196</v>
      </c>
      <c r="K175" t="s">
        <v>351</v>
      </c>
      <c r="L175" t="s">
        <v>419</v>
      </c>
      <c r="M175" t="s">
        <v>284</v>
      </c>
      <c r="N175" t="s">
        <v>222</v>
      </c>
    </row>
    <row r="176" spans="3:14" x14ac:dyDescent="0.25">
      <c r="C176" t="s">
        <v>251</v>
      </c>
      <c r="D176" t="s">
        <v>408</v>
      </c>
      <c r="E176" t="s">
        <v>284</v>
      </c>
      <c r="F176" t="s">
        <v>37</v>
      </c>
      <c r="K176" t="s">
        <v>598</v>
      </c>
      <c r="L176" t="s">
        <v>599</v>
      </c>
      <c r="M176" t="s">
        <v>292</v>
      </c>
      <c r="N176" t="s">
        <v>196</v>
      </c>
    </row>
    <row r="177" spans="3:14" x14ac:dyDescent="0.25">
      <c r="C177" t="s">
        <v>251</v>
      </c>
      <c r="D177" t="s">
        <v>409</v>
      </c>
      <c r="E177" t="s">
        <v>284</v>
      </c>
      <c r="F177" t="s">
        <v>196</v>
      </c>
      <c r="K177" t="s">
        <v>271</v>
      </c>
      <c r="L177" t="s">
        <v>397</v>
      </c>
      <c r="M177" t="s">
        <v>218</v>
      </c>
      <c r="N177" t="s">
        <v>37</v>
      </c>
    </row>
    <row r="178" spans="3:14" x14ac:dyDescent="0.25">
      <c r="C178" t="s">
        <v>286</v>
      </c>
      <c r="D178" t="s">
        <v>410</v>
      </c>
      <c r="E178" t="s">
        <v>255</v>
      </c>
      <c r="F178" t="s">
        <v>37</v>
      </c>
      <c r="K178" t="s">
        <v>259</v>
      </c>
      <c r="L178" t="s">
        <v>454</v>
      </c>
      <c r="M178" t="s">
        <v>225</v>
      </c>
      <c r="N178" t="s">
        <v>222</v>
      </c>
    </row>
    <row r="179" spans="3:14" x14ac:dyDescent="0.25">
      <c r="C179" t="s">
        <v>259</v>
      </c>
      <c r="D179" t="s">
        <v>233</v>
      </c>
      <c r="E179" t="s">
        <v>721</v>
      </c>
      <c r="F179" t="s">
        <v>222</v>
      </c>
      <c r="K179" t="s">
        <v>393</v>
      </c>
      <c r="L179" t="s">
        <v>563</v>
      </c>
      <c r="M179" t="s">
        <v>243</v>
      </c>
      <c r="N179" t="s">
        <v>690</v>
      </c>
    </row>
    <row r="180" spans="3:14" x14ac:dyDescent="0.25">
      <c r="C180" t="s">
        <v>314</v>
      </c>
      <c r="D180" t="s">
        <v>387</v>
      </c>
      <c r="E180" t="s">
        <v>253</v>
      </c>
      <c r="F180" t="s">
        <v>37</v>
      </c>
      <c r="K180" t="s">
        <v>351</v>
      </c>
      <c r="L180" t="s">
        <v>460</v>
      </c>
      <c r="M180" t="s">
        <v>253</v>
      </c>
      <c r="N180" t="s">
        <v>196</v>
      </c>
    </row>
    <row r="181" spans="3:14" x14ac:dyDescent="0.25">
      <c r="C181" t="s">
        <v>216</v>
      </c>
      <c r="D181" t="s">
        <v>348</v>
      </c>
      <c r="E181" t="s">
        <v>253</v>
      </c>
      <c r="F181" t="s">
        <v>690</v>
      </c>
      <c r="K181" t="s">
        <v>351</v>
      </c>
      <c r="L181" t="s">
        <v>836</v>
      </c>
      <c r="M181" t="s">
        <v>255</v>
      </c>
      <c r="N181" t="s">
        <v>196</v>
      </c>
    </row>
    <row r="182" spans="3:14" x14ac:dyDescent="0.25">
      <c r="C182" t="s">
        <v>232</v>
      </c>
      <c r="D182" t="s">
        <v>411</v>
      </c>
      <c r="E182" t="s">
        <v>215</v>
      </c>
      <c r="F182" t="s">
        <v>37</v>
      </c>
      <c r="K182" t="s">
        <v>241</v>
      </c>
      <c r="L182" t="s">
        <v>535</v>
      </c>
      <c r="M182" t="s">
        <v>215</v>
      </c>
      <c r="N182" t="s">
        <v>222</v>
      </c>
    </row>
    <row r="183" spans="3:14" x14ac:dyDescent="0.25">
      <c r="C183" t="s">
        <v>317</v>
      </c>
      <c r="D183" t="s">
        <v>413</v>
      </c>
      <c r="E183" t="s">
        <v>243</v>
      </c>
      <c r="F183" t="s">
        <v>37</v>
      </c>
      <c r="K183" t="s">
        <v>336</v>
      </c>
      <c r="L183" t="s">
        <v>493</v>
      </c>
      <c r="M183" t="s">
        <v>253</v>
      </c>
      <c r="N183" t="s">
        <v>222</v>
      </c>
    </row>
    <row r="184" spans="3:14" x14ac:dyDescent="0.25">
      <c r="C184" t="s">
        <v>290</v>
      </c>
      <c r="D184" t="s">
        <v>414</v>
      </c>
      <c r="E184" t="s">
        <v>215</v>
      </c>
      <c r="F184" t="s">
        <v>37</v>
      </c>
      <c r="K184" t="s">
        <v>271</v>
      </c>
      <c r="L184" t="s">
        <v>363</v>
      </c>
      <c r="M184" t="s">
        <v>253</v>
      </c>
      <c r="N184" t="s">
        <v>222</v>
      </c>
    </row>
    <row r="185" spans="3:14" x14ac:dyDescent="0.25">
      <c r="C185" t="s">
        <v>317</v>
      </c>
      <c r="D185" t="s">
        <v>729</v>
      </c>
      <c r="E185" t="s">
        <v>243</v>
      </c>
      <c r="F185" t="s">
        <v>222</v>
      </c>
      <c r="K185" t="s">
        <v>259</v>
      </c>
      <c r="L185" t="s">
        <v>837</v>
      </c>
      <c r="M185" t="s">
        <v>215</v>
      </c>
      <c r="N185" t="s">
        <v>196</v>
      </c>
    </row>
    <row r="186" spans="3:14" x14ac:dyDescent="0.25">
      <c r="C186" t="s">
        <v>340</v>
      </c>
      <c r="D186" t="s">
        <v>415</v>
      </c>
      <c r="E186" t="s">
        <v>253</v>
      </c>
      <c r="F186" t="s">
        <v>196</v>
      </c>
      <c r="K186" t="s">
        <v>251</v>
      </c>
      <c r="L186" t="s">
        <v>409</v>
      </c>
      <c r="M186" t="s">
        <v>284</v>
      </c>
      <c r="N186" t="s">
        <v>196</v>
      </c>
    </row>
    <row r="187" spans="3:14" x14ac:dyDescent="0.25">
      <c r="C187" t="s">
        <v>716</v>
      </c>
      <c r="D187" t="s">
        <v>279</v>
      </c>
      <c r="E187" t="s">
        <v>284</v>
      </c>
      <c r="F187" t="s">
        <v>222</v>
      </c>
      <c r="K187" t="s">
        <v>213</v>
      </c>
      <c r="L187" t="s">
        <v>372</v>
      </c>
      <c r="M187" t="s">
        <v>284</v>
      </c>
      <c r="N187" t="s">
        <v>37</v>
      </c>
    </row>
    <row r="188" spans="3:14" x14ac:dyDescent="0.25">
      <c r="C188" t="s">
        <v>416</v>
      </c>
      <c r="D188" t="s">
        <v>417</v>
      </c>
      <c r="E188" t="s">
        <v>284</v>
      </c>
      <c r="F188" t="s">
        <v>196</v>
      </c>
      <c r="K188" t="s">
        <v>259</v>
      </c>
      <c r="L188" t="s">
        <v>373</v>
      </c>
      <c r="M188" t="s">
        <v>243</v>
      </c>
      <c r="N188" t="s">
        <v>37</v>
      </c>
    </row>
    <row r="189" spans="3:14" x14ac:dyDescent="0.25">
      <c r="C189" t="s">
        <v>251</v>
      </c>
      <c r="D189" t="s">
        <v>267</v>
      </c>
      <c r="E189" t="s">
        <v>248</v>
      </c>
      <c r="F189" t="s">
        <v>196</v>
      </c>
      <c r="K189" t="s">
        <v>276</v>
      </c>
      <c r="L189" t="s">
        <v>838</v>
      </c>
      <c r="M189" t="s">
        <v>221</v>
      </c>
      <c r="N189" t="s">
        <v>222</v>
      </c>
    </row>
    <row r="190" spans="3:14" x14ac:dyDescent="0.25">
      <c r="C190" t="s">
        <v>317</v>
      </c>
      <c r="D190" t="s">
        <v>418</v>
      </c>
      <c r="E190" t="s">
        <v>243</v>
      </c>
      <c r="F190" t="s">
        <v>222</v>
      </c>
      <c r="K190" t="s">
        <v>237</v>
      </c>
      <c r="L190" t="s">
        <v>487</v>
      </c>
      <c r="M190" t="s">
        <v>712</v>
      </c>
      <c r="N190" t="s">
        <v>222</v>
      </c>
    </row>
    <row r="191" spans="3:14" x14ac:dyDescent="0.25">
      <c r="C191" t="s">
        <v>317</v>
      </c>
      <c r="D191" t="s">
        <v>331</v>
      </c>
      <c r="E191" t="s">
        <v>248</v>
      </c>
      <c r="F191" t="s">
        <v>690</v>
      </c>
      <c r="K191" t="s">
        <v>259</v>
      </c>
      <c r="L191" t="s">
        <v>339</v>
      </c>
      <c r="M191" t="s">
        <v>215</v>
      </c>
      <c r="N191" t="s">
        <v>690</v>
      </c>
    </row>
    <row r="192" spans="3:14" x14ac:dyDescent="0.25">
      <c r="C192" t="s">
        <v>351</v>
      </c>
      <c r="D192" t="s">
        <v>419</v>
      </c>
      <c r="E192" t="s">
        <v>229</v>
      </c>
      <c r="F192" t="s">
        <v>222</v>
      </c>
      <c r="K192" t="s">
        <v>259</v>
      </c>
      <c r="L192" t="s">
        <v>468</v>
      </c>
      <c r="M192" t="s">
        <v>221</v>
      </c>
      <c r="N192" t="s">
        <v>37</v>
      </c>
    </row>
    <row r="193" spans="3:14" x14ac:dyDescent="0.25">
      <c r="C193" t="s">
        <v>400</v>
      </c>
      <c r="D193" t="s">
        <v>404</v>
      </c>
      <c r="E193" t="s">
        <v>225</v>
      </c>
      <c r="F193" t="s">
        <v>196</v>
      </c>
      <c r="K193" t="s">
        <v>223</v>
      </c>
      <c r="L193" t="s">
        <v>435</v>
      </c>
      <c r="M193" t="s">
        <v>221</v>
      </c>
      <c r="N193" t="s">
        <v>222</v>
      </c>
    </row>
    <row r="194" spans="3:14" x14ac:dyDescent="0.25">
      <c r="C194" t="s">
        <v>246</v>
      </c>
      <c r="D194" t="s">
        <v>420</v>
      </c>
      <c r="E194" t="s">
        <v>218</v>
      </c>
      <c r="F194" t="s">
        <v>37</v>
      </c>
      <c r="K194" t="s">
        <v>320</v>
      </c>
      <c r="L194" t="s">
        <v>839</v>
      </c>
      <c r="M194" t="s">
        <v>248</v>
      </c>
      <c r="N194" t="s">
        <v>37</v>
      </c>
    </row>
    <row r="195" spans="3:14" x14ac:dyDescent="0.25">
      <c r="C195" t="s">
        <v>257</v>
      </c>
      <c r="D195" t="s">
        <v>300</v>
      </c>
      <c r="E195" t="s">
        <v>225</v>
      </c>
      <c r="F195" t="s">
        <v>222</v>
      </c>
      <c r="K195" t="s">
        <v>213</v>
      </c>
      <c r="L195" t="s">
        <v>482</v>
      </c>
      <c r="M195" t="s">
        <v>221</v>
      </c>
      <c r="N195" t="s">
        <v>196</v>
      </c>
    </row>
    <row r="196" spans="3:14" x14ac:dyDescent="0.25">
      <c r="C196" t="s">
        <v>290</v>
      </c>
      <c r="D196" t="s">
        <v>291</v>
      </c>
      <c r="E196" t="s">
        <v>218</v>
      </c>
      <c r="F196" t="s">
        <v>37</v>
      </c>
      <c r="K196" t="s">
        <v>235</v>
      </c>
      <c r="L196" t="s">
        <v>536</v>
      </c>
      <c r="M196" t="s">
        <v>248</v>
      </c>
      <c r="N196" t="s">
        <v>222</v>
      </c>
    </row>
    <row r="197" spans="3:14" x14ac:dyDescent="0.25">
      <c r="C197" t="s">
        <v>210</v>
      </c>
      <c r="D197" t="s">
        <v>422</v>
      </c>
      <c r="E197" t="s">
        <v>218</v>
      </c>
      <c r="F197" t="s">
        <v>196</v>
      </c>
      <c r="K197" t="s">
        <v>230</v>
      </c>
      <c r="L197" t="s">
        <v>231</v>
      </c>
      <c r="M197" t="s">
        <v>253</v>
      </c>
      <c r="N197" t="s">
        <v>222</v>
      </c>
    </row>
    <row r="198" spans="3:14" x14ac:dyDescent="0.25">
      <c r="C198" t="s">
        <v>227</v>
      </c>
      <c r="D198" t="s">
        <v>730</v>
      </c>
      <c r="E198" t="s">
        <v>215</v>
      </c>
      <c r="F198" t="s">
        <v>222</v>
      </c>
      <c r="K198" t="s">
        <v>239</v>
      </c>
      <c r="L198" t="s">
        <v>384</v>
      </c>
      <c r="M198" t="s">
        <v>221</v>
      </c>
      <c r="N198" t="s">
        <v>196</v>
      </c>
    </row>
    <row r="199" spans="3:14" x14ac:dyDescent="0.25">
      <c r="C199" t="s">
        <v>314</v>
      </c>
      <c r="D199" t="s">
        <v>315</v>
      </c>
      <c r="E199" t="s">
        <v>253</v>
      </c>
      <c r="F199" t="s">
        <v>37</v>
      </c>
      <c r="K199" t="s">
        <v>216</v>
      </c>
      <c r="L199" t="s">
        <v>618</v>
      </c>
      <c r="M199" t="s">
        <v>215</v>
      </c>
      <c r="N199" t="s">
        <v>196</v>
      </c>
    </row>
    <row r="200" spans="3:14" x14ac:dyDescent="0.25">
      <c r="C200" t="s">
        <v>276</v>
      </c>
      <c r="D200" t="s">
        <v>425</v>
      </c>
      <c r="E200" t="s">
        <v>292</v>
      </c>
      <c r="F200" t="s">
        <v>37</v>
      </c>
      <c r="K200" t="s">
        <v>210</v>
      </c>
      <c r="L200" t="s">
        <v>211</v>
      </c>
      <c r="M200" t="s">
        <v>212</v>
      </c>
      <c r="N200" t="s">
        <v>685</v>
      </c>
    </row>
    <row r="201" spans="3:14" x14ac:dyDescent="0.25">
      <c r="C201" t="s">
        <v>232</v>
      </c>
      <c r="D201" t="s">
        <v>731</v>
      </c>
      <c r="E201" t="s">
        <v>255</v>
      </c>
      <c r="F201" t="s">
        <v>222</v>
      </c>
      <c r="K201" t="s">
        <v>317</v>
      </c>
      <c r="L201" t="s">
        <v>503</v>
      </c>
      <c r="M201" t="s">
        <v>215</v>
      </c>
      <c r="N201" t="s">
        <v>196</v>
      </c>
    </row>
    <row r="202" spans="3:14" x14ac:dyDescent="0.25">
      <c r="C202" t="s">
        <v>261</v>
      </c>
      <c r="D202" t="s">
        <v>427</v>
      </c>
      <c r="E202" t="s">
        <v>218</v>
      </c>
      <c r="F202" t="s">
        <v>196</v>
      </c>
      <c r="K202" t="s">
        <v>216</v>
      </c>
      <c r="L202" t="s">
        <v>256</v>
      </c>
      <c r="M202" t="s">
        <v>215</v>
      </c>
      <c r="N202" t="s">
        <v>196</v>
      </c>
    </row>
    <row r="203" spans="3:14" x14ac:dyDescent="0.25">
      <c r="C203" t="s">
        <v>340</v>
      </c>
      <c r="D203" t="s">
        <v>686</v>
      </c>
      <c r="E203" t="s">
        <v>215</v>
      </c>
      <c r="F203" t="s">
        <v>196</v>
      </c>
      <c r="K203" t="s">
        <v>276</v>
      </c>
      <c r="L203" t="s">
        <v>395</v>
      </c>
      <c r="M203" t="s">
        <v>255</v>
      </c>
      <c r="N203" t="s">
        <v>222</v>
      </c>
    </row>
    <row r="204" spans="3:14" x14ac:dyDescent="0.25">
      <c r="C204" t="s">
        <v>227</v>
      </c>
      <c r="D204" t="s">
        <v>294</v>
      </c>
      <c r="E204" t="s">
        <v>229</v>
      </c>
      <c r="F204" t="s">
        <v>222</v>
      </c>
      <c r="K204" t="s">
        <v>278</v>
      </c>
      <c r="L204" t="s">
        <v>496</v>
      </c>
      <c r="M204" t="s">
        <v>212</v>
      </c>
      <c r="N204" t="s">
        <v>37</v>
      </c>
    </row>
    <row r="205" spans="3:14" x14ac:dyDescent="0.25">
      <c r="C205" t="s">
        <v>400</v>
      </c>
      <c r="D205" t="s">
        <v>429</v>
      </c>
      <c r="E205" t="s">
        <v>243</v>
      </c>
      <c r="F205" t="s">
        <v>222</v>
      </c>
      <c r="K205" t="s">
        <v>290</v>
      </c>
      <c r="L205" t="s">
        <v>332</v>
      </c>
      <c r="M205" t="s">
        <v>212</v>
      </c>
      <c r="N205" t="s">
        <v>222</v>
      </c>
    </row>
    <row r="206" spans="3:14" x14ac:dyDescent="0.25">
      <c r="C206" t="s">
        <v>263</v>
      </c>
      <c r="D206" t="s">
        <v>412</v>
      </c>
      <c r="E206" t="s">
        <v>229</v>
      </c>
      <c r="F206" t="s">
        <v>222</v>
      </c>
      <c r="K206" t="s">
        <v>263</v>
      </c>
      <c r="L206" t="s">
        <v>840</v>
      </c>
      <c r="M206" t="s">
        <v>253</v>
      </c>
      <c r="N206" t="s">
        <v>690</v>
      </c>
    </row>
    <row r="207" spans="3:14" x14ac:dyDescent="0.25">
      <c r="C207" t="s">
        <v>323</v>
      </c>
      <c r="D207" t="s">
        <v>430</v>
      </c>
      <c r="E207" t="s">
        <v>292</v>
      </c>
      <c r="F207" t="s">
        <v>689</v>
      </c>
      <c r="K207" t="s">
        <v>416</v>
      </c>
      <c r="L207" t="s">
        <v>417</v>
      </c>
      <c r="M207" t="s">
        <v>734</v>
      </c>
      <c r="N207" t="s">
        <v>196</v>
      </c>
    </row>
    <row r="208" spans="3:14" x14ac:dyDescent="0.25">
      <c r="C208" t="s">
        <v>261</v>
      </c>
      <c r="D208" t="s">
        <v>732</v>
      </c>
      <c r="E208" t="s">
        <v>225</v>
      </c>
      <c r="F208" t="s">
        <v>222</v>
      </c>
      <c r="K208" t="s">
        <v>351</v>
      </c>
      <c r="L208" t="s">
        <v>832</v>
      </c>
      <c r="M208" t="s">
        <v>292</v>
      </c>
      <c r="N208" t="s">
        <v>37</v>
      </c>
    </row>
    <row r="209" spans="3:14" x14ac:dyDescent="0.25">
      <c r="C209" t="s">
        <v>340</v>
      </c>
      <c r="D209" t="s">
        <v>428</v>
      </c>
      <c r="E209" t="s">
        <v>292</v>
      </c>
      <c r="F209" t="s">
        <v>37</v>
      </c>
      <c r="K209" t="s">
        <v>263</v>
      </c>
      <c r="L209" t="s">
        <v>385</v>
      </c>
      <c r="M209" t="s">
        <v>292</v>
      </c>
      <c r="N209" t="s">
        <v>196</v>
      </c>
    </row>
    <row r="210" spans="3:14" x14ac:dyDescent="0.25">
      <c r="C210" t="s">
        <v>251</v>
      </c>
      <c r="D210" t="s">
        <v>403</v>
      </c>
      <c r="E210" t="s">
        <v>243</v>
      </c>
      <c r="F210" t="s">
        <v>37</v>
      </c>
      <c r="K210" t="s">
        <v>241</v>
      </c>
      <c r="L210" t="s">
        <v>440</v>
      </c>
      <c r="M210" t="s">
        <v>215</v>
      </c>
      <c r="N210" t="s">
        <v>222</v>
      </c>
    </row>
    <row r="211" spans="3:14" x14ac:dyDescent="0.25">
      <c r="C211" t="s">
        <v>261</v>
      </c>
      <c r="D211" t="s">
        <v>427</v>
      </c>
      <c r="E211" t="s">
        <v>218</v>
      </c>
      <c r="F211" t="s">
        <v>690</v>
      </c>
      <c r="K211" t="s">
        <v>263</v>
      </c>
      <c r="L211" t="s">
        <v>596</v>
      </c>
      <c r="M211" t="s">
        <v>218</v>
      </c>
      <c r="N211" t="s">
        <v>37</v>
      </c>
    </row>
    <row r="212" spans="3:14" x14ac:dyDescent="0.25">
      <c r="C212" t="s">
        <v>216</v>
      </c>
      <c r="D212" t="s">
        <v>244</v>
      </c>
      <c r="E212" t="s">
        <v>215</v>
      </c>
      <c r="F212" t="s">
        <v>196</v>
      </c>
      <c r="K212" t="s">
        <v>263</v>
      </c>
      <c r="L212" t="s">
        <v>392</v>
      </c>
      <c r="M212" t="s">
        <v>284</v>
      </c>
      <c r="N212" t="s">
        <v>196</v>
      </c>
    </row>
    <row r="213" spans="3:14" x14ac:dyDescent="0.25">
      <c r="C213" t="s">
        <v>230</v>
      </c>
      <c r="D213" t="s">
        <v>432</v>
      </c>
      <c r="E213" t="s">
        <v>243</v>
      </c>
      <c r="F213" t="s">
        <v>689</v>
      </c>
      <c r="K213" t="s">
        <v>232</v>
      </c>
      <c r="L213" t="s">
        <v>411</v>
      </c>
      <c r="M213" t="s">
        <v>215</v>
      </c>
      <c r="N213" t="s">
        <v>37</v>
      </c>
    </row>
    <row r="214" spans="3:14" x14ac:dyDescent="0.25">
      <c r="C214" t="s">
        <v>314</v>
      </c>
      <c r="D214" t="s">
        <v>433</v>
      </c>
      <c r="E214" t="s">
        <v>255</v>
      </c>
      <c r="F214" t="s">
        <v>196</v>
      </c>
      <c r="K214" t="s">
        <v>400</v>
      </c>
      <c r="L214" t="s">
        <v>401</v>
      </c>
      <c r="M214" t="s">
        <v>229</v>
      </c>
      <c r="N214" t="s">
        <v>37</v>
      </c>
    </row>
    <row r="215" spans="3:14" x14ac:dyDescent="0.25">
      <c r="C215" t="s">
        <v>227</v>
      </c>
      <c r="D215" t="s">
        <v>423</v>
      </c>
      <c r="E215" t="s">
        <v>221</v>
      </c>
      <c r="F215" t="s">
        <v>222</v>
      </c>
      <c r="K215" t="s">
        <v>261</v>
      </c>
      <c r="L215" t="s">
        <v>307</v>
      </c>
      <c r="M215" t="s">
        <v>712</v>
      </c>
      <c r="N215" t="s">
        <v>222</v>
      </c>
    </row>
    <row r="216" spans="3:14" x14ac:dyDescent="0.25">
      <c r="C216" t="s">
        <v>230</v>
      </c>
      <c r="D216" t="s">
        <v>434</v>
      </c>
      <c r="E216" t="s">
        <v>253</v>
      </c>
      <c r="F216" t="s">
        <v>222</v>
      </c>
      <c r="K216" t="s">
        <v>227</v>
      </c>
      <c r="L216" t="s">
        <v>245</v>
      </c>
      <c r="M216" t="s">
        <v>221</v>
      </c>
      <c r="N216" t="s">
        <v>689</v>
      </c>
    </row>
    <row r="217" spans="3:14" x14ac:dyDescent="0.25">
      <c r="C217" t="s">
        <v>223</v>
      </c>
      <c r="D217" t="s">
        <v>435</v>
      </c>
      <c r="E217" t="s">
        <v>733</v>
      </c>
      <c r="F217" t="s">
        <v>196</v>
      </c>
      <c r="K217" t="s">
        <v>400</v>
      </c>
      <c r="L217" t="s">
        <v>401</v>
      </c>
      <c r="M217" t="s">
        <v>221</v>
      </c>
      <c r="N217" t="s">
        <v>37</v>
      </c>
    </row>
    <row r="218" spans="3:14" x14ac:dyDescent="0.25">
      <c r="C218" t="s">
        <v>263</v>
      </c>
      <c r="D218" t="s">
        <v>436</v>
      </c>
      <c r="E218" t="s">
        <v>243</v>
      </c>
      <c r="F218" t="s">
        <v>222</v>
      </c>
      <c r="K218" t="s">
        <v>232</v>
      </c>
      <c r="L218" t="s">
        <v>570</v>
      </c>
      <c r="M218" t="s">
        <v>292</v>
      </c>
      <c r="N218" t="s">
        <v>222</v>
      </c>
    </row>
    <row r="219" spans="3:14" x14ac:dyDescent="0.25">
      <c r="C219" t="s">
        <v>340</v>
      </c>
      <c r="D219" t="s">
        <v>353</v>
      </c>
      <c r="E219" t="s">
        <v>253</v>
      </c>
      <c r="F219" t="s">
        <v>222</v>
      </c>
      <c r="K219" t="s">
        <v>317</v>
      </c>
      <c r="L219" t="s">
        <v>332</v>
      </c>
      <c r="M219" t="s">
        <v>243</v>
      </c>
      <c r="N219" t="s">
        <v>222</v>
      </c>
    </row>
    <row r="220" spans="3:14" x14ac:dyDescent="0.25">
      <c r="C220" t="s">
        <v>219</v>
      </c>
      <c r="D220" t="s">
        <v>437</v>
      </c>
      <c r="E220" t="s">
        <v>218</v>
      </c>
      <c r="F220" t="s">
        <v>222</v>
      </c>
      <c r="K220" t="s">
        <v>286</v>
      </c>
      <c r="L220" t="s">
        <v>615</v>
      </c>
      <c r="M220" t="s">
        <v>248</v>
      </c>
      <c r="N220" t="s">
        <v>222</v>
      </c>
    </row>
    <row r="221" spans="3:14" x14ac:dyDescent="0.25">
      <c r="C221" t="s">
        <v>239</v>
      </c>
      <c r="D221" t="s">
        <v>438</v>
      </c>
      <c r="E221" t="s">
        <v>255</v>
      </c>
      <c r="F221" t="s">
        <v>222</v>
      </c>
      <c r="K221" t="s">
        <v>232</v>
      </c>
      <c r="L221" t="s">
        <v>254</v>
      </c>
      <c r="M221" t="s">
        <v>255</v>
      </c>
      <c r="N221" t="s">
        <v>222</v>
      </c>
    </row>
    <row r="222" spans="3:14" x14ac:dyDescent="0.25">
      <c r="C222" t="s">
        <v>314</v>
      </c>
      <c r="D222" t="s">
        <v>439</v>
      </c>
      <c r="E222" t="s">
        <v>255</v>
      </c>
      <c r="F222" t="s">
        <v>196</v>
      </c>
      <c r="K222" t="s">
        <v>278</v>
      </c>
      <c r="L222" t="s">
        <v>467</v>
      </c>
      <c r="M222" t="s">
        <v>221</v>
      </c>
      <c r="N222" t="s">
        <v>196</v>
      </c>
    </row>
    <row r="223" spans="3:14" x14ac:dyDescent="0.25">
      <c r="C223" t="s">
        <v>241</v>
      </c>
      <c r="D223" t="s">
        <v>440</v>
      </c>
      <c r="E223" t="s">
        <v>218</v>
      </c>
      <c r="F223" t="s">
        <v>37</v>
      </c>
      <c r="K223" t="s">
        <v>276</v>
      </c>
      <c r="L223" t="s">
        <v>327</v>
      </c>
      <c r="M223" t="s">
        <v>212</v>
      </c>
      <c r="N223" t="s">
        <v>685</v>
      </c>
    </row>
    <row r="224" spans="3:14" x14ac:dyDescent="0.25">
      <c r="C224" t="s">
        <v>261</v>
      </c>
      <c r="D224" t="s">
        <v>355</v>
      </c>
      <c r="E224" t="s">
        <v>734</v>
      </c>
      <c r="F224" t="s">
        <v>37</v>
      </c>
      <c r="K224" t="s">
        <v>259</v>
      </c>
      <c r="L224" t="s">
        <v>260</v>
      </c>
      <c r="M224" t="s">
        <v>243</v>
      </c>
      <c r="N224" t="s">
        <v>196</v>
      </c>
    </row>
    <row r="225" spans="3:14" x14ac:dyDescent="0.25">
      <c r="C225" t="s">
        <v>232</v>
      </c>
      <c r="D225" t="s">
        <v>441</v>
      </c>
      <c r="E225" t="s">
        <v>225</v>
      </c>
      <c r="F225" t="s">
        <v>37</v>
      </c>
      <c r="K225" t="s">
        <v>237</v>
      </c>
      <c r="L225" t="s">
        <v>841</v>
      </c>
      <c r="M225" t="s">
        <v>284</v>
      </c>
      <c r="N225" t="s">
        <v>196</v>
      </c>
    </row>
    <row r="226" spans="3:14" x14ac:dyDescent="0.25">
      <c r="C226" t="s">
        <v>442</v>
      </c>
      <c r="D226" t="s">
        <v>443</v>
      </c>
      <c r="E226" t="s">
        <v>243</v>
      </c>
      <c r="F226" t="s">
        <v>37</v>
      </c>
      <c r="K226" t="s">
        <v>308</v>
      </c>
      <c r="L226" t="s">
        <v>526</v>
      </c>
      <c r="M226" t="s">
        <v>696</v>
      </c>
      <c r="N226" t="s">
        <v>196</v>
      </c>
    </row>
    <row r="227" spans="3:14" x14ac:dyDescent="0.25">
      <c r="C227" t="s">
        <v>263</v>
      </c>
      <c r="D227" t="s">
        <v>735</v>
      </c>
      <c r="E227" t="s">
        <v>215</v>
      </c>
      <c r="F227" t="s">
        <v>222</v>
      </c>
      <c r="K227" t="s">
        <v>314</v>
      </c>
      <c r="L227" t="s">
        <v>439</v>
      </c>
      <c r="M227" t="s">
        <v>248</v>
      </c>
      <c r="N227" t="s">
        <v>222</v>
      </c>
    </row>
    <row r="228" spans="3:14" x14ac:dyDescent="0.25">
      <c r="C228" t="s">
        <v>445</v>
      </c>
      <c r="D228" t="s">
        <v>446</v>
      </c>
      <c r="E228" t="s">
        <v>255</v>
      </c>
      <c r="F228" t="s">
        <v>222</v>
      </c>
      <c r="K228" t="s">
        <v>246</v>
      </c>
      <c r="L228" t="s">
        <v>366</v>
      </c>
      <c r="M228" t="s">
        <v>243</v>
      </c>
      <c r="N228" t="s">
        <v>222</v>
      </c>
    </row>
    <row r="229" spans="3:14" x14ac:dyDescent="0.25">
      <c r="C229" t="s">
        <v>259</v>
      </c>
      <c r="D229" t="s">
        <v>736</v>
      </c>
      <c r="E229" t="s">
        <v>292</v>
      </c>
      <c r="F229" t="s">
        <v>222</v>
      </c>
      <c r="K229" t="s">
        <v>834</v>
      </c>
      <c r="L229" t="s">
        <v>494</v>
      </c>
      <c r="M229" t="s">
        <v>229</v>
      </c>
      <c r="N229" t="s">
        <v>37</v>
      </c>
    </row>
    <row r="230" spans="3:14" x14ac:dyDescent="0.25">
      <c r="C230" t="s">
        <v>278</v>
      </c>
      <c r="D230" t="s">
        <v>447</v>
      </c>
      <c r="E230" t="s">
        <v>229</v>
      </c>
      <c r="F230" t="s">
        <v>222</v>
      </c>
      <c r="K230" t="s">
        <v>227</v>
      </c>
      <c r="L230" t="s">
        <v>365</v>
      </c>
      <c r="M230" t="s">
        <v>243</v>
      </c>
      <c r="N230" t="s">
        <v>37</v>
      </c>
    </row>
    <row r="231" spans="3:14" x14ac:dyDescent="0.25">
      <c r="C231" t="s">
        <v>232</v>
      </c>
      <c r="D231" t="s">
        <v>234</v>
      </c>
      <c r="E231" t="s">
        <v>733</v>
      </c>
      <c r="F231" t="s">
        <v>222</v>
      </c>
      <c r="K231" t="s">
        <v>340</v>
      </c>
      <c r="L231" t="s">
        <v>345</v>
      </c>
      <c r="M231" t="s">
        <v>692</v>
      </c>
      <c r="N231" t="s">
        <v>196</v>
      </c>
    </row>
    <row r="232" spans="3:14" x14ac:dyDescent="0.25">
      <c r="C232" t="s">
        <v>257</v>
      </c>
      <c r="D232" t="s">
        <v>448</v>
      </c>
      <c r="E232" t="s">
        <v>225</v>
      </c>
      <c r="F232" t="s">
        <v>37</v>
      </c>
      <c r="K232" t="s">
        <v>542</v>
      </c>
      <c r="L232" t="s">
        <v>543</v>
      </c>
      <c r="M232" t="s">
        <v>292</v>
      </c>
      <c r="N232" t="s">
        <v>196</v>
      </c>
    </row>
    <row r="233" spans="3:14" x14ac:dyDescent="0.25">
      <c r="C233" t="s">
        <v>232</v>
      </c>
      <c r="D233" t="s">
        <v>449</v>
      </c>
      <c r="E233" t="s">
        <v>248</v>
      </c>
      <c r="F233" t="s">
        <v>37</v>
      </c>
      <c r="K233" t="s">
        <v>227</v>
      </c>
      <c r="L233" t="s">
        <v>611</v>
      </c>
      <c r="M233" t="s">
        <v>215</v>
      </c>
      <c r="N233" t="s">
        <v>37</v>
      </c>
    </row>
    <row r="234" spans="3:14" x14ac:dyDescent="0.25">
      <c r="C234" t="s">
        <v>227</v>
      </c>
      <c r="D234" t="s">
        <v>450</v>
      </c>
      <c r="E234" t="s">
        <v>221</v>
      </c>
      <c r="F234" t="s">
        <v>37</v>
      </c>
      <c r="K234" t="s">
        <v>237</v>
      </c>
      <c r="L234" t="s">
        <v>500</v>
      </c>
      <c r="M234" t="s">
        <v>707</v>
      </c>
      <c r="N234" t="s">
        <v>222</v>
      </c>
    </row>
    <row r="235" spans="3:14" x14ac:dyDescent="0.25">
      <c r="C235" t="s">
        <v>219</v>
      </c>
      <c r="D235" t="s">
        <v>451</v>
      </c>
      <c r="E235" t="s">
        <v>221</v>
      </c>
      <c r="F235" t="s">
        <v>196</v>
      </c>
      <c r="K235" t="s">
        <v>276</v>
      </c>
      <c r="L235" t="s">
        <v>538</v>
      </c>
      <c r="M235" t="s">
        <v>212</v>
      </c>
      <c r="N235" t="s">
        <v>37</v>
      </c>
    </row>
    <row r="236" spans="3:14" x14ac:dyDescent="0.25">
      <c r="C236" t="s">
        <v>317</v>
      </c>
      <c r="D236" t="s">
        <v>452</v>
      </c>
      <c r="E236" t="s">
        <v>218</v>
      </c>
      <c r="F236" t="s">
        <v>222</v>
      </c>
      <c r="K236" t="s">
        <v>442</v>
      </c>
      <c r="L236" t="s">
        <v>443</v>
      </c>
      <c r="M236" t="s">
        <v>218</v>
      </c>
      <c r="N236" t="s">
        <v>37</v>
      </c>
    </row>
    <row r="237" spans="3:14" x14ac:dyDescent="0.25">
      <c r="C237" t="s">
        <v>232</v>
      </c>
      <c r="D237" t="s">
        <v>254</v>
      </c>
      <c r="E237" t="s">
        <v>292</v>
      </c>
      <c r="F237" t="s">
        <v>222</v>
      </c>
      <c r="K237" t="s">
        <v>259</v>
      </c>
      <c r="L237" t="s">
        <v>349</v>
      </c>
      <c r="M237" t="s">
        <v>218</v>
      </c>
      <c r="N237" t="s">
        <v>222</v>
      </c>
    </row>
    <row r="238" spans="3:14" x14ac:dyDescent="0.25">
      <c r="C238" t="s">
        <v>336</v>
      </c>
      <c r="D238" t="s">
        <v>453</v>
      </c>
      <c r="E238" t="s">
        <v>215</v>
      </c>
      <c r="F238" t="s">
        <v>196</v>
      </c>
      <c r="K238" t="s">
        <v>340</v>
      </c>
      <c r="L238" t="s">
        <v>353</v>
      </c>
      <c r="M238" t="s">
        <v>253</v>
      </c>
      <c r="N238" t="s">
        <v>222</v>
      </c>
    </row>
    <row r="239" spans="3:14" x14ac:dyDescent="0.25">
      <c r="C239" t="s">
        <v>259</v>
      </c>
      <c r="D239" t="s">
        <v>454</v>
      </c>
      <c r="E239" t="s">
        <v>221</v>
      </c>
      <c r="F239" t="s">
        <v>37</v>
      </c>
      <c r="K239" t="s">
        <v>400</v>
      </c>
      <c r="L239" t="s">
        <v>456</v>
      </c>
      <c r="M239" t="s">
        <v>715</v>
      </c>
      <c r="N239" t="s">
        <v>222</v>
      </c>
    </row>
    <row r="240" spans="3:14" x14ac:dyDescent="0.25">
      <c r="C240" t="s">
        <v>278</v>
      </c>
      <c r="D240" t="s">
        <v>354</v>
      </c>
      <c r="E240" t="s">
        <v>221</v>
      </c>
      <c r="F240" t="s">
        <v>37</v>
      </c>
      <c r="K240" t="s">
        <v>323</v>
      </c>
      <c r="L240" t="s">
        <v>842</v>
      </c>
      <c r="M240" t="s">
        <v>253</v>
      </c>
      <c r="N240" t="s">
        <v>196</v>
      </c>
    </row>
    <row r="241" spans="3:14" x14ac:dyDescent="0.25">
      <c r="C241" t="s">
        <v>263</v>
      </c>
      <c r="D241" t="s">
        <v>455</v>
      </c>
      <c r="E241" t="s">
        <v>253</v>
      </c>
      <c r="F241" t="s">
        <v>690</v>
      </c>
      <c r="K241" t="s">
        <v>261</v>
      </c>
      <c r="L241" t="s">
        <v>466</v>
      </c>
      <c r="M241" t="s">
        <v>284</v>
      </c>
      <c r="N241" t="s">
        <v>196</v>
      </c>
    </row>
    <row r="242" spans="3:14" x14ac:dyDescent="0.25">
      <c r="C242" t="s">
        <v>259</v>
      </c>
      <c r="D242" t="s">
        <v>373</v>
      </c>
      <c r="E242" t="s">
        <v>215</v>
      </c>
      <c r="F242" t="s">
        <v>37</v>
      </c>
      <c r="K242" t="s">
        <v>791</v>
      </c>
      <c r="L242" t="s">
        <v>357</v>
      </c>
      <c r="M242" t="s">
        <v>253</v>
      </c>
      <c r="N242" t="s">
        <v>37</v>
      </c>
    </row>
    <row r="243" spans="3:14" x14ac:dyDescent="0.25">
      <c r="C243" t="s">
        <v>400</v>
      </c>
      <c r="D243" t="s">
        <v>737</v>
      </c>
      <c r="E243" t="s">
        <v>225</v>
      </c>
      <c r="F243" t="s">
        <v>37</v>
      </c>
      <c r="K243" t="s">
        <v>219</v>
      </c>
      <c r="L243" t="s">
        <v>437</v>
      </c>
      <c r="M243" t="s">
        <v>698</v>
      </c>
      <c r="N243" t="s">
        <v>222</v>
      </c>
    </row>
    <row r="244" spans="3:14" x14ac:dyDescent="0.25">
      <c r="C244" t="s">
        <v>278</v>
      </c>
      <c r="D244" t="s">
        <v>354</v>
      </c>
      <c r="E244" t="s">
        <v>229</v>
      </c>
      <c r="F244" t="s">
        <v>222</v>
      </c>
      <c r="K244" t="s">
        <v>216</v>
      </c>
      <c r="L244" t="s">
        <v>244</v>
      </c>
      <c r="M244" t="s">
        <v>292</v>
      </c>
      <c r="N244" t="s">
        <v>222</v>
      </c>
    </row>
    <row r="245" spans="3:14" x14ac:dyDescent="0.25">
      <c r="C245" t="s">
        <v>259</v>
      </c>
      <c r="D245" t="s">
        <v>738</v>
      </c>
      <c r="E245" t="s">
        <v>253</v>
      </c>
      <c r="F245" t="s">
        <v>222</v>
      </c>
      <c r="K245" t="s">
        <v>251</v>
      </c>
      <c r="L245" t="s">
        <v>639</v>
      </c>
      <c r="M245" t="s">
        <v>253</v>
      </c>
      <c r="N245" t="s">
        <v>37</v>
      </c>
    </row>
    <row r="246" spans="3:14" x14ac:dyDescent="0.25">
      <c r="C246" t="s">
        <v>232</v>
      </c>
      <c r="D246" t="s">
        <v>441</v>
      </c>
      <c r="E246" t="s">
        <v>229</v>
      </c>
      <c r="F246" t="s">
        <v>222</v>
      </c>
      <c r="K246" t="s">
        <v>246</v>
      </c>
      <c r="L246" t="s">
        <v>398</v>
      </c>
      <c r="M246" t="s">
        <v>255</v>
      </c>
      <c r="N246" t="s">
        <v>37</v>
      </c>
    </row>
    <row r="247" spans="3:14" x14ac:dyDescent="0.25">
      <c r="C247" t="s">
        <v>232</v>
      </c>
      <c r="D247" t="s">
        <v>330</v>
      </c>
      <c r="E247" t="s">
        <v>212</v>
      </c>
      <c r="F247" t="s">
        <v>196</v>
      </c>
      <c r="K247" t="s">
        <v>227</v>
      </c>
      <c r="L247" t="s">
        <v>531</v>
      </c>
      <c r="M247" t="s">
        <v>215</v>
      </c>
      <c r="N247" t="s">
        <v>37</v>
      </c>
    </row>
    <row r="248" spans="3:14" x14ac:dyDescent="0.25">
      <c r="C248" t="s">
        <v>276</v>
      </c>
      <c r="D248" t="s">
        <v>395</v>
      </c>
      <c r="E248" t="s">
        <v>292</v>
      </c>
      <c r="F248" t="s">
        <v>222</v>
      </c>
      <c r="K248" t="s">
        <v>237</v>
      </c>
      <c r="L248" t="s">
        <v>499</v>
      </c>
      <c r="M248" t="s">
        <v>692</v>
      </c>
      <c r="N248" t="s">
        <v>222</v>
      </c>
    </row>
    <row r="249" spans="3:14" x14ac:dyDescent="0.25">
      <c r="C249" t="s">
        <v>400</v>
      </c>
      <c r="D249" t="s">
        <v>401</v>
      </c>
      <c r="E249" t="s">
        <v>701</v>
      </c>
      <c r="F249" t="s">
        <v>37</v>
      </c>
      <c r="K249" t="s">
        <v>237</v>
      </c>
      <c r="L249" t="s">
        <v>500</v>
      </c>
      <c r="M249" t="s">
        <v>221</v>
      </c>
      <c r="N249" t="s">
        <v>222</v>
      </c>
    </row>
    <row r="250" spans="3:14" x14ac:dyDescent="0.25">
      <c r="C250" t="s">
        <v>259</v>
      </c>
      <c r="D250" t="s">
        <v>739</v>
      </c>
      <c r="E250" t="s">
        <v>218</v>
      </c>
      <c r="F250" t="s">
        <v>196</v>
      </c>
      <c r="K250" t="s">
        <v>259</v>
      </c>
      <c r="L250" t="s">
        <v>843</v>
      </c>
      <c r="M250" t="s">
        <v>221</v>
      </c>
      <c r="N250" t="s">
        <v>37</v>
      </c>
    </row>
    <row r="251" spans="3:14" x14ac:dyDescent="0.25">
      <c r="C251" t="s">
        <v>259</v>
      </c>
      <c r="D251" t="s">
        <v>459</v>
      </c>
      <c r="E251" t="s">
        <v>215</v>
      </c>
      <c r="F251" t="s">
        <v>196</v>
      </c>
      <c r="K251" t="s">
        <v>317</v>
      </c>
      <c r="L251" t="s">
        <v>331</v>
      </c>
      <c r="M251" t="s">
        <v>212</v>
      </c>
      <c r="N251" t="s">
        <v>37</v>
      </c>
    </row>
    <row r="252" spans="3:14" x14ac:dyDescent="0.25">
      <c r="C252" t="s">
        <v>276</v>
      </c>
      <c r="D252" t="s">
        <v>395</v>
      </c>
      <c r="E252" t="s">
        <v>255</v>
      </c>
      <c r="F252" t="s">
        <v>222</v>
      </c>
      <c r="K252" t="s">
        <v>259</v>
      </c>
      <c r="L252" t="s">
        <v>454</v>
      </c>
      <c r="M252" t="s">
        <v>292</v>
      </c>
      <c r="N252" t="s">
        <v>222</v>
      </c>
    </row>
    <row r="253" spans="3:14" x14ac:dyDescent="0.25">
      <c r="C253" t="s">
        <v>351</v>
      </c>
      <c r="D253" t="s">
        <v>460</v>
      </c>
      <c r="E253" t="s">
        <v>212</v>
      </c>
      <c r="F253" t="s">
        <v>689</v>
      </c>
      <c r="K253" t="s">
        <v>246</v>
      </c>
      <c r="L253" t="s">
        <v>366</v>
      </c>
      <c r="M253" t="s">
        <v>215</v>
      </c>
      <c r="N253" t="s">
        <v>196</v>
      </c>
    </row>
    <row r="254" spans="3:14" x14ac:dyDescent="0.25">
      <c r="C254" t="s">
        <v>216</v>
      </c>
      <c r="D254" t="s">
        <v>283</v>
      </c>
      <c r="E254" t="s">
        <v>218</v>
      </c>
      <c r="F254" t="s">
        <v>37</v>
      </c>
      <c r="K254" t="s">
        <v>237</v>
      </c>
      <c r="L254" t="s">
        <v>238</v>
      </c>
      <c r="M254" t="s">
        <v>221</v>
      </c>
      <c r="N254" t="s">
        <v>685</v>
      </c>
    </row>
    <row r="255" spans="3:14" x14ac:dyDescent="0.25">
      <c r="C255" t="s">
        <v>278</v>
      </c>
      <c r="D255" t="s">
        <v>740</v>
      </c>
      <c r="E255" t="s">
        <v>684</v>
      </c>
      <c r="F255" t="s">
        <v>196</v>
      </c>
      <c r="K255" t="s">
        <v>261</v>
      </c>
      <c r="L255" t="s">
        <v>504</v>
      </c>
      <c r="M255" t="s">
        <v>212</v>
      </c>
      <c r="N255" t="s">
        <v>689</v>
      </c>
    </row>
    <row r="256" spans="3:14" x14ac:dyDescent="0.25">
      <c r="C256" t="s">
        <v>351</v>
      </c>
      <c r="D256" t="s">
        <v>462</v>
      </c>
      <c r="E256" t="s">
        <v>215</v>
      </c>
      <c r="F256" t="s">
        <v>196</v>
      </c>
      <c r="K256" t="s">
        <v>754</v>
      </c>
      <c r="L256" t="s">
        <v>413</v>
      </c>
      <c r="M256" t="s">
        <v>248</v>
      </c>
      <c r="N256" t="s">
        <v>196</v>
      </c>
    </row>
    <row r="257" spans="3:14" x14ac:dyDescent="0.25">
      <c r="C257" t="s">
        <v>232</v>
      </c>
      <c r="D257" t="s">
        <v>411</v>
      </c>
      <c r="E257" t="s">
        <v>218</v>
      </c>
      <c r="F257" t="s">
        <v>37</v>
      </c>
      <c r="K257" t="s">
        <v>223</v>
      </c>
      <c r="L257" t="s">
        <v>435</v>
      </c>
      <c r="M257" t="s">
        <v>692</v>
      </c>
      <c r="N257" t="s">
        <v>222</v>
      </c>
    </row>
    <row r="258" spans="3:14" x14ac:dyDescent="0.25">
      <c r="C258" t="s">
        <v>400</v>
      </c>
      <c r="D258" t="s">
        <v>464</v>
      </c>
      <c r="E258" t="s">
        <v>243</v>
      </c>
      <c r="F258" t="s">
        <v>222</v>
      </c>
      <c r="K258" t="s">
        <v>317</v>
      </c>
      <c r="L258" t="s">
        <v>528</v>
      </c>
      <c r="M258" t="s">
        <v>255</v>
      </c>
      <c r="N258" t="s">
        <v>222</v>
      </c>
    </row>
    <row r="259" spans="3:14" x14ac:dyDescent="0.25">
      <c r="C259" t="s">
        <v>351</v>
      </c>
      <c r="D259" t="s">
        <v>465</v>
      </c>
      <c r="E259" t="s">
        <v>221</v>
      </c>
      <c r="F259" t="s">
        <v>222</v>
      </c>
      <c r="K259" t="s">
        <v>227</v>
      </c>
      <c r="L259" t="s">
        <v>228</v>
      </c>
      <c r="M259" t="s">
        <v>253</v>
      </c>
      <c r="N259" t="s">
        <v>685</v>
      </c>
    </row>
    <row r="260" spans="3:14" x14ac:dyDescent="0.25">
      <c r="C260" t="s">
        <v>261</v>
      </c>
      <c r="D260" t="s">
        <v>466</v>
      </c>
      <c r="E260" t="s">
        <v>243</v>
      </c>
      <c r="F260" t="s">
        <v>196</v>
      </c>
      <c r="K260" t="s">
        <v>351</v>
      </c>
      <c r="L260" t="s">
        <v>647</v>
      </c>
      <c r="M260" t="s">
        <v>218</v>
      </c>
      <c r="N260" t="s">
        <v>37</v>
      </c>
    </row>
    <row r="261" spans="3:14" x14ac:dyDescent="0.25">
      <c r="C261" t="s">
        <v>278</v>
      </c>
      <c r="D261" t="s">
        <v>467</v>
      </c>
      <c r="E261" t="s">
        <v>218</v>
      </c>
      <c r="F261" t="s">
        <v>37</v>
      </c>
      <c r="K261" t="s">
        <v>400</v>
      </c>
      <c r="L261" t="s">
        <v>464</v>
      </c>
      <c r="M261" t="s">
        <v>253</v>
      </c>
      <c r="N261" t="s">
        <v>222</v>
      </c>
    </row>
    <row r="262" spans="3:14" x14ac:dyDescent="0.25">
      <c r="C262" t="s">
        <v>278</v>
      </c>
      <c r="D262" t="s">
        <v>741</v>
      </c>
      <c r="E262" t="s">
        <v>292</v>
      </c>
      <c r="F262" t="s">
        <v>196</v>
      </c>
      <c r="K262" t="s">
        <v>210</v>
      </c>
      <c r="L262" t="s">
        <v>572</v>
      </c>
      <c r="M262" t="s">
        <v>229</v>
      </c>
      <c r="N262" t="s">
        <v>222</v>
      </c>
    </row>
    <row r="263" spans="3:14" x14ac:dyDescent="0.25">
      <c r="C263" t="s">
        <v>351</v>
      </c>
      <c r="D263" t="s">
        <v>460</v>
      </c>
      <c r="E263" t="s">
        <v>253</v>
      </c>
      <c r="F263" t="s">
        <v>196</v>
      </c>
      <c r="K263" t="s">
        <v>400</v>
      </c>
      <c r="L263" t="s">
        <v>464</v>
      </c>
      <c r="M263" t="s">
        <v>284</v>
      </c>
      <c r="N263" t="s">
        <v>37</v>
      </c>
    </row>
    <row r="264" spans="3:14" x14ac:dyDescent="0.25">
      <c r="C264" t="s">
        <v>742</v>
      </c>
      <c r="D264" t="s">
        <v>470</v>
      </c>
      <c r="E264" t="s">
        <v>255</v>
      </c>
      <c r="F264" t="s">
        <v>685</v>
      </c>
      <c r="K264" t="s">
        <v>276</v>
      </c>
      <c r="L264" t="s">
        <v>327</v>
      </c>
      <c r="M264" t="s">
        <v>215</v>
      </c>
      <c r="N264" t="s">
        <v>222</v>
      </c>
    </row>
    <row r="265" spans="3:14" x14ac:dyDescent="0.25">
      <c r="C265" t="s">
        <v>743</v>
      </c>
      <c r="D265" t="s">
        <v>319</v>
      </c>
      <c r="E265" t="s">
        <v>248</v>
      </c>
      <c r="F265" t="s">
        <v>690</v>
      </c>
      <c r="K265" t="s">
        <v>230</v>
      </c>
      <c r="L265" t="s">
        <v>488</v>
      </c>
      <c r="M265" t="s">
        <v>212</v>
      </c>
      <c r="N265" t="s">
        <v>196</v>
      </c>
    </row>
    <row r="266" spans="3:14" x14ac:dyDescent="0.25">
      <c r="C266" t="s">
        <v>471</v>
      </c>
      <c r="D266" t="s">
        <v>472</v>
      </c>
      <c r="E266" t="s">
        <v>243</v>
      </c>
      <c r="F266" t="s">
        <v>196</v>
      </c>
      <c r="K266" t="s">
        <v>276</v>
      </c>
      <c r="L266" t="s">
        <v>376</v>
      </c>
      <c r="M266" t="s">
        <v>215</v>
      </c>
      <c r="N266" t="s">
        <v>196</v>
      </c>
    </row>
    <row r="267" spans="3:14" x14ac:dyDescent="0.25">
      <c r="C267" t="s">
        <v>351</v>
      </c>
      <c r="D267" t="s">
        <v>473</v>
      </c>
      <c r="E267" t="s">
        <v>248</v>
      </c>
      <c r="F267" t="s">
        <v>690</v>
      </c>
      <c r="K267" t="s">
        <v>317</v>
      </c>
      <c r="L267" t="s">
        <v>322</v>
      </c>
      <c r="M267" t="s">
        <v>284</v>
      </c>
      <c r="N267" t="s">
        <v>37</v>
      </c>
    </row>
    <row r="268" spans="3:14" x14ac:dyDescent="0.25">
      <c r="C268" t="s">
        <v>219</v>
      </c>
      <c r="D268" t="s">
        <v>220</v>
      </c>
      <c r="E268" t="s">
        <v>292</v>
      </c>
      <c r="F268" t="s">
        <v>37</v>
      </c>
      <c r="K268" t="s">
        <v>210</v>
      </c>
      <c r="L268" t="s">
        <v>572</v>
      </c>
      <c r="M268" t="s">
        <v>221</v>
      </c>
      <c r="N268" t="s">
        <v>37</v>
      </c>
    </row>
    <row r="269" spans="3:14" x14ac:dyDescent="0.25">
      <c r="C269" t="s">
        <v>340</v>
      </c>
      <c r="D269" t="s">
        <v>744</v>
      </c>
      <c r="E269" t="s">
        <v>243</v>
      </c>
      <c r="F269" t="s">
        <v>196</v>
      </c>
      <c r="K269" t="s">
        <v>271</v>
      </c>
      <c r="L269" t="s">
        <v>658</v>
      </c>
      <c r="M269" t="s">
        <v>253</v>
      </c>
      <c r="N269" t="s">
        <v>690</v>
      </c>
    </row>
    <row r="270" spans="3:14" x14ac:dyDescent="0.25">
      <c r="C270" t="s">
        <v>278</v>
      </c>
      <c r="D270" t="s">
        <v>475</v>
      </c>
      <c r="E270" t="s">
        <v>218</v>
      </c>
      <c r="F270" t="s">
        <v>196</v>
      </c>
      <c r="K270" t="s">
        <v>249</v>
      </c>
      <c r="L270" t="s">
        <v>250</v>
      </c>
      <c r="M270" t="s">
        <v>255</v>
      </c>
      <c r="N270" t="s">
        <v>37</v>
      </c>
    </row>
    <row r="271" spans="3:14" x14ac:dyDescent="0.25">
      <c r="C271" t="s">
        <v>263</v>
      </c>
      <c r="D271" t="s">
        <v>385</v>
      </c>
      <c r="E271" t="s">
        <v>292</v>
      </c>
      <c r="F271" t="s">
        <v>196</v>
      </c>
      <c r="K271" t="s">
        <v>751</v>
      </c>
      <c r="L271" t="s">
        <v>844</v>
      </c>
      <c r="M271" t="s">
        <v>768</v>
      </c>
      <c r="N271" t="s">
        <v>37</v>
      </c>
    </row>
    <row r="272" spans="3:14" x14ac:dyDescent="0.25">
      <c r="C272" t="s">
        <v>249</v>
      </c>
      <c r="D272" t="s">
        <v>303</v>
      </c>
      <c r="E272" t="s">
        <v>225</v>
      </c>
      <c r="F272" t="s">
        <v>196</v>
      </c>
      <c r="K272" t="s">
        <v>695</v>
      </c>
      <c r="L272" t="s">
        <v>304</v>
      </c>
      <c r="M272" t="s">
        <v>225</v>
      </c>
      <c r="N272" t="s">
        <v>37</v>
      </c>
    </row>
    <row r="273" spans="3:14" x14ac:dyDescent="0.25">
      <c r="C273" t="s">
        <v>745</v>
      </c>
      <c r="D273" t="s">
        <v>476</v>
      </c>
      <c r="E273" t="s">
        <v>225</v>
      </c>
      <c r="F273" t="s">
        <v>196</v>
      </c>
      <c r="K273" t="s">
        <v>286</v>
      </c>
      <c r="L273" t="s">
        <v>649</v>
      </c>
      <c r="M273" t="s">
        <v>243</v>
      </c>
      <c r="N273" t="s">
        <v>37</v>
      </c>
    </row>
    <row r="274" spans="3:14" x14ac:dyDescent="0.25">
      <c r="C274" t="s">
        <v>219</v>
      </c>
      <c r="D274" t="s">
        <v>746</v>
      </c>
      <c r="E274" t="s">
        <v>255</v>
      </c>
      <c r="F274" t="s">
        <v>222</v>
      </c>
      <c r="K274" t="s">
        <v>752</v>
      </c>
      <c r="L274" t="s">
        <v>554</v>
      </c>
      <c r="M274" t="s">
        <v>225</v>
      </c>
      <c r="N274" t="s">
        <v>222</v>
      </c>
    </row>
    <row r="275" spans="3:14" x14ac:dyDescent="0.25">
      <c r="C275" t="s">
        <v>298</v>
      </c>
      <c r="D275" t="s">
        <v>477</v>
      </c>
      <c r="E275" t="s">
        <v>218</v>
      </c>
      <c r="F275" t="s">
        <v>196</v>
      </c>
      <c r="K275" t="s">
        <v>278</v>
      </c>
      <c r="L275" t="s">
        <v>396</v>
      </c>
      <c r="M275" t="s">
        <v>255</v>
      </c>
      <c r="N275" t="s">
        <v>690</v>
      </c>
    </row>
    <row r="276" spans="3:14" x14ac:dyDescent="0.25">
      <c r="C276" t="s">
        <v>249</v>
      </c>
      <c r="D276" t="s">
        <v>289</v>
      </c>
      <c r="E276" t="s">
        <v>243</v>
      </c>
      <c r="F276" t="s">
        <v>37</v>
      </c>
      <c r="K276" t="s">
        <v>317</v>
      </c>
      <c r="L276" t="s">
        <v>332</v>
      </c>
      <c r="M276" t="s">
        <v>292</v>
      </c>
      <c r="N276" t="s">
        <v>196</v>
      </c>
    </row>
    <row r="277" spans="3:14" x14ac:dyDescent="0.25">
      <c r="C277" t="s">
        <v>257</v>
      </c>
      <c r="D277" t="s">
        <v>478</v>
      </c>
      <c r="E277" t="s">
        <v>212</v>
      </c>
      <c r="F277" t="s">
        <v>37</v>
      </c>
      <c r="K277" t="s">
        <v>216</v>
      </c>
      <c r="L277" t="s">
        <v>552</v>
      </c>
      <c r="M277" t="s">
        <v>292</v>
      </c>
      <c r="N277" t="s">
        <v>196</v>
      </c>
    </row>
    <row r="278" spans="3:14" x14ac:dyDescent="0.25">
      <c r="C278" t="s">
        <v>251</v>
      </c>
      <c r="D278" t="s">
        <v>479</v>
      </c>
      <c r="E278" t="s">
        <v>284</v>
      </c>
      <c r="F278" t="s">
        <v>685</v>
      </c>
      <c r="K278" t="s">
        <v>280</v>
      </c>
      <c r="L278" t="s">
        <v>485</v>
      </c>
      <c r="M278" t="s">
        <v>212</v>
      </c>
      <c r="N278" t="s">
        <v>196</v>
      </c>
    </row>
    <row r="279" spans="3:14" x14ac:dyDescent="0.25">
      <c r="C279" t="s">
        <v>724</v>
      </c>
      <c r="D279" t="s">
        <v>395</v>
      </c>
      <c r="E279" t="s">
        <v>696</v>
      </c>
      <c r="F279" t="s">
        <v>37</v>
      </c>
      <c r="K279" t="s">
        <v>336</v>
      </c>
      <c r="L279" t="s">
        <v>493</v>
      </c>
      <c r="M279" t="s">
        <v>229</v>
      </c>
      <c r="N279" t="s">
        <v>37</v>
      </c>
    </row>
    <row r="280" spans="3:14" x14ac:dyDescent="0.25">
      <c r="C280" t="s">
        <v>249</v>
      </c>
      <c r="D280" t="s">
        <v>303</v>
      </c>
      <c r="E280" t="s">
        <v>701</v>
      </c>
      <c r="F280" t="s">
        <v>37</v>
      </c>
      <c r="K280" t="s">
        <v>219</v>
      </c>
      <c r="L280" t="s">
        <v>269</v>
      </c>
      <c r="M280" t="s">
        <v>284</v>
      </c>
      <c r="N280" t="s">
        <v>196</v>
      </c>
    </row>
    <row r="281" spans="3:14" x14ac:dyDescent="0.25">
      <c r="C281" t="s">
        <v>227</v>
      </c>
      <c r="D281" t="s">
        <v>747</v>
      </c>
      <c r="E281" t="s">
        <v>692</v>
      </c>
      <c r="F281" t="s">
        <v>222</v>
      </c>
      <c r="K281" t="s">
        <v>314</v>
      </c>
      <c r="L281" t="s">
        <v>439</v>
      </c>
      <c r="M281" t="s">
        <v>701</v>
      </c>
      <c r="N281" t="s">
        <v>196</v>
      </c>
    </row>
    <row r="282" spans="3:14" x14ac:dyDescent="0.25">
      <c r="C282" t="s">
        <v>351</v>
      </c>
      <c r="D282" t="s">
        <v>480</v>
      </c>
      <c r="E282" t="s">
        <v>229</v>
      </c>
      <c r="F282" t="s">
        <v>222</v>
      </c>
      <c r="K282" t="s">
        <v>314</v>
      </c>
      <c r="L282" t="s">
        <v>635</v>
      </c>
      <c r="M282" t="s">
        <v>733</v>
      </c>
      <c r="N282" t="s">
        <v>37</v>
      </c>
    </row>
    <row r="283" spans="3:14" x14ac:dyDescent="0.25">
      <c r="C283" t="s">
        <v>695</v>
      </c>
      <c r="D283" t="s">
        <v>481</v>
      </c>
      <c r="E283" t="s">
        <v>225</v>
      </c>
      <c r="F283" t="s">
        <v>222</v>
      </c>
      <c r="K283" t="s">
        <v>317</v>
      </c>
      <c r="L283" t="s">
        <v>332</v>
      </c>
      <c r="M283" t="s">
        <v>284</v>
      </c>
      <c r="N283" t="s">
        <v>37</v>
      </c>
    </row>
    <row r="284" spans="3:14" x14ac:dyDescent="0.25">
      <c r="C284" t="s">
        <v>711</v>
      </c>
      <c r="D284" t="s">
        <v>353</v>
      </c>
      <c r="E284" t="s">
        <v>248</v>
      </c>
      <c r="F284" t="s">
        <v>196</v>
      </c>
      <c r="K284" t="s">
        <v>290</v>
      </c>
      <c r="L284" t="s">
        <v>332</v>
      </c>
      <c r="M284" t="s">
        <v>255</v>
      </c>
      <c r="N284" t="s">
        <v>37</v>
      </c>
    </row>
    <row r="285" spans="3:14" x14ac:dyDescent="0.25">
      <c r="C285" t="s">
        <v>213</v>
      </c>
      <c r="D285" t="s">
        <v>482</v>
      </c>
      <c r="E285" t="s">
        <v>215</v>
      </c>
      <c r="F285" t="s">
        <v>196</v>
      </c>
      <c r="K285" t="s">
        <v>800</v>
      </c>
      <c r="L285" t="s">
        <v>519</v>
      </c>
      <c r="M285" t="s">
        <v>215</v>
      </c>
      <c r="N285" t="s">
        <v>222</v>
      </c>
    </row>
    <row r="286" spans="3:14" x14ac:dyDescent="0.25">
      <c r="C286" t="s">
        <v>278</v>
      </c>
      <c r="D286" t="s">
        <v>483</v>
      </c>
      <c r="E286" t="s">
        <v>229</v>
      </c>
      <c r="F286" t="s">
        <v>222</v>
      </c>
      <c r="K286" t="s">
        <v>259</v>
      </c>
      <c r="L286" t="s">
        <v>260</v>
      </c>
      <c r="M286" t="s">
        <v>243</v>
      </c>
      <c r="N286" t="s">
        <v>37</v>
      </c>
    </row>
    <row r="287" spans="3:14" x14ac:dyDescent="0.25">
      <c r="C287" t="s">
        <v>286</v>
      </c>
      <c r="D287" t="s">
        <v>484</v>
      </c>
      <c r="E287" t="s">
        <v>696</v>
      </c>
      <c r="F287" t="s">
        <v>37</v>
      </c>
      <c r="K287" t="s">
        <v>219</v>
      </c>
      <c r="L287" t="s">
        <v>220</v>
      </c>
      <c r="M287" t="s">
        <v>255</v>
      </c>
      <c r="N287" t="s">
        <v>222</v>
      </c>
    </row>
    <row r="288" spans="3:14" x14ac:dyDescent="0.25">
      <c r="C288" t="s">
        <v>280</v>
      </c>
      <c r="D288" t="s">
        <v>485</v>
      </c>
      <c r="E288" t="s">
        <v>212</v>
      </c>
      <c r="F288" t="s">
        <v>196</v>
      </c>
      <c r="K288" t="s">
        <v>400</v>
      </c>
      <c r="L288" t="s">
        <v>622</v>
      </c>
      <c r="M288" t="s">
        <v>248</v>
      </c>
      <c r="N288" t="s">
        <v>37</v>
      </c>
    </row>
    <row r="289" spans="3:14" x14ac:dyDescent="0.25">
      <c r="C289" t="s">
        <v>216</v>
      </c>
      <c r="D289" t="s">
        <v>486</v>
      </c>
      <c r="E289" t="s">
        <v>243</v>
      </c>
      <c r="F289" t="s">
        <v>37</v>
      </c>
      <c r="K289" t="s">
        <v>227</v>
      </c>
      <c r="L289" t="s">
        <v>365</v>
      </c>
      <c r="M289" t="s">
        <v>255</v>
      </c>
      <c r="N289" t="s">
        <v>37</v>
      </c>
    </row>
    <row r="290" spans="3:14" x14ac:dyDescent="0.25">
      <c r="C290" t="s">
        <v>237</v>
      </c>
      <c r="D290" t="s">
        <v>487</v>
      </c>
      <c r="E290" t="s">
        <v>284</v>
      </c>
      <c r="F290" t="s">
        <v>196</v>
      </c>
      <c r="K290" t="s">
        <v>323</v>
      </c>
      <c r="L290" t="s">
        <v>591</v>
      </c>
      <c r="M290" t="s">
        <v>221</v>
      </c>
      <c r="N290" t="s">
        <v>222</v>
      </c>
    </row>
    <row r="291" spans="3:14" x14ac:dyDescent="0.25">
      <c r="C291" t="s">
        <v>230</v>
      </c>
      <c r="D291" t="s">
        <v>488</v>
      </c>
      <c r="E291" t="s">
        <v>212</v>
      </c>
      <c r="F291" t="s">
        <v>196</v>
      </c>
      <c r="K291" t="s">
        <v>263</v>
      </c>
      <c r="L291" t="s">
        <v>270</v>
      </c>
      <c r="M291" t="s">
        <v>292</v>
      </c>
      <c r="N291" t="s">
        <v>196</v>
      </c>
    </row>
    <row r="292" spans="3:14" x14ac:dyDescent="0.25">
      <c r="C292" t="s">
        <v>246</v>
      </c>
      <c r="D292" t="s">
        <v>489</v>
      </c>
      <c r="E292" t="s">
        <v>253</v>
      </c>
      <c r="F292" t="s">
        <v>37</v>
      </c>
      <c r="K292" t="s">
        <v>263</v>
      </c>
      <c r="L292" t="s">
        <v>581</v>
      </c>
      <c r="M292" t="s">
        <v>696</v>
      </c>
      <c r="N292" t="s">
        <v>222</v>
      </c>
    </row>
    <row r="293" spans="3:14" x14ac:dyDescent="0.25">
      <c r="C293" t="s">
        <v>239</v>
      </c>
      <c r="D293" t="s">
        <v>465</v>
      </c>
      <c r="E293" t="s">
        <v>218</v>
      </c>
      <c r="F293" t="s">
        <v>689</v>
      </c>
      <c r="K293" t="s">
        <v>276</v>
      </c>
      <c r="L293" t="s">
        <v>381</v>
      </c>
      <c r="M293" t="s">
        <v>284</v>
      </c>
      <c r="N293" t="s">
        <v>37</v>
      </c>
    </row>
    <row r="294" spans="3:14" x14ac:dyDescent="0.25">
      <c r="C294" t="s">
        <v>748</v>
      </c>
      <c r="D294" t="s">
        <v>490</v>
      </c>
      <c r="E294" t="s">
        <v>243</v>
      </c>
      <c r="F294" t="s">
        <v>690</v>
      </c>
      <c r="K294" t="s">
        <v>232</v>
      </c>
      <c r="L294" t="s">
        <v>774</v>
      </c>
      <c r="M294" t="s">
        <v>243</v>
      </c>
      <c r="N294" t="s">
        <v>222</v>
      </c>
    </row>
    <row r="295" spans="3:14" x14ac:dyDescent="0.25">
      <c r="C295" t="s">
        <v>340</v>
      </c>
      <c r="D295" t="s">
        <v>341</v>
      </c>
      <c r="E295" t="s">
        <v>292</v>
      </c>
      <c r="F295" t="s">
        <v>222</v>
      </c>
      <c r="K295" t="s">
        <v>246</v>
      </c>
      <c r="L295" t="s">
        <v>366</v>
      </c>
      <c r="M295" t="s">
        <v>225</v>
      </c>
      <c r="N295" t="s">
        <v>37</v>
      </c>
    </row>
    <row r="296" spans="3:14" x14ac:dyDescent="0.25">
      <c r="C296" t="s">
        <v>400</v>
      </c>
      <c r="D296" t="s">
        <v>464</v>
      </c>
      <c r="E296" t="s">
        <v>284</v>
      </c>
      <c r="F296" t="s">
        <v>37</v>
      </c>
      <c r="K296" t="s">
        <v>791</v>
      </c>
      <c r="L296" t="s">
        <v>357</v>
      </c>
      <c r="M296" t="s">
        <v>248</v>
      </c>
      <c r="N296" t="s">
        <v>196</v>
      </c>
    </row>
    <row r="297" spans="3:14" x14ac:dyDescent="0.25">
      <c r="C297" t="s">
        <v>278</v>
      </c>
      <c r="D297" t="s">
        <v>447</v>
      </c>
      <c r="E297" t="s">
        <v>284</v>
      </c>
      <c r="F297" t="s">
        <v>196</v>
      </c>
      <c r="K297" t="s">
        <v>263</v>
      </c>
      <c r="L297" t="s">
        <v>424</v>
      </c>
      <c r="M297" t="s">
        <v>243</v>
      </c>
      <c r="N297" t="s">
        <v>37</v>
      </c>
    </row>
    <row r="298" spans="3:14" x14ac:dyDescent="0.25">
      <c r="C298" t="s">
        <v>230</v>
      </c>
      <c r="D298" t="s">
        <v>488</v>
      </c>
      <c r="E298" t="s">
        <v>253</v>
      </c>
      <c r="F298" t="s">
        <v>196</v>
      </c>
      <c r="K298" t="s">
        <v>237</v>
      </c>
      <c r="L298" t="s">
        <v>532</v>
      </c>
      <c r="M298" t="s">
        <v>221</v>
      </c>
      <c r="N298" t="s">
        <v>222</v>
      </c>
    </row>
    <row r="299" spans="3:14" x14ac:dyDescent="0.25">
      <c r="C299" t="s">
        <v>278</v>
      </c>
      <c r="D299" t="s">
        <v>491</v>
      </c>
      <c r="E299" t="s">
        <v>687</v>
      </c>
      <c r="F299" t="s">
        <v>196</v>
      </c>
      <c r="K299" t="s">
        <v>445</v>
      </c>
      <c r="L299" t="s">
        <v>446</v>
      </c>
      <c r="M299" t="s">
        <v>255</v>
      </c>
      <c r="N299" t="s">
        <v>222</v>
      </c>
    </row>
    <row r="300" spans="3:14" x14ac:dyDescent="0.25">
      <c r="C300" t="s">
        <v>232</v>
      </c>
      <c r="D300" t="s">
        <v>492</v>
      </c>
      <c r="E300" t="s">
        <v>248</v>
      </c>
      <c r="F300" t="s">
        <v>222</v>
      </c>
      <c r="K300" t="s">
        <v>257</v>
      </c>
      <c r="L300" t="s">
        <v>300</v>
      </c>
      <c r="M300" t="s">
        <v>255</v>
      </c>
      <c r="N300" t="s">
        <v>222</v>
      </c>
    </row>
    <row r="301" spans="3:14" x14ac:dyDescent="0.25">
      <c r="C301" t="s">
        <v>263</v>
      </c>
      <c r="D301" t="s">
        <v>305</v>
      </c>
      <c r="E301" t="s">
        <v>229</v>
      </c>
      <c r="F301" t="s">
        <v>222</v>
      </c>
      <c r="K301" t="s">
        <v>278</v>
      </c>
      <c r="L301" t="s">
        <v>504</v>
      </c>
      <c r="M301" t="s">
        <v>255</v>
      </c>
      <c r="N301" t="s">
        <v>196</v>
      </c>
    </row>
    <row r="302" spans="3:14" x14ac:dyDescent="0.25">
      <c r="C302" t="s">
        <v>230</v>
      </c>
      <c r="D302" t="s">
        <v>357</v>
      </c>
      <c r="E302" t="s">
        <v>212</v>
      </c>
      <c r="F302" t="s">
        <v>196</v>
      </c>
      <c r="K302" t="s">
        <v>276</v>
      </c>
      <c r="L302" t="s">
        <v>395</v>
      </c>
      <c r="M302" t="s">
        <v>712</v>
      </c>
      <c r="N302" t="s">
        <v>37</v>
      </c>
    </row>
    <row r="303" spans="3:14" x14ac:dyDescent="0.25">
      <c r="C303" t="s">
        <v>749</v>
      </c>
      <c r="D303" t="s">
        <v>493</v>
      </c>
      <c r="E303" t="s">
        <v>253</v>
      </c>
      <c r="F303" t="s">
        <v>222</v>
      </c>
      <c r="K303" t="s">
        <v>246</v>
      </c>
      <c r="L303" t="s">
        <v>845</v>
      </c>
      <c r="M303" t="s">
        <v>248</v>
      </c>
      <c r="N303" t="s">
        <v>37</v>
      </c>
    </row>
    <row r="304" spans="3:14" x14ac:dyDescent="0.25">
      <c r="C304" t="s">
        <v>308</v>
      </c>
      <c r="D304" t="s">
        <v>323</v>
      </c>
      <c r="E304" t="s">
        <v>253</v>
      </c>
      <c r="F304" t="s">
        <v>37</v>
      </c>
      <c r="K304" t="s">
        <v>278</v>
      </c>
      <c r="L304" t="s">
        <v>605</v>
      </c>
      <c r="M304" t="s">
        <v>221</v>
      </c>
      <c r="N304" t="s">
        <v>37</v>
      </c>
    </row>
    <row r="305" spans="3:14" x14ac:dyDescent="0.25">
      <c r="C305" t="s">
        <v>317</v>
      </c>
      <c r="D305" t="s">
        <v>331</v>
      </c>
      <c r="E305" t="s">
        <v>212</v>
      </c>
      <c r="F305" t="s">
        <v>37</v>
      </c>
      <c r="K305" t="s">
        <v>230</v>
      </c>
      <c r="L305" t="s">
        <v>231</v>
      </c>
      <c r="M305" t="s">
        <v>292</v>
      </c>
      <c r="N305" t="s">
        <v>222</v>
      </c>
    </row>
    <row r="306" spans="3:14" x14ac:dyDescent="0.25">
      <c r="C306" t="s">
        <v>393</v>
      </c>
      <c r="D306" t="s">
        <v>494</v>
      </c>
      <c r="E306" t="s">
        <v>229</v>
      </c>
      <c r="F306" t="s">
        <v>37</v>
      </c>
      <c r="K306" t="s">
        <v>276</v>
      </c>
      <c r="L306" t="s">
        <v>376</v>
      </c>
      <c r="M306" t="s">
        <v>253</v>
      </c>
      <c r="N306" t="s">
        <v>222</v>
      </c>
    </row>
    <row r="307" spans="3:14" x14ac:dyDescent="0.25">
      <c r="C307" t="s">
        <v>495</v>
      </c>
      <c r="D307" t="s">
        <v>299</v>
      </c>
      <c r="E307" t="s">
        <v>253</v>
      </c>
      <c r="F307" t="s">
        <v>37</v>
      </c>
      <c r="K307" t="s">
        <v>743</v>
      </c>
      <c r="L307" t="s">
        <v>319</v>
      </c>
      <c r="M307" t="s">
        <v>284</v>
      </c>
      <c r="N307" t="s">
        <v>222</v>
      </c>
    </row>
    <row r="308" spans="3:14" x14ac:dyDescent="0.25">
      <c r="C308" t="s">
        <v>235</v>
      </c>
      <c r="D308" t="s">
        <v>383</v>
      </c>
      <c r="E308" t="s">
        <v>215</v>
      </c>
      <c r="F308" t="s">
        <v>37</v>
      </c>
      <c r="K308" t="s">
        <v>752</v>
      </c>
      <c r="L308" t="s">
        <v>551</v>
      </c>
      <c r="M308" t="s">
        <v>248</v>
      </c>
      <c r="N308" t="s">
        <v>196</v>
      </c>
    </row>
    <row r="309" spans="3:14" x14ac:dyDescent="0.25">
      <c r="C309" t="s">
        <v>271</v>
      </c>
      <c r="D309" t="s">
        <v>363</v>
      </c>
      <c r="E309" t="s">
        <v>253</v>
      </c>
      <c r="F309" t="s">
        <v>222</v>
      </c>
      <c r="K309" t="s">
        <v>237</v>
      </c>
      <c r="L309" t="s">
        <v>582</v>
      </c>
      <c r="M309" t="s">
        <v>218</v>
      </c>
      <c r="N309" t="s">
        <v>196</v>
      </c>
    </row>
    <row r="310" spans="3:14" x14ac:dyDescent="0.25">
      <c r="C310" t="s">
        <v>278</v>
      </c>
      <c r="D310" t="s">
        <v>496</v>
      </c>
      <c r="E310" t="s">
        <v>253</v>
      </c>
      <c r="F310" t="s">
        <v>37</v>
      </c>
      <c r="K310" t="s">
        <v>699</v>
      </c>
      <c r="L310" t="s">
        <v>657</v>
      </c>
      <c r="M310" t="s">
        <v>212</v>
      </c>
      <c r="N310" t="s">
        <v>196</v>
      </c>
    </row>
    <row r="311" spans="3:14" x14ac:dyDescent="0.25">
      <c r="C311" t="s">
        <v>745</v>
      </c>
      <c r="D311" t="s">
        <v>497</v>
      </c>
      <c r="E311" t="s">
        <v>248</v>
      </c>
      <c r="F311" t="s">
        <v>196</v>
      </c>
      <c r="K311" t="s">
        <v>263</v>
      </c>
      <c r="L311" t="s">
        <v>444</v>
      </c>
      <c r="M311" t="s">
        <v>215</v>
      </c>
      <c r="N311" t="s">
        <v>222</v>
      </c>
    </row>
    <row r="312" spans="3:14" x14ac:dyDescent="0.25">
      <c r="C312" t="s">
        <v>219</v>
      </c>
      <c r="D312" t="s">
        <v>269</v>
      </c>
      <c r="E312" t="s">
        <v>284</v>
      </c>
      <c r="F312" t="s">
        <v>222</v>
      </c>
      <c r="K312" t="s">
        <v>359</v>
      </c>
      <c r="L312" t="s">
        <v>540</v>
      </c>
      <c r="M312" t="s">
        <v>292</v>
      </c>
      <c r="N312" t="s">
        <v>196</v>
      </c>
    </row>
    <row r="313" spans="3:14" x14ac:dyDescent="0.25">
      <c r="C313" t="s">
        <v>400</v>
      </c>
      <c r="D313" t="s">
        <v>750</v>
      </c>
      <c r="E313" t="s">
        <v>215</v>
      </c>
      <c r="F313" t="s">
        <v>196</v>
      </c>
      <c r="K313" t="s">
        <v>830</v>
      </c>
      <c r="L313" t="s">
        <v>451</v>
      </c>
      <c r="M313" t="s">
        <v>215</v>
      </c>
      <c r="N313" t="s">
        <v>37</v>
      </c>
    </row>
    <row r="314" spans="3:14" x14ac:dyDescent="0.25">
      <c r="C314" t="s">
        <v>751</v>
      </c>
      <c r="D314" t="s">
        <v>450</v>
      </c>
      <c r="E314" t="s">
        <v>215</v>
      </c>
      <c r="F314" t="s">
        <v>222</v>
      </c>
      <c r="K314" t="s">
        <v>237</v>
      </c>
      <c r="L314" t="s">
        <v>532</v>
      </c>
      <c r="M314" t="s">
        <v>248</v>
      </c>
      <c r="N314" t="s">
        <v>196</v>
      </c>
    </row>
    <row r="315" spans="3:14" x14ac:dyDescent="0.25">
      <c r="C315" t="s">
        <v>694</v>
      </c>
      <c r="D315" t="s">
        <v>499</v>
      </c>
      <c r="E315" t="s">
        <v>253</v>
      </c>
      <c r="F315" t="s">
        <v>222</v>
      </c>
      <c r="K315" t="s">
        <v>261</v>
      </c>
      <c r="L315" t="s">
        <v>476</v>
      </c>
      <c r="M315" t="s">
        <v>225</v>
      </c>
      <c r="N315" t="s">
        <v>196</v>
      </c>
    </row>
    <row r="316" spans="3:14" x14ac:dyDescent="0.25">
      <c r="C316" t="s">
        <v>251</v>
      </c>
      <c r="D316" t="s">
        <v>479</v>
      </c>
      <c r="E316" t="s">
        <v>221</v>
      </c>
      <c r="F316" t="s">
        <v>37</v>
      </c>
      <c r="K316" t="s">
        <v>271</v>
      </c>
      <c r="L316" t="s">
        <v>846</v>
      </c>
      <c r="M316" t="s">
        <v>733</v>
      </c>
      <c r="N316" t="s">
        <v>222</v>
      </c>
    </row>
    <row r="317" spans="3:14" x14ac:dyDescent="0.25">
      <c r="C317" t="s">
        <v>752</v>
      </c>
      <c r="D317" t="s">
        <v>501</v>
      </c>
      <c r="E317" t="s">
        <v>221</v>
      </c>
      <c r="F317" t="s">
        <v>222</v>
      </c>
      <c r="K317" t="s">
        <v>290</v>
      </c>
      <c r="L317" t="s">
        <v>291</v>
      </c>
      <c r="M317" t="s">
        <v>218</v>
      </c>
      <c r="N317" t="s">
        <v>37</v>
      </c>
    </row>
    <row r="318" spans="3:14" x14ac:dyDescent="0.25">
      <c r="C318" t="s">
        <v>271</v>
      </c>
      <c r="D318" t="s">
        <v>502</v>
      </c>
      <c r="E318" t="s">
        <v>218</v>
      </c>
      <c r="F318" t="s">
        <v>222</v>
      </c>
      <c r="K318" t="s">
        <v>317</v>
      </c>
      <c r="L318" t="s">
        <v>418</v>
      </c>
      <c r="M318" t="s">
        <v>255</v>
      </c>
      <c r="N318" t="s">
        <v>196</v>
      </c>
    </row>
    <row r="319" spans="3:14" x14ac:dyDescent="0.25">
      <c r="C319" t="s">
        <v>246</v>
      </c>
      <c r="D319" t="s">
        <v>398</v>
      </c>
      <c r="E319" t="s">
        <v>212</v>
      </c>
      <c r="F319" t="s">
        <v>37</v>
      </c>
      <c r="K319" t="s">
        <v>298</v>
      </c>
      <c r="L319" t="s">
        <v>347</v>
      </c>
      <c r="M319" t="s">
        <v>253</v>
      </c>
      <c r="N319" t="s">
        <v>222</v>
      </c>
    </row>
    <row r="320" spans="3:14" x14ac:dyDescent="0.25">
      <c r="C320" t="s">
        <v>753</v>
      </c>
      <c r="D320" t="s">
        <v>299</v>
      </c>
      <c r="E320" t="s">
        <v>221</v>
      </c>
      <c r="F320" t="s">
        <v>37</v>
      </c>
      <c r="K320" t="s">
        <v>249</v>
      </c>
      <c r="L320" t="s">
        <v>399</v>
      </c>
      <c r="M320" t="s">
        <v>221</v>
      </c>
      <c r="N320" t="s">
        <v>222</v>
      </c>
    </row>
    <row r="321" spans="3:14" x14ac:dyDescent="0.25">
      <c r="C321" t="s">
        <v>259</v>
      </c>
      <c r="D321" t="s">
        <v>339</v>
      </c>
      <c r="E321" t="s">
        <v>215</v>
      </c>
      <c r="F321" t="s">
        <v>37</v>
      </c>
      <c r="K321" t="s">
        <v>745</v>
      </c>
      <c r="L321" t="s">
        <v>847</v>
      </c>
      <c r="M321" t="s">
        <v>248</v>
      </c>
      <c r="N321" t="s">
        <v>196</v>
      </c>
    </row>
    <row r="322" spans="3:14" x14ac:dyDescent="0.25">
      <c r="C322" t="s">
        <v>754</v>
      </c>
      <c r="D322" t="s">
        <v>755</v>
      </c>
      <c r="E322" t="s">
        <v>229</v>
      </c>
      <c r="F322" t="s">
        <v>222</v>
      </c>
      <c r="K322" t="s">
        <v>246</v>
      </c>
      <c r="L322" t="s">
        <v>848</v>
      </c>
      <c r="M322" t="s">
        <v>215</v>
      </c>
      <c r="N322" t="s">
        <v>37</v>
      </c>
    </row>
    <row r="323" spans="3:14" x14ac:dyDescent="0.25">
      <c r="C323" t="s">
        <v>751</v>
      </c>
      <c r="D323" t="s">
        <v>245</v>
      </c>
      <c r="E323" t="s">
        <v>253</v>
      </c>
      <c r="F323" t="s">
        <v>37</v>
      </c>
      <c r="K323" t="s">
        <v>745</v>
      </c>
      <c r="L323" t="s">
        <v>466</v>
      </c>
      <c r="M323" t="s">
        <v>243</v>
      </c>
      <c r="N323" t="s">
        <v>196</v>
      </c>
    </row>
    <row r="324" spans="3:14" x14ac:dyDescent="0.25">
      <c r="C324" t="s">
        <v>278</v>
      </c>
      <c r="D324" t="s">
        <v>504</v>
      </c>
      <c r="E324" t="s">
        <v>229</v>
      </c>
      <c r="F324" t="s">
        <v>196</v>
      </c>
      <c r="K324" t="s">
        <v>495</v>
      </c>
      <c r="L324" t="s">
        <v>849</v>
      </c>
      <c r="M324" t="s">
        <v>255</v>
      </c>
      <c r="N324" t="s">
        <v>196</v>
      </c>
    </row>
    <row r="325" spans="3:14" x14ac:dyDescent="0.25">
      <c r="C325" t="s">
        <v>246</v>
      </c>
      <c r="D325" t="s">
        <v>505</v>
      </c>
      <c r="E325" t="s">
        <v>255</v>
      </c>
      <c r="F325" t="s">
        <v>222</v>
      </c>
      <c r="K325" t="s">
        <v>317</v>
      </c>
      <c r="L325" t="s">
        <v>755</v>
      </c>
      <c r="M325" t="s">
        <v>221</v>
      </c>
      <c r="N325" t="s">
        <v>37</v>
      </c>
    </row>
    <row r="326" spans="3:14" x14ac:dyDescent="0.25">
      <c r="C326" t="s">
        <v>278</v>
      </c>
      <c r="D326" t="s">
        <v>301</v>
      </c>
      <c r="E326" t="s">
        <v>248</v>
      </c>
      <c r="F326" t="s">
        <v>222</v>
      </c>
      <c r="K326" t="s">
        <v>290</v>
      </c>
      <c r="L326" t="s">
        <v>511</v>
      </c>
      <c r="M326" t="s">
        <v>212</v>
      </c>
      <c r="N326" t="s">
        <v>196</v>
      </c>
    </row>
    <row r="327" spans="3:14" x14ac:dyDescent="0.25">
      <c r="C327" t="s">
        <v>227</v>
      </c>
      <c r="D327" t="s">
        <v>506</v>
      </c>
      <c r="E327" t="s">
        <v>715</v>
      </c>
      <c r="F327" t="s">
        <v>37</v>
      </c>
      <c r="K327" t="s">
        <v>323</v>
      </c>
      <c r="L327" t="s">
        <v>591</v>
      </c>
      <c r="M327" t="s">
        <v>284</v>
      </c>
      <c r="N327" t="s">
        <v>37</v>
      </c>
    </row>
    <row r="328" spans="3:14" x14ac:dyDescent="0.25">
      <c r="C328" t="s">
        <v>261</v>
      </c>
      <c r="D328" t="s">
        <v>431</v>
      </c>
      <c r="E328" t="s">
        <v>225</v>
      </c>
      <c r="F328" t="s">
        <v>196</v>
      </c>
      <c r="K328" t="s">
        <v>216</v>
      </c>
      <c r="L328" t="s">
        <v>618</v>
      </c>
      <c r="M328" t="s">
        <v>221</v>
      </c>
      <c r="N328" t="s">
        <v>37</v>
      </c>
    </row>
    <row r="329" spans="3:14" x14ac:dyDescent="0.25">
      <c r="C329" t="s">
        <v>278</v>
      </c>
      <c r="D329" t="s">
        <v>467</v>
      </c>
      <c r="E329" t="s">
        <v>225</v>
      </c>
      <c r="F329" t="s">
        <v>222</v>
      </c>
      <c r="K329" t="s">
        <v>694</v>
      </c>
      <c r="L329" t="s">
        <v>328</v>
      </c>
      <c r="M329" t="s">
        <v>215</v>
      </c>
      <c r="N329" t="s">
        <v>222</v>
      </c>
    </row>
    <row r="330" spans="3:14" x14ac:dyDescent="0.25">
      <c r="C330" t="s">
        <v>400</v>
      </c>
      <c r="D330" t="s">
        <v>508</v>
      </c>
      <c r="E330" t="s">
        <v>229</v>
      </c>
      <c r="F330" t="s">
        <v>196</v>
      </c>
      <c r="K330" t="s">
        <v>261</v>
      </c>
      <c r="L330" t="s">
        <v>732</v>
      </c>
      <c r="M330" t="s">
        <v>225</v>
      </c>
      <c r="N330" t="s">
        <v>222</v>
      </c>
    </row>
    <row r="331" spans="3:14" x14ac:dyDescent="0.25">
      <c r="C331" t="s">
        <v>308</v>
      </c>
      <c r="D331" t="s">
        <v>509</v>
      </c>
      <c r="E331" t="s">
        <v>292</v>
      </c>
      <c r="F331" t="s">
        <v>685</v>
      </c>
      <c r="K331" t="s">
        <v>251</v>
      </c>
      <c r="L331" t="s">
        <v>534</v>
      </c>
      <c r="M331" t="s">
        <v>253</v>
      </c>
      <c r="N331" t="s">
        <v>222</v>
      </c>
    </row>
    <row r="332" spans="3:14" x14ac:dyDescent="0.25">
      <c r="C332" t="s">
        <v>216</v>
      </c>
      <c r="D332" t="s">
        <v>510</v>
      </c>
      <c r="E332" t="s">
        <v>243</v>
      </c>
      <c r="F332" t="s">
        <v>222</v>
      </c>
      <c r="K332" t="s">
        <v>261</v>
      </c>
      <c r="L332" t="s">
        <v>566</v>
      </c>
      <c r="M332" t="s">
        <v>243</v>
      </c>
      <c r="N332" t="s">
        <v>222</v>
      </c>
    </row>
    <row r="333" spans="3:14" x14ac:dyDescent="0.25">
      <c r="C333" t="s">
        <v>290</v>
      </c>
      <c r="D333" t="s">
        <v>756</v>
      </c>
      <c r="E333" t="s">
        <v>212</v>
      </c>
      <c r="F333" t="s">
        <v>196</v>
      </c>
      <c r="K333" t="s">
        <v>400</v>
      </c>
      <c r="L333" t="s">
        <v>464</v>
      </c>
      <c r="M333" t="s">
        <v>243</v>
      </c>
      <c r="N333" t="s">
        <v>222</v>
      </c>
    </row>
    <row r="334" spans="3:14" x14ac:dyDescent="0.25">
      <c r="C334" t="s">
        <v>278</v>
      </c>
      <c r="D334" t="s">
        <v>512</v>
      </c>
      <c r="E334" t="s">
        <v>212</v>
      </c>
      <c r="F334" t="s">
        <v>37</v>
      </c>
      <c r="K334" t="s">
        <v>246</v>
      </c>
      <c r="L334" t="s">
        <v>539</v>
      </c>
      <c r="M334" t="s">
        <v>243</v>
      </c>
      <c r="N334" t="s">
        <v>196</v>
      </c>
    </row>
    <row r="335" spans="3:14" x14ac:dyDescent="0.25">
      <c r="C335" t="s">
        <v>393</v>
      </c>
      <c r="D335" t="s">
        <v>513</v>
      </c>
      <c r="E335" t="s">
        <v>292</v>
      </c>
      <c r="F335" t="s">
        <v>689</v>
      </c>
      <c r="K335" t="s">
        <v>760</v>
      </c>
      <c r="L335" t="s">
        <v>457</v>
      </c>
      <c r="M335" t="s">
        <v>284</v>
      </c>
      <c r="N335" t="s">
        <v>37</v>
      </c>
    </row>
    <row r="336" spans="3:14" x14ac:dyDescent="0.25">
      <c r="C336" t="s">
        <v>757</v>
      </c>
      <c r="D336" t="s">
        <v>514</v>
      </c>
      <c r="E336" t="s">
        <v>229</v>
      </c>
      <c r="F336" t="s">
        <v>37</v>
      </c>
      <c r="K336" t="s">
        <v>751</v>
      </c>
      <c r="L336" t="s">
        <v>603</v>
      </c>
      <c r="M336" t="s">
        <v>215</v>
      </c>
      <c r="N336" t="s">
        <v>196</v>
      </c>
    </row>
    <row r="337" spans="3:14" x14ac:dyDescent="0.25">
      <c r="C337" t="s">
        <v>227</v>
      </c>
      <c r="D337" t="s">
        <v>506</v>
      </c>
      <c r="E337" t="s">
        <v>225</v>
      </c>
      <c r="F337" t="s">
        <v>37</v>
      </c>
      <c r="K337" t="s">
        <v>278</v>
      </c>
      <c r="L337" t="s">
        <v>279</v>
      </c>
      <c r="M337" t="s">
        <v>284</v>
      </c>
      <c r="N337" t="s">
        <v>222</v>
      </c>
    </row>
    <row r="338" spans="3:14" x14ac:dyDescent="0.25">
      <c r="C338" t="s">
        <v>232</v>
      </c>
      <c r="D338" t="s">
        <v>515</v>
      </c>
      <c r="E338" t="s">
        <v>255</v>
      </c>
      <c r="F338" t="s">
        <v>222</v>
      </c>
      <c r="K338" t="s">
        <v>259</v>
      </c>
      <c r="L338" t="s">
        <v>850</v>
      </c>
      <c r="M338" t="s">
        <v>218</v>
      </c>
      <c r="N338" t="s">
        <v>196</v>
      </c>
    </row>
    <row r="339" spans="3:14" x14ac:dyDescent="0.25">
      <c r="C339" t="s">
        <v>400</v>
      </c>
      <c r="D339" t="s">
        <v>514</v>
      </c>
      <c r="E339" t="s">
        <v>292</v>
      </c>
      <c r="F339" t="s">
        <v>196</v>
      </c>
      <c r="K339" t="s">
        <v>317</v>
      </c>
      <c r="L339" t="s">
        <v>322</v>
      </c>
      <c r="M339" t="s">
        <v>243</v>
      </c>
      <c r="N339" t="s">
        <v>37</v>
      </c>
    </row>
    <row r="340" spans="3:14" x14ac:dyDescent="0.25">
      <c r="C340" t="s">
        <v>278</v>
      </c>
      <c r="D340" t="s">
        <v>463</v>
      </c>
      <c r="E340" t="s">
        <v>212</v>
      </c>
      <c r="F340" t="s">
        <v>222</v>
      </c>
      <c r="K340" t="s">
        <v>261</v>
      </c>
      <c r="L340" t="s">
        <v>355</v>
      </c>
      <c r="M340" t="s">
        <v>284</v>
      </c>
      <c r="N340" t="s">
        <v>37</v>
      </c>
    </row>
    <row r="341" spans="3:14" x14ac:dyDescent="0.25">
      <c r="C341" t="s">
        <v>237</v>
      </c>
      <c r="D341" t="s">
        <v>758</v>
      </c>
      <c r="E341" t="s">
        <v>712</v>
      </c>
      <c r="F341" t="s">
        <v>222</v>
      </c>
      <c r="K341" t="s">
        <v>237</v>
      </c>
      <c r="L341" t="s">
        <v>532</v>
      </c>
      <c r="M341" t="s">
        <v>292</v>
      </c>
      <c r="N341" t="s">
        <v>37</v>
      </c>
    </row>
    <row r="342" spans="3:14" x14ac:dyDescent="0.25">
      <c r="C342" t="s">
        <v>724</v>
      </c>
      <c r="D342" t="s">
        <v>759</v>
      </c>
      <c r="E342" t="s">
        <v>243</v>
      </c>
      <c r="F342" t="s">
        <v>196</v>
      </c>
      <c r="K342" t="s">
        <v>216</v>
      </c>
      <c r="L342" t="s">
        <v>522</v>
      </c>
      <c r="M342" t="s">
        <v>229</v>
      </c>
      <c r="N342" t="s">
        <v>196</v>
      </c>
    </row>
    <row r="343" spans="3:14" x14ac:dyDescent="0.25">
      <c r="C343" t="s">
        <v>232</v>
      </c>
      <c r="D343" t="s">
        <v>426</v>
      </c>
      <c r="E343" t="s">
        <v>734</v>
      </c>
      <c r="F343" t="s">
        <v>222</v>
      </c>
      <c r="K343" t="s">
        <v>351</v>
      </c>
      <c r="L343" t="s">
        <v>419</v>
      </c>
      <c r="M343" t="s">
        <v>215</v>
      </c>
      <c r="N343" t="s">
        <v>222</v>
      </c>
    </row>
    <row r="344" spans="3:14" x14ac:dyDescent="0.25">
      <c r="C344" t="s">
        <v>760</v>
      </c>
      <c r="D344" t="s">
        <v>386</v>
      </c>
      <c r="E344" t="s">
        <v>255</v>
      </c>
      <c r="F344" t="s">
        <v>196</v>
      </c>
      <c r="K344" t="s">
        <v>237</v>
      </c>
      <c r="L344" t="s">
        <v>297</v>
      </c>
      <c r="M344" t="s">
        <v>243</v>
      </c>
      <c r="N344" t="s">
        <v>37</v>
      </c>
    </row>
    <row r="345" spans="3:14" x14ac:dyDescent="0.25">
      <c r="C345" t="s">
        <v>323</v>
      </c>
      <c r="D345" t="s">
        <v>517</v>
      </c>
      <c r="E345" t="s">
        <v>229</v>
      </c>
      <c r="F345" t="s">
        <v>196</v>
      </c>
      <c r="K345" t="s">
        <v>286</v>
      </c>
      <c r="L345" t="s">
        <v>569</v>
      </c>
      <c r="M345" t="s">
        <v>218</v>
      </c>
      <c r="N345" t="s">
        <v>222</v>
      </c>
    </row>
    <row r="346" spans="3:14" x14ac:dyDescent="0.25">
      <c r="C346" t="s">
        <v>227</v>
      </c>
      <c r="D346" t="s">
        <v>423</v>
      </c>
      <c r="E346" t="s">
        <v>248</v>
      </c>
      <c r="F346" t="s">
        <v>222</v>
      </c>
      <c r="K346" t="s">
        <v>232</v>
      </c>
      <c r="L346" t="s">
        <v>583</v>
      </c>
      <c r="M346" t="s">
        <v>229</v>
      </c>
      <c r="N346" t="s">
        <v>37</v>
      </c>
    </row>
    <row r="347" spans="3:14" x14ac:dyDescent="0.25">
      <c r="C347" t="s">
        <v>518</v>
      </c>
      <c r="D347" t="s">
        <v>519</v>
      </c>
      <c r="E347" t="s">
        <v>248</v>
      </c>
      <c r="F347" t="s">
        <v>196</v>
      </c>
      <c r="K347" t="s">
        <v>216</v>
      </c>
      <c r="L347" t="s">
        <v>217</v>
      </c>
      <c r="M347" t="s">
        <v>218</v>
      </c>
      <c r="N347" t="s">
        <v>196</v>
      </c>
    </row>
    <row r="348" spans="3:14" x14ac:dyDescent="0.25">
      <c r="C348" t="s">
        <v>251</v>
      </c>
      <c r="D348" t="s">
        <v>479</v>
      </c>
      <c r="E348" t="s">
        <v>221</v>
      </c>
      <c r="F348" t="s">
        <v>196</v>
      </c>
      <c r="K348" t="s">
        <v>359</v>
      </c>
      <c r="L348" t="s">
        <v>656</v>
      </c>
      <c r="M348" t="s">
        <v>715</v>
      </c>
      <c r="N348" t="s">
        <v>196</v>
      </c>
    </row>
    <row r="349" spans="3:14" x14ac:dyDescent="0.25">
      <c r="C349" t="s">
        <v>351</v>
      </c>
      <c r="D349" t="s">
        <v>520</v>
      </c>
      <c r="E349" t="s">
        <v>229</v>
      </c>
      <c r="F349" t="s">
        <v>222</v>
      </c>
      <c r="K349" t="s">
        <v>263</v>
      </c>
      <c r="L349" t="s">
        <v>305</v>
      </c>
      <c r="M349" t="s">
        <v>229</v>
      </c>
      <c r="N349" t="s">
        <v>222</v>
      </c>
    </row>
    <row r="350" spans="3:14" x14ac:dyDescent="0.25">
      <c r="C350" t="s">
        <v>278</v>
      </c>
      <c r="D350" t="s">
        <v>396</v>
      </c>
      <c r="E350" t="s">
        <v>218</v>
      </c>
      <c r="F350" t="s">
        <v>196</v>
      </c>
      <c r="K350" t="s">
        <v>232</v>
      </c>
      <c r="L350" t="s">
        <v>285</v>
      </c>
      <c r="M350" t="s">
        <v>225</v>
      </c>
      <c r="N350" t="s">
        <v>222</v>
      </c>
    </row>
    <row r="351" spans="3:14" x14ac:dyDescent="0.25">
      <c r="C351" t="s">
        <v>216</v>
      </c>
      <c r="D351" t="s">
        <v>522</v>
      </c>
      <c r="E351" t="s">
        <v>221</v>
      </c>
      <c r="F351" t="s">
        <v>196</v>
      </c>
      <c r="K351" t="s">
        <v>251</v>
      </c>
      <c r="L351" t="s">
        <v>379</v>
      </c>
      <c r="M351" t="s">
        <v>248</v>
      </c>
      <c r="N351" t="s">
        <v>37</v>
      </c>
    </row>
    <row r="352" spans="3:14" x14ac:dyDescent="0.25">
      <c r="C352" t="s">
        <v>232</v>
      </c>
      <c r="D352" t="s">
        <v>426</v>
      </c>
      <c r="E352" t="s">
        <v>253</v>
      </c>
      <c r="F352" t="s">
        <v>37</v>
      </c>
      <c r="K352" t="s">
        <v>219</v>
      </c>
      <c r="L352" t="s">
        <v>451</v>
      </c>
      <c r="M352" t="s">
        <v>243</v>
      </c>
      <c r="N352" t="s">
        <v>222</v>
      </c>
    </row>
    <row r="353" spans="3:14" x14ac:dyDescent="0.25">
      <c r="C353" t="s">
        <v>495</v>
      </c>
      <c r="D353" t="s">
        <v>761</v>
      </c>
      <c r="E353" t="s">
        <v>243</v>
      </c>
      <c r="F353" t="s">
        <v>37</v>
      </c>
      <c r="K353" t="s">
        <v>278</v>
      </c>
      <c r="L353" t="s">
        <v>396</v>
      </c>
      <c r="M353" t="s">
        <v>218</v>
      </c>
      <c r="N353" t="s">
        <v>196</v>
      </c>
    </row>
    <row r="354" spans="3:14" x14ac:dyDescent="0.25">
      <c r="C354" t="s">
        <v>286</v>
      </c>
      <c r="D354" t="s">
        <v>484</v>
      </c>
      <c r="E354" t="s">
        <v>292</v>
      </c>
      <c r="F354" t="s">
        <v>196</v>
      </c>
      <c r="K354" t="s">
        <v>340</v>
      </c>
      <c r="L354" t="s">
        <v>380</v>
      </c>
      <c r="M354" t="s">
        <v>255</v>
      </c>
      <c r="N354" t="s">
        <v>222</v>
      </c>
    </row>
    <row r="355" spans="3:14" x14ac:dyDescent="0.25">
      <c r="C355" t="s">
        <v>263</v>
      </c>
      <c r="D355" t="s">
        <v>523</v>
      </c>
      <c r="E355" t="s">
        <v>707</v>
      </c>
      <c r="F355" t="s">
        <v>196</v>
      </c>
      <c r="K355" t="s">
        <v>271</v>
      </c>
      <c r="L355" t="s">
        <v>272</v>
      </c>
      <c r="M355" t="s">
        <v>255</v>
      </c>
      <c r="N355" t="s">
        <v>37</v>
      </c>
    </row>
    <row r="356" spans="3:14" x14ac:dyDescent="0.25">
      <c r="C356" t="s">
        <v>232</v>
      </c>
      <c r="D356" t="s">
        <v>524</v>
      </c>
      <c r="E356" t="s">
        <v>229</v>
      </c>
      <c r="F356" t="s">
        <v>196</v>
      </c>
      <c r="K356" t="s">
        <v>317</v>
      </c>
      <c r="L356" t="s">
        <v>413</v>
      </c>
      <c r="M356" t="s">
        <v>215</v>
      </c>
      <c r="N356" t="s">
        <v>222</v>
      </c>
    </row>
    <row r="357" spans="3:14" x14ac:dyDescent="0.25">
      <c r="C357" t="s">
        <v>351</v>
      </c>
      <c r="D357" t="s">
        <v>419</v>
      </c>
      <c r="E357" t="s">
        <v>284</v>
      </c>
      <c r="F357" t="s">
        <v>689</v>
      </c>
      <c r="K357" t="s">
        <v>271</v>
      </c>
      <c r="L357" t="s">
        <v>579</v>
      </c>
      <c r="M357" t="s">
        <v>284</v>
      </c>
      <c r="N357" t="s">
        <v>37</v>
      </c>
    </row>
    <row r="358" spans="3:14" x14ac:dyDescent="0.25">
      <c r="C358" t="s">
        <v>271</v>
      </c>
      <c r="D358" t="s">
        <v>288</v>
      </c>
      <c r="E358" t="s">
        <v>225</v>
      </c>
      <c r="F358" t="s">
        <v>37</v>
      </c>
      <c r="K358" t="s">
        <v>251</v>
      </c>
      <c r="L358" t="s">
        <v>644</v>
      </c>
      <c r="M358" t="s">
        <v>215</v>
      </c>
      <c r="N358" t="s">
        <v>690</v>
      </c>
    </row>
    <row r="359" spans="3:14" x14ac:dyDescent="0.25">
      <c r="C359" t="s">
        <v>762</v>
      </c>
      <c r="D359" t="s">
        <v>763</v>
      </c>
      <c r="E359" t="s">
        <v>225</v>
      </c>
      <c r="F359" t="s">
        <v>37</v>
      </c>
      <c r="K359" t="s">
        <v>351</v>
      </c>
      <c r="L359" t="s">
        <v>602</v>
      </c>
      <c r="M359" t="s">
        <v>253</v>
      </c>
      <c r="N359" t="s">
        <v>222</v>
      </c>
    </row>
    <row r="360" spans="3:14" x14ac:dyDescent="0.25">
      <c r="C360" t="s">
        <v>259</v>
      </c>
      <c r="D360" t="s">
        <v>312</v>
      </c>
      <c r="E360" t="s">
        <v>225</v>
      </c>
      <c r="F360" t="s">
        <v>196</v>
      </c>
      <c r="K360" t="s">
        <v>216</v>
      </c>
      <c r="L360" t="s">
        <v>256</v>
      </c>
      <c r="M360" t="s">
        <v>221</v>
      </c>
      <c r="N360" t="s">
        <v>196</v>
      </c>
    </row>
    <row r="361" spans="3:14" x14ac:dyDescent="0.25">
      <c r="C361" t="s">
        <v>230</v>
      </c>
      <c r="D361" t="s">
        <v>432</v>
      </c>
      <c r="E361" t="s">
        <v>248</v>
      </c>
      <c r="F361" t="s">
        <v>37</v>
      </c>
      <c r="K361" t="s">
        <v>278</v>
      </c>
      <c r="L361" t="s">
        <v>504</v>
      </c>
      <c r="M361" t="s">
        <v>292</v>
      </c>
      <c r="N361" t="s">
        <v>222</v>
      </c>
    </row>
    <row r="362" spans="3:14" x14ac:dyDescent="0.25">
      <c r="C362" t="s">
        <v>314</v>
      </c>
      <c r="D362" t="s">
        <v>315</v>
      </c>
      <c r="E362" t="s">
        <v>229</v>
      </c>
      <c r="F362" t="s">
        <v>196</v>
      </c>
      <c r="K362" t="s">
        <v>495</v>
      </c>
      <c r="L362" t="s">
        <v>761</v>
      </c>
      <c r="M362" t="s">
        <v>248</v>
      </c>
      <c r="N362" t="s">
        <v>222</v>
      </c>
    </row>
    <row r="363" spans="3:14" x14ac:dyDescent="0.25">
      <c r="C363" t="s">
        <v>317</v>
      </c>
      <c r="D363" t="s">
        <v>332</v>
      </c>
      <c r="E363" t="s">
        <v>292</v>
      </c>
      <c r="F363" t="s">
        <v>685</v>
      </c>
      <c r="K363" t="s">
        <v>359</v>
      </c>
      <c r="L363" t="s">
        <v>360</v>
      </c>
      <c r="M363" t="s">
        <v>698</v>
      </c>
      <c r="N363" t="s">
        <v>196</v>
      </c>
    </row>
    <row r="364" spans="3:14" x14ac:dyDescent="0.25">
      <c r="C364" t="s">
        <v>308</v>
      </c>
      <c r="D364" t="s">
        <v>526</v>
      </c>
      <c r="E364" t="s">
        <v>248</v>
      </c>
      <c r="F364" t="s">
        <v>196</v>
      </c>
      <c r="K364" t="s">
        <v>705</v>
      </c>
      <c r="L364" t="s">
        <v>361</v>
      </c>
      <c r="M364" t="s">
        <v>243</v>
      </c>
      <c r="N364" t="s">
        <v>196</v>
      </c>
    </row>
    <row r="365" spans="3:14" x14ac:dyDescent="0.25">
      <c r="C365" t="s">
        <v>495</v>
      </c>
      <c r="D365" t="s">
        <v>299</v>
      </c>
      <c r="E365" t="s">
        <v>218</v>
      </c>
      <c r="F365" t="s">
        <v>37</v>
      </c>
      <c r="K365" t="s">
        <v>276</v>
      </c>
      <c r="L365" t="s">
        <v>381</v>
      </c>
      <c r="M365" t="s">
        <v>218</v>
      </c>
      <c r="N365" t="s">
        <v>196</v>
      </c>
    </row>
    <row r="366" spans="3:14" x14ac:dyDescent="0.25">
      <c r="C366" t="s">
        <v>227</v>
      </c>
      <c r="D366" t="s">
        <v>527</v>
      </c>
      <c r="E366" t="s">
        <v>215</v>
      </c>
      <c r="F366" t="s">
        <v>222</v>
      </c>
      <c r="K366" t="s">
        <v>314</v>
      </c>
      <c r="L366" t="s">
        <v>377</v>
      </c>
      <c r="M366" t="s">
        <v>218</v>
      </c>
      <c r="N366" t="s">
        <v>196</v>
      </c>
    </row>
    <row r="367" spans="3:14" x14ac:dyDescent="0.25">
      <c r="C367" t="s">
        <v>317</v>
      </c>
      <c r="D367" t="s">
        <v>528</v>
      </c>
      <c r="E367" t="s">
        <v>255</v>
      </c>
      <c r="F367" t="s">
        <v>222</v>
      </c>
      <c r="K367" t="s">
        <v>276</v>
      </c>
      <c r="L367" t="s">
        <v>516</v>
      </c>
      <c r="M367" t="s">
        <v>243</v>
      </c>
      <c r="N367" t="s">
        <v>196</v>
      </c>
    </row>
    <row r="368" spans="3:14" x14ac:dyDescent="0.25">
      <c r="C368" t="s">
        <v>694</v>
      </c>
      <c r="D368" t="s">
        <v>521</v>
      </c>
      <c r="E368" t="s">
        <v>218</v>
      </c>
      <c r="F368" t="s">
        <v>685</v>
      </c>
      <c r="K368" t="s">
        <v>259</v>
      </c>
      <c r="L368" t="s">
        <v>386</v>
      </c>
      <c r="M368" t="s">
        <v>255</v>
      </c>
      <c r="N368" t="s">
        <v>196</v>
      </c>
    </row>
    <row r="369" spans="3:14" x14ac:dyDescent="0.25">
      <c r="C369" t="s">
        <v>263</v>
      </c>
      <c r="D369" t="s">
        <v>270</v>
      </c>
      <c r="E369" t="s">
        <v>212</v>
      </c>
      <c r="F369" t="s">
        <v>222</v>
      </c>
      <c r="K369" t="s">
        <v>298</v>
      </c>
      <c r="L369" t="s">
        <v>347</v>
      </c>
      <c r="M369" t="s">
        <v>255</v>
      </c>
      <c r="N369" t="s">
        <v>196</v>
      </c>
    </row>
    <row r="370" spans="3:14" x14ac:dyDescent="0.25">
      <c r="C370" t="s">
        <v>749</v>
      </c>
      <c r="D370" t="s">
        <v>453</v>
      </c>
      <c r="E370" t="s">
        <v>212</v>
      </c>
      <c r="F370" t="s">
        <v>222</v>
      </c>
      <c r="K370" t="s">
        <v>259</v>
      </c>
      <c r="L370" t="s">
        <v>386</v>
      </c>
      <c r="M370" t="s">
        <v>221</v>
      </c>
      <c r="N370" t="s">
        <v>196</v>
      </c>
    </row>
    <row r="371" spans="3:14" x14ac:dyDescent="0.25">
      <c r="C371" t="s">
        <v>232</v>
      </c>
      <c r="D371" t="s">
        <v>492</v>
      </c>
      <c r="E371" t="s">
        <v>212</v>
      </c>
      <c r="F371" t="s">
        <v>37</v>
      </c>
      <c r="K371" t="s">
        <v>251</v>
      </c>
      <c r="L371" t="s">
        <v>625</v>
      </c>
      <c r="M371" t="s">
        <v>243</v>
      </c>
      <c r="N371" t="s">
        <v>196</v>
      </c>
    </row>
    <row r="372" spans="3:14" x14ac:dyDescent="0.25">
      <c r="C372" t="s">
        <v>400</v>
      </c>
      <c r="D372" t="s">
        <v>508</v>
      </c>
      <c r="E372" t="s">
        <v>721</v>
      </c>
      <c r="F372" t="s">
        <v>37</v>
      </c>
      <c r="K372" t="s">
        <v>257</v>
      </c>
      <c r="L372" t="s">
        <v>258</v>
      </c>
      <c r="M372" t="s">
        <v>218</v>
      </c>
      <c r="N372" t="s">
        <v>37</v>
      </c>
    </row>
    <row r="373" spans="3:14" x14ac:dyDescent="0.25">
      <c r="C373" t="s">
        <v>235</v>
      </c>
      <c r="D373" t="s">
        <v>236</v>
      </c>
      <c r="E373" t="s">
        <v>218</v>
      </c>
      <c r="F373" t="s">
        <v>196</v>
      </c>
      <c r="K373" t="s">
        <v>239</v>
      </c>
      <c r="L373" t="s">
        <v>384</v>
      </c>
      <c r="M373" t="s">
        <v>292</v>
      </c>
      <c r="N373" t="s">
        <v>222</v>
      </c>
    </row>
    <row r="374" spans="3:14" x14ac:dyDescent="0.25">
      <c r="C374" t="s">
        <v>227</v>
      </c>
      <c r="D374" t="s">
        <v>531</v>
      </c>
      <c r="E374" t="s">
        <v>215</v>
      </c>
      <c r="F374" t="s">
        <v>37</v>
      </c>
      <c r="K374" t="s">
        <v>263</v>
      </c>
      <c r="L374" t="s">
        <v>436</v>
      </c>
      <c r="M374" t="s">
        <v>243</v>
      </c>
      <c r="N374" t="s">
        <v>222</v>
      </c>
    </row>
    <row r="375" spans="3:14" x14ac:dyDescent="0.25">
      <c r="C375" t="s">
        <v>223</v>
      </c>
      <c r="D375" t="s">
        <v>764</v>
      </c>
      <c r="E375" t="s">
        <v>215</v>
      </c>
      <c r="F375" t="s">
        <v>689</v>
      </c>
      <c r="K375" t="s">
        <v>216</v>
      </c>
      <c r="L375" t="s">
        <v>244</v>
      </c>
      <c r="M375" t="s">
        <v>243</v>
      </c>
      <c r="N375" t="s">
        <v>222</v>
      </c>
    </row>
    <row r="376" spans="3:14" x14ac:dyDescent="0.25">
      <c r="C376" t="s">
        <v>340</v>
      </c>
      <c r="D376" t="s">
        <v>415</v>
      </c>
      <c r="E376" t="s">
        <v>212</v>
      </c>
      <c r="F376" t="s">
        <v>196</v>
      </c>
      <c r="K376" t="s">
        <v>393</v>
      </c>
      <c r="L376" t="s">
        <v>513</v>
      </c>
      <c r="M376" t="s">
        <v>225</v>
      </c>
      <c r="N376" t="s">
        <v>196</v>
      </c>
    </row>
    <row r="377" spans="3:14" x14ac:dyDescent="0.25">
      <c r="C377" t="s">
        <v>694</v>
      </c>
      <c r="D377" t="s">
        <v>532</v>
      </c>
      <c r="E377" t="s">
        <v>248</v>
      </c>
      <c r="F377" t="s">
        <v>196</v>
      </c>
      <c r="K377" t="s">
        <v>542</v>
      </c>
      <c r="L377" t="s">
        <v>674</v>
      </c>
      <c r="M377" t="s">
        <v>243</v>
      </c>
      <c r="N377" t="s">
        <v>222</v>
      </c>
    </row>
    <row r="378" spans="3:14" x14ac:dyDescent="0.25">
      <c r="C378" t="s">
        <v>219</v>
      </c>
      <c r="D378" t="s">
        <v>220</v>
      </c>
      <c r="E378" t="s">
        <v>292</v>
      </c>
      <c r="F378" t="s">
        <v>222</v>
      </c>
      <c r="K378" t="s">
        <v>235</v>
      </c>
      <c r="L378" t="s">
        <v>536</v>
      </c>
      <c r="M378" t="s">
        <v>292</v>
      </c>
      <c r="N378" t="s">
        <v>37</v>
      </c>
    </row>
    <row r="379" spans="3:14" x14ac:dyDescent="0.25">
      <c r="C379" t="s">
        <v>314</v>
      </c>
      <c r="D379" t="s">
        <v>387</v>
      </c>
      <c r="E379" t="s">
        <v>255</v>
      </c>
      <c r="F379" t="s">
        <v>222</v>
      </c>
      <c r="K379" t="s">
        <v>351</v>
      </c>
      <c r="L379" t="s">
        <v>462</v>
      </c>
      <c r="M379" t="s">
        <v>215</v>
      </c>
      <c r="N379" t="s">
        <v>196</v>
      </c>
    </row>
    <row r="380" spans="3:14" x14ac:dyDescent="0.25">
      <c r="C380" t="s">
        <v>280</v>
      </c>
      <c r="D380" t="s">
        <v>410</v>
      </c>
      <c r="E380" t="s">
        <v>218</v>
      </c>
      <c r="F380" t="s">
        <v>196</v>
      </c>
      <c r="K380" t="s">
        <v>232</v>
      </c>
      <c r="L380" t="s">
        <v>326</v>
      </c>
      <c r="M380" t="s">
        <v>284</v>
      </c>
      <c r="N380" t="s">
        <v>196</v>
      </c>
    </row>
    <row r="381" spans="3:14" x14ac:dyDescent="0.25">
      <c r="C381" t="s">
        <v>323</v>
      </c>
      <c r="D381" t="s">
        <v>430</v>
      </c>
      <c r="E381" t="s">
        <v>248</v>
      </c>
      <c r="F381" t="s">
        <v>690</v>
      </c>
      <c r="K381" t="s">
        <v>280</v>
      </c>
      <c r="L381" t="s">
        <v>281</v>
      </c>
      <c r="M381" t="s">
        <v>215</v>
      </c>
      <c r="N381" t="s">
        <v>37</v>
      </c>
    </row>
    <row r="382" spans="3:14" x14ac:dyDescent="0.25">
      <c r="C382" t="s">
        <v>400</v>
      </c>
      <c r="D382" t="s">
        <v>456</v>
      </c>
      <c r="E382" t="s">
        <v>248</v>
      </c>
      <c r="F382" t="s">
        <v>196</v>
      </c>
      <c r="K382" t="s">
        <v>251</v>
      </c>
      <c r="L382" t="s">
        <v>629</v>
      </c>
      <c r="M382" t="s">
        <v>225</v>
      </c>
      <c r="N382" t="s">
        <v>37</v>
      </c>
    </row>
    <row r="383" spans="3:14" x14ac:dyDescent="0.25">
      <c r="C383" t="s">
        <v>216</v>
      </c>
      <c r="D383" t="s">
        <v>510</v>
      </c>
      <c r="E383" t="s">
        <v>218</v>
      </c>
      <c r="F383" t="s">
        <v>196</v>
      </c>
      <c r="K383" t="s">
        <v>351</v>
      </c>
      <c r="L383" t="s">
        <v>587</v>
      </c>
      <c r="M383" t="s">
        <v>715</v>
      </c>
      <c r="N383" t="s">
        <v>690</v>
      </c>
    </row>
    <row r="384" spans="3:14" x14ac:dyDescent="0.25">
      <c r="C384" t="s">
        <v>246</v>
      </c>
      <c r="D384" t="s">
        <v>533</v>
      </c>
      <c r="E384" t="s">
        <v>255</v>
      </c>
      <c r="F384" t="s">
        <v>222</v>
      </c>
      <c r="K384" t="s">
        <v>308</v>
      </c>
      <c r="L384" t="s">
        <v>309</v>
      </c>
      <c r="M384" t="s">
        <v>221</v>
      </c>
      <c r="N384" t="s">
        <v>196</v>
      </c>
    </row>
    <row r="385" spans="3:14" x14ac:dyDescent="0.25">
      <c r="C385" t="s">
        <v>251</v>
      </c>
      <c r="D385" t="s">
        <v>534</v>
      </c>
      <c r="E385" t="s">
        <v>253</v>
      </c>
      <c r="F385" t="s">
        <v>222</v>
      </c>
      <c r="K385" t="s">
        <v>320</v>
      </c>
      <c r="L385" t="s">
        <v>321</v>
      </c>
      <c r="M385" t="s">
        <v>225</v>
      </c>
      <c r="N385" t="s">
        <v>685</v>
      </c>
    </row>
    <row r="386" spans="3:14" x14ac:dyDescent="0.25">
      <c r="C386" t="s">
        <v>400</v>
      </c>
      <c r="D386" t="s">
        <v>514</v>
      </c>
      <c r="E386" t="s">
        <v>243</v>
      </c>
      <c r="F386" t="s">
        <v>196</v>
      </c>
      <c r="K386" t="s">
        <v>232</v>
      </c>
      <c r="L386" t="s">
        <v>449</v>
      </c>
      <c r="M386" t="s">
        <v>212</v>
      </c>
      <c r="N386" t="s">
        <v>196</v>
      </c>
    </row>
    <row r="387" spans="3:14" x14ac:dyDescent="0.25">
      <c r="C387" t="s">
        <v>246</v>
      </c>
      <c r="D387" t="s">
        <v>533</v>
      </c>
      <c r="E387" t="s">
        <v>215</v>
      </c>
      <c r="F387" t="s">
        <v>196</v>
      </c>
      <c r="K387" t="s">
        <v>393</v>
      </c>
      <c r="L387" t="s">
        <v>394</v>
      </c>
      <c r="M387" t="s">
        <v>218</v>
      </c>
      <c r="N387" t="s">
        <v>196</v>
      </c>
    </row>
    <row r="388" spans="3:14" x14ac:dyDescent="0.25">
      <c r="C388" t="s">
        <v>259</v>
      </c>
      <c r="D388" t="s">
        <v>349</v>
      </c>
      <c r="E388" t="s">
        <v>218</v>
      </c>
      <c r="F388" t="s">
        <v>222</v>
      </c>
      <c r="K388" t="s">
        <v>227</v>
      </c>
      <c r="L388" t="s">
        <v>614</v>
      </c>
      <c r="M388" t="s">
        <v>225</v>
      </c>
      <c r="N388" t="s">
        <v>37</v>
      </c>
    </row>
    <row r="389" spans="3:14" x14ac:dyDescent="0.25">
      <c r="C389" t="s">
        <v>227</v>
      </c>
      <c r="D389" t="s">
        <v>423</v>
      </c>
      <c r="E389" t="s">
        <v>255</v>
      </c>
      <c r="F389" t="s">
        <v>690</v>
      </c>
      <c r="K389" t="s">
        <v>923</v>
      </c>
      <c r="L389" t="s">
        <v>405</v>
      </c>
      <c r="M389" t="s">
        <v>284</v>
      </c>
      <c r="N389" t="s">
        <v>196</v>
      </c>
    </row>
    <row r="390" spans="3:14" x14ac:dyDescent="0.25">
      <c r="C390" t="s">
        <v>694</v>
      </c>
      <c r="D390" t="s">
        <v>487</v>
      </c>
      <c r="E390" t="s">
        <v>255</v>
      </c>
      <c r="F390" t="s">
        <v>222</v>
      </c>
      <c r="K390" t="s">
        <v>830</v>
      </c>
      <c r="L390" t="s">
        <v>389</v>
      </c>
      <c r="M390" t="s">
        <v>248</v>
      </c>
      <c r="N390" t="s">
        <v>222</v>
      </c>
    </row>
    <row r="391" spans="3:14" x14ac:dyDescent="0.25">
      <c r="C391" t="s">
        <v>340</v>
      </c>
      <c r="D391" t="s">
        <v>345</v>
      </c>
      <c r="E391" t="s">
        <v>218</v>
      </c>
      <c r="F391" t="s">
        <v>222</v>
      </c>
      <c r="K391" t="s">
        <v>237</v>
      </c>
      <c r="L391" t="s">
        <v>297</v>
      </c>
      <c r="M391" t="s">
        <v>221</v>
      </c>
      <c r="N391" t="s">
        <v>222</v>
      </c>
    </row>
    <row r="392" spans="3:14" x14ac:dyDescent="0.25">
      <c r="C392" t="s">
        <v>241</v>
      </c>
      <c r="D392" t="s">
        <v>535</v>
      </c>
      <c r="E392" t="s">
        <v>248</v>
      </c>
      <c r="F392" t="s">
        <v>689</v>
      </c>
      <c r="K392" t="s">
        <v>400</v>
      </c>
      <c r="L392" t="s">
        <v>456</v>
      </c>
      <c r="M392" t="s">
        <v>248</v>
      </c>
      <c r="N392" t="s">
        <v>196</v>
      </c>
    </row>
    <row r="393" spans="3:14" x14ac:dyDescent="0.25">
      <c r="C393" t="s">
        <v>359</v>
      </c>
      <c r="D393" t="s">
        <v>382</v>
      </c>
      <c r="E393" t="s">
        <v>229</v>
      </c>
      <c r="F393" t="s">
        <v>37</v>
      </c>
      <c r="K393" t="s">
        <v>924</v>
      </c>
      <c r="L393" t="s">
        <v>560</v>
      </c>
      <c r="M393" t="s">
        <v>284</v>
      </c>
      <c r="N393" t="s">
        <v>222</v>
      </c>
    </row>
    <row r="394" spans="3:14" x14ac:dyDescent="0.25">
      <c r="C394" t="s">
        <v>216</v>
      </c>
      <c r="D394" t="s">
        <v>348</v>
      </c>
      <c r="E394" t="s">
        <v>292</v>
      </c>
      <c r="F394" t="s">
        <v>196</v>
      </c>
      <c r="K394" t="s">
        <v>278</v>
      </c>
      <c r="L394" t="s">
        <v>851</v>
      </c>
      <c r="M394" t="s">
        <v>221</v>
      </c>
      <c r="N394" t="s">
        <v>196</v>
      </c>
    </row>
    <row r="395" spans="3:14" x14ac:dyDescent="0.25">
      <c r="C395" t="s">
        <v>317</v>
      </c>
      <c r="D395" t="s">
        <v>322</v>
      </c>
      <c r="E395" t="s">
        <v>221</v>
      </c>
      <c r="F395" t="s">
        <v>37</v>
      </c>
      <c r="K395" t="s">
        <v>317</v>
      </c>
      <c r="L395" t="s">
        <v>452</v>
      </c>
      <c r="M395" t="s">
        <v>218</v>
      </c>
      <c r="N395" t="s">
        <v>222</v>
      </c>
    </row>
    <row r="396" spans="3:14" x14ac:dyDescent="0.25">
      <c r="C396" t="s">
        <v>278</v>
      </c>
      <c r="D396" t="s">
        <v>301</v>
      </c>
      <c r="E396" t="s">
        <v>218</v>
      </c>
      <c r="F396" t="s">
        <v>196</v>
      </c>
      <c r="K396" t="s">
        <v>230</v>
      </c>
      <c r="L396" t="s">
        <v>432</v>
      </c>
      <c r="M396" t="s">
        <v>255</v>
      </c>
      <c r="N396" t="s">
        <v>222</v>
      </c>
    </row>
    <row r="397" spans="3:14" x14ac:dyDescent="0.25">
      <c r="C397" t="s">
        <v>724</v>
      </c>
      <c r="D397" t="s">
        <v>538</v>
      </c>
      <c r="E397" t="s">
        <v>221</v>
      </c>
      <c r="F397" t="s">
        <v>222</v>
      </c>
      <c r="K397" t="s">
        <v>278</v>
      </c>
      <c r="L397" t="s">
        <v>467</v>
      </c>
      <c r="M397" t="s">
        <v>218</v>
      </c>
      <c r="N397" t="s">
        <v>37</v>
      </c>
    </row>
    <row r="398" spans="3:14" x14ac:dyDescent="0.25">
      <c r="C398" t="s">
        <v>246</v>
      </c>
      <c r="D398" t="s">
        <v>539</v>
      </c>
      <c r="E398" t="s">
        <v>255</v>
      </c>
      <c r="F398" t="s">
        <v>222</v>
      </c>
      <c r="K398" t="s">
        <v>400</v>
      </c>
      <c r="L398" t="s">
        <v>456</v>
      </c>
      <c r="M398" t="s">
        <v>212</v>
      </c>
      <c r="N398" t="s">
        <v>196</v>
      </c>
    </row>
    <row r="399" spans="3:14" x14ac:dyDescent="0.25">
      <c r="C399" t="s">
        <v>724</v>
      </c>
      <c r="D399" t="s">
        <v>516</v>
      </c>
      <c r="E399" t="s">
        <v>698</v>
      </c>
      <c r="F399" t="s">
        <v>222</v>
      </c>
      <c r="K399" t="s">
        <v>210</v>
      </c>
      <c r="L399" t="s">
        <v>296</v>
      </c>
      <c r="M399" t="s">
        <v>221</v>
      </c>
      <c r="N399" t="s">
        <v>222</v>
      </c>
    </row>
    <row r="400" spans="3:14" x14ac:dyDescent="0.25">
      <c r="C400" t="s">
        <v>359</v>
      </c>
      <c r="D400" t="s">
        <v>540</v>
      </c>
      <c r="E400" t="s">
        <v>292</v>
      </c>
      <c r="F400" t="s">
        <v>196</v>
      </c>
      <c r="K400" t="s">
        <v>298</v>
      </c>
      <c r="L400" t="s">
        <v>578</v>
      </c>
      <c r="M400" t="s">
        <v>292</v>
      </c>
      <c r="N400" t="s">
        <v>37</v>
      </c>
    </row>
    <row r="401" spans="3:14" x14ac:dyDescent="0.25">
      <c r="C401" t="s">
        <v>290</v>
      </c>
      <c r="D401" t="s">
        <v>291</v>
      </c>
      <c r="E401" t="s">
        <v>212</v>
      </c>
      <c r="F401" t="s">
        <v>37</v>
      </c>
      <c r="K401" t="s">
        <v>495</v>
      </c>
      <c r="L401" t="s">
        <v>761</v>
      </c>
      <c r="M401" t="s">
        <v>221</v>
      </c>
      <c r="N401" t="s">
        <v>37</v>
      </c>
    </row>
    <row r="402" spans="3:14" x14ac:dyDescent="0.25">
      <c r="C402" t="s">
        <v>246</v>
      </c>
      <c r="D402" t="s">
        <v>247</v>
      </c>
      <c r="E402" t="s">
        <v>221</v>
      </c>
      <c r="F402" t="s">
        <v>196</v>
      </c>
      <c r="K402" t="s">
        <v>261</v>
      </c>
      <c r="L402" t="s">
        <v>358</v>
      </c>
      <c r="M402" t="s">
        <v>292</v>
      </c>
      <c r="N402" t="s">
        <v>37</v>
      </c>
    </row>
    <row r="403" spans="3:14" x14ac:dyDescent="0.25">
      <c r="C403" t="s">
        <v>271</v>
      </c>
      <c r="D403" t="s">
        <v>397</v>
      </c>
      <c r="E403" t="s">
        <v>218</v>
      </c>
      <c r="F403" t="s">
        <v>690</v>
      </c>
      <c r="K403" t="s">
        <v>216</v>
      </c>
      <c r="L403" t="s">
        <v>304</v>
      </c>
      <c r="M403" t="s">
        <v>212</v>
      </c>
      <c r="N403" t="s">
        <v>222</v>
      </c>
    </row>
    <row r="404" spans="3:14" x14ac:dyDescent="0.25">
      <c r="C404" t="s">
        <v>278</v>
      </c>
      <c r="D404" t="s">
        <v>541</v>
      </c>
      <c r="E404" t="s">
        <v>248</v>
      </c>
      <c r="F404" t="s">
        <v>196</v>
      </c>
      <c r="K404" t="s">
        <v>716</v>
      </c>
      <c r="L404" t="s">
        <v>463</v>
      </c>
      <c r="M404" t="s">
        <v>212</v>
      </c>
      <c r="N404" t="s">
        <v>222</v>
      </c>
    </row>
    <row r="405" spans="3:14" x14ac:dyDescent="0.25">
      <c r="C405" t="s">
        <v>232</v>
      </c>
      <c r="D405" t="s">
        <v>233</v>
      </c>
      <c r="E405" t="s">
        <v>292</v>
      </c>
      <c r="F405" t="s">
        <v>222</v>
      </c>
      <c r="K405" t="s">
        <v>241</v>
      </c>
      <c r="L405" t="s">
        <v>535</v>
      </c>
      <c r="M405" t="s">
        <v>248</v>
      </c>
      <c r="N405" t="s">
        <v>222</v>
      </c>
    </row>
    <row r="406" spans="3:14" x14ac:dyDescent="0.25">
      <c r="C406" t="s">
        <v>765</v>
      </c>
      <c r="D406" t="s">
        <v>543</v>
      </c>
      <c r="E406" t="s">
        <v>292</v>
      </c>
      <c r="F406" t="s">
        <v>196</v>
      </c>
      <c r="K406" t="s">
        <v>351</v>
      </c>
      <c r="L406" t="s">
        <v>460</v>
      </c>
      <c r="M406" t="s">
        <v>212</v>
      </c>
      <c r="N406" t="s">
        <v>222</v>
      </c>
    </row>
    <row r="407" spans="3:14" x14ac:dyDescent="0.25">
      <c r="C407" t="s">
        <v>216</v>
      </c>
      <c r="D407" t="s">
        <v>283</v>
      </c>
      <c r="E407" t="s">
        <v>734</v>
      </c>
      <c r="F407" t="s">
        <v>685</v>
      </c>
      <c r="K407" t="s">
        <v>276</v>
      </c>
      <c r="L407" t="s">
        <v>507</v>
      </c>
      <c r="M407" t="s">
        <v>248</v>
      </c>
      <c r="N407" t="s">
        <v>196</v>
      </c>
    </row>
    <row r="408" spans="3:14" x14ac:dyDescent="0.25">
      <c r="C408" t="s">
        <v>259</v>
      </c>
      <c r="D408" t="s">
        <v>544</v>
      </c>
      <c r="E408" t="s">
        <v>248</v>
      </c>
      <c r="F408" t="s">
        <v>196</v>
      </c>
      <c r="K408" t="s">
        <v>290</v>
      </c>
      <c r="L408" t="s">
        <v>820</v>
      </c>
      <c r="M408" t="s">
        <v>229</v>
      </c>
      <c r="N408" t="s">
        <v>196</v>
      </c>
    </row>
    <row r="409" spans="3:14" x14ac:dyDescent="0.25">
      <c r="C409" t="s">
        <v>278</v>
      </c>
      <c r="D409" t="s">
        <v>496</v>
      </c>
      <c r="E409" t="s">
        <v>212</v>
      </c>
      <c r="F409" t="s">
        <v>37</v>
      </c>
      <c r="K409" t="s">
        <v>232</v>
      </c>
      <c r="L409" t="s">
        <v>254</v>
      </c>
      <c r="M409" t="s">
        <v>212</v>
      </c>
      <c r="N409" t="s">
        <v>222</v>
      </c>
    </row>
    <row r="410" spans="3:14" x14ac:dyDescent="0.25">
      <c r="C410" t="s">
        <v>259</v>
      </c>
      <c r="D410" t="s">
        <v>545</v>
      </c>
      <c r="E410" t="s">
        <v>721</v>
      </c>
      <c r="F410" t="s">
        <v>37</v>
      </c>
      <c r="K410" t="s">
        <v>700</v>
      </c>
      <c r="L410" t="s">
        <v>266</v>
      </c>
      <c r="M410" t="s">
        <v>218</v>
      </c>
      <c r="N410" t="s">
        <v>689</v>
      </c>
    </row>
    <row r="411" spans="3:14" x14ac:dyDescent="0.25">
      <c r="C411" t="s">
        <v>308</v>
      </c>
      <c r="D411" t="s">
        <v>546</v>
      </c>
      <c r="E411" t="s">
        <v>225</v>
      </c>
      <c r="F411" t="s">
        <v>222</v>
      </c>
      <c r="K411" t="s">
        <v>748</v>
      </c>
      <c r="L411" t="s">
        <v>588</v>
      </c>
      <c r="M411" t="s">
        <v>255</v>
      </c>
      <c r="N411" t="s">
        <v>685</v>
      </c>
    </row>
    <row r="412" spans="3:14" x14ac:dyDescent="0.25">
      <c r="C412" t="s">
        <v>216</v>
      </c>
      <c r="D412" t="s">
        <v>481</v>
      </c>
      <c r="E412" t="s">
        <v>292</v>
      </c>
      <c r="F412" t="s">
        <v>690</v>
      </c>
      <c r="K412" t="s">
        <v>259</v>
      </c>
      <c r="L412" t="s">
        <v>386</v>
      </c>
      <c r="M412" t="s">
        <v>707</v>
      </c>
      <c r="N412" t="s">
        <v>222</v>
      </c>
    </row>
    <row r="413" spans="3:14" x14ac:dyDescent="0.25">
      <c r="C413" t="s">
        <v>271</v>
      </c>
      <c r="D413" t="s">
        <v>547</v>
      </c>
      <c r="E413" t="s">
        <v>292</v>
      </c>
      <c r="F413" t="s">
        <v>37</v>
      </c>
      <c r="K413" t="s">
        <v>745</v>
      </c>
      <c r="L413" t="s">
        <v>600</v>
      </c>
      <c r="M413" t="s">
        <v>284</v>
      </c>
      <c r="N413" t="s">
        <v>37</v>
      </c>
    </row>
    <row r="414" spans="3:14" x14ac:dyDescent="0.25">
      <c r="C414" t="s">
        <v>286</v>
      </c>
      <c r="D414" t="s">
        <v>548</v>
      </c>
      <c r="E414" t="s">
        <v>215</v>
      </c>
      <c r="F414" t="s">
        <v>222</v>
      </c>
      <c r="K414" t="s">
        <v>323</v>
      </c>
      <c r="L414" t="s">
        <v>470</v>
      </c>
      <c r="M414" t="s">
        <v>221</v>
      </c>
      <c r="N414" t="s">
        <v>222</v>
      </c>
    </row>
    <row r="415" spans="3:14" x14ac:dyDescent="0.25">
      <c r="C415" t="s">
        <v>278</v>
      </c>
      <c r="D415" t="s">
        <v>491</v>
      </c>
      <c r="E415" t="s">
        <v>292</v>
      </c>
      <c r="F415" t="s">
        <v>37</v>
      </c>
      <c r="K415" t="s">
        <v>210</v>
      </c>
      <c r="L415" t="s">
        <v>422</v>
      </c>
      <c r="M415" t="s">
        <v>229</v>
      </c>
      <c r="N415" t="s">
        <v>37</v>
      </c>
    </row>
    <row r="416" spans="3:14" x14ac:dyDescent="0.25">
      <c r="C416" t="s">
        <v>351</v>
      </c>
      <c r="D416" t="s">
        <v>462</v>
      </c>
      <c r="E416" t="s">
        <v>698</v>
      </c>
      <c r="F416" t="s">
        <v>222</v>
      </c>
      <c r="K416" t="s">
        <v>925</v>
      </c>
      <c r="L416" t="s">
        <v>633</v>
      </c>
      <c r="M416" t="s">
        <v>292</v>
      </c>
      <c r="N416" t="s">
        <v>37</v>
      </c>
    </row>
    <row r="417" spans="3:14" x14ac:dyDescent="0.25">
      <c r="C417" t="s">
        <v>263</v>
      </c>
      <c r="D417" t="s">
        <v>549</v>
      </c>
      <c r="E417" t="s">
        <v>221</v>
      </c>
      <c r="F417" t="s">
        <v>196</v>
      </c>
      <c r="K417" t="s">
        <v>925</v>
      </c>
      <c r="L417" t="s">
        <v>474</v>
      </c>
      <c r="M417" t="s">
        <v>243</v>
      </c>
      <c r="N417" t="s">
        <v>196</v>
      </c>
    </row>
    <row r="418" spans="3:14" x14ac:dyDescent="0.25">
      <c r="C418" t="s">
        <v>261</v>
      </c>
      <c r="D418" t="s">
        <v>307</v>
      </c>
      <c r="E418" t="s">
        <v>255</v>
      </c>
      <c r="F418" t="s">
        <v>37</v>
      </c>
      <c r="K418" t="s">
        <v>442</v>
      </c>
      <c r="L418" t="s">
        <v>443</v>
      </c>
      <c r="M418" t="s">
        <v>212</v>
      </c>
      <c r="N418" t="s">
        <v>37</v>
      </c>
    </row>
    <row r="419" spans="3:14" x14ac:dyDescent="0.25">
      <c r="C419" t="s">
        <v>393</v>
      </c>
      <c r="D419" t="s">
        <v>513</v>
      </c>
      <c r="E419" t="s">
        <v>225</v>
      </c>
      <c r="F419" t="s">
        <v>196</v>
      </c>
      <c r="K419" t="s">
        <v>216</v>
      </c>
      <c r="L419" t="s">
        <v>481</v>
      </c>
      <c r="M419" t="s">
        <v>292</v>
      </c>
      <c r="N419" t="s">
        <v>37</v>
      </c>
    </row>
    <row r="420" spans="3:14" x14ac:dyDescent="0.25">
      <c r="C420" t="s">
        <v>232</v>
      </c>
      <c r="D420" t="s">
        <v>233</v>
      </c>
      <c r="E420" t="s">
        <v>248</v>
      </c>
      <c r="F420" t="s">
        <v>196</v>
      </c>
      <c r="K420" t="s">
        <v>760</v>
      </c>
      <c r="L420" t="s">
        <v>339</v>
      </c>
      <c r="M420" t="s">
        <v>253</v>
      </c>
      <c r="N420" t="s">
        <v>37</v>
      </c>
    </row>
    <row r="421" spans="3:14" x14ac:dyDescent="0.25">
      <c r="C421" t="s">
        <v>766</v>
      </c>
      <c r="D421" t="s">
        <v>488</v>
      </c>
      <c r="E421" t="s">
        <v>229</v>
      </c>
      <c r="F421" t="s">
        <v>196</v>
      </c>
      <c r="K421" t="s">
        <v>278</v>
      </c>
      <c r="L421" t="s">
        <v>279</v>
      </c>
      <c r="M421" t="s">
        <v>926</v>
      </c>
      <c r="N421" t="s">
        <v>196</v>
      </c>
    </row>
    <row r="422" spans="3:14" x14ac:dyDescent="0.25">
      <c r="C422" t="s">
        <v>298</v>
      </c>
      <c r="D422" t="s">
        <v>550</v>
      </c>
      <c r="E422" t="s">
        <v>253</v>
      </c>
      <c r="F422" t="s">
        <v>37</v>
      </c>
      <c r="K422" t="s">
        <v>239</v>
      </c>
      <c r="L422" t="s">
        <v>240</v>
      </c>
      <c r="M422" t="s">
        <v>215</v>
      </c>
      <c r="N422" t="s">
        <v>37</v>
      </c>
    </row>
    <row r="423" spans="3:14" x14ac:dyDescent="0.25">
      <c r="C423" t="s">
        <v>314</v>
      </c>
      <c r="D423" t="s">
        <v>551</v>
      </c>
      <c r="E423" t="s">
        <v>248</v>
      </c>
      <c r="F423" t="s">
        <v>196</v>
      </c>
      <c r="K423" t="s">
        <v>278</v>
      </c>
      <c r="L423" t="s">
        <v>606</v>
      </c>
      <c r="M423" t="s">
        <v>243</v>
      </c>
      <c r="N423" t="s">
        <v>196</v>
      </c>
    </row>
    <row r="424" spans="3:14" x14ac:dyDescent="0.25">
      <c r="C424" t="s">
        <v>216</v>
      </c>
      <c r="D424" t="s">
        <v>552</v>
      </c>
      <c r="E424" t="s">
        <v>292</v>
      </c>
      <c r="F424" t="s">
        <v>196</v>
      </c>
      <c r="K424" t="s">
        <v>219</v>
      </c>
      <c r="L424" t="s">
        <v>269</v>
      </c>
      <c r="M424" t="s">
        <v>218</v>
      </c>
      <c r="N424" t="s">
        <v>196</v>
      </c>
    </row>
    <row r="425" spans="3:14" x14ac:dyDescent="0.25">
      <c r="C425" t="s">
        <v>705</v>
      </c>
      <c r="D425" t="s">
        <v>553</v>
      </c>
      <c r="E425" t="s">
        <v>255</v>
      </c>
      <c r="F425" t="s">
        <v>196</v>
      </c>
      <c r="K425" t="s">
        <v>261</v>
      </c>
      <c r="L425" t="s">
        <v>818</v>
      </c>
      <c r="M425" t="s">
        <v>255</v>
      </c>
      <c r="N425" t="s">
        <v>196</v>
      </c>
    </row>
    <row r="426" spans="3:14" x14ac:dyDescent="0.25">
      <c r="C426" t="s">
        <v>340</v>
      </c>
      <c r="D426" t="s">
        <v>428</v>
      </c>
      <c r="E426" t="s">
        <v>248</v>
      </c>
      <c r="F426" t="s">
        <v>37</v>
      </c>
      <c r="K426" t="s">
        <v>400</v>
      </c>
      <c r="L426" t="s">
        <v>852</v>
      </c>
      <c r="M426" t="s">
        <v>721</v>
      </c>
      <c r="N426" t="s">
        <v>222</v>
      </c>
    </row>
    <row r="427" spans="3:14" x14ac:dyDescent="0.25">
      <c r="C427" t="s">
        <v>219</v>
      </c>
      <c r="D427" t="s">
        <v>269</v>
      </c>
      <c r="E427" t="s">
        <v>734</v>
      </c>
      <c r="F427" t="s">
        <v>196</v>
      </c>
      <c r="K427" t="s">
        <v>927</v>
      </c>
      <c r="L427" t="s">
        <v>472</v>
      </c>
      <c r="M427" t="s">
        <v>243</v>
      </c>
      <c r="N427" t="s">
        <v>196</v>
      </c>
    </row>
    <row r="428" spans="3:14" x14ac:dyDescent="0.25">
      <c r="C428" t="s">
        <v>314</v>
      </c>
      <c r="D428" t="s">
        <v>688</v>
      </c>
      <c r="E428" t="s">
        <v>225</v>
      </c>
      <c r="F428" t="s">
        <v>222</v>
      </c>
      <c r="K428" t="s">
        <v>261</v>
      </c>
      <c r="L428" t="s">
        <v>427</v>
      </c>
      <c r="M428" t="s">
        <v>218</v>
      </c>
      <c r="N428" t="s">
        <v>37</v>
      </c>
    </row>
    <row r="429" spans="3:14" x14ac:dyDescent="0.25">
      <c r="C429" t="s">
        <v>232</v>
      </c>
      <c r="D429" t="s">
        <v>326</v>
      </c>
      <c r="E429" t="s">
        <v>248</v>
      </c>
      <c r="F429" t="s">
        <v>37</v>
      </c>
      <c r="K429" t="s">
        <v>699</v>
      </c>
      <c r="L429" t="s">
        <v>240</v>
      </c>
      <c r="M429" t="s">
        <v>215</v>
      </c>
      <c r="N429" t="s">
        <v>222</v>
      </c>
    </row>
    <row r="430" spans="3:14" x14ac:dyDescent="0.25">
      <c r="C430" t="s">
        <v>232</v>
      </c>
      <c r="D430" t="s">
        <v>254</v>
      </c>
      <c r="E430" t="s">
        <v>248</v>
      </c>
      <c r="F430" t="s">
        <v>37</v>
      </c>
      <c r="K430" t="s">
        <v>251</v>
      </c>
      <c r="L430" t="s">
        <v>390</v>
      </c>
      <c r="M430" t="s">
        <v>926</v>
      </c>
      <c r="N430" t="s">
        <v>37</v>
      </c>
    </row>
    <row r="431" spans="3:14" x14ac:dyDescent="0.25">
      <c r="C431" t="s">
        <v>261</v>
      </c>
      <c r="D431" t="s">
        <v>367</v>
      </c>
      <c r="E431" t="s">
        <v>292</v>
      </c>
      <c r="F431" t="s">
        <v>37</v>
      </c>
      <c r="K431" t="s">
        <v>216</v>
      </c>
      <c r="L431" t="s">
        <v>283</v>
      </c>
      <c r="M431" t="s">
        <v>734</v>
      </c>
      <c r="N431" t="s">
        <v>222</v>
      </c>
    </row>
    <row r="432" spans="3:14" x14ac:dyDescent="0.25">
      <c r="C432" t="s">
        <v>308</v>
      </c>
      <c r="D432" t="s">
        <v>555</v>
      </c>
      <c r="E432" t="s">
        <v>229</v>
      </c>
      <c r="F432" t="s">
        <v>222</v>
      </c>
      <c r="K432" t="s">
        <v>694</v>
      </c>
      <c r="L432" t="s">
        <v>328</v>
      </c>
      <c r="M432" t="s">
        <v>243</v>
      </c>
      <c r="N432" t="s">
        <v>196</v>
      </c>
    </row>
    <row r="433" spans="3:14" x14ac:dyDescent="0.25">
      <c r="C433" t="s">
        <v>263</v>
      </c>
      <c r="D433" t="s">
        <v>767</v>
      </c>
      <c r="E433" t="s">
        <v>255</v>
      </c>
      <c r="F433" t="s">
        <v>196</v>
      </c>
      <c r="K433" t="s">
        <v>308</v>
      </c>
      <c r="L433" t="s">
        <v>509</v>
      </c>
      <c r="M433" t="s">
        <v>292</v>
      </c>
      <c r="N433" t="s">
        <v>196</v>
      </c>
    </row>
    <row r="434" spans="3:14" x14ac:dyDescent="0.25">
      <c r="C434" t="s">
        <v>290</v>
      </c>
      <c r="D434" t="s">
        <v>332</v>
      </c>
      <c r="E434" t="s">
        <v>733</v>
      </c>
      <c r="F434" t="s">
        <v>37</v>
      </c>
      <c r="K434" t="s">
        <v>314</v>
      </c>
      <c r="L434" t="s">
        <v>501</v>
      </c>
      <c r="M434" t="s">
        <v>221</v>
      </c>
      <c r="N434" t="s">
        <v>222</v>
      </c>
    </row>
    <row r="435" spans="3:14" x14ac:dyDescent="0.25">
      <c r="C435" t="s">
        <v>340</v>
      </c>
      <c r="D435" t="s">
        <v>686</v>
      </c>
      <c r="E435" t="s">
        <v>221</v>
      </c>
      <c r="F435" t="s">
        <v>37</v>
      </c>
      <c r="K435" t="s">
        <v>251</v>
      </c>
      <c r="L435" t="s">
        <v>408</v>
      </c>
      <c r="M435" t="s">
        <v>284</v>
      </c>
      <c r="N435" t="s">
        <v>37</v>
      </c>
    </row>
    <row r="436" spans="3:14" x14ac:dyDescent="0.25">
      <c r="C436" t="s">
        <v>241</v>
      </c>
      <c r="D436" t="s">
        <v>242</v>
      </c>
      <c r="E436" t="s">
        <v>225</v>
      </c>
      <c r="F436" t="s">
        <v>37</v>
      </c>
      <c r="K436" t="s">
        <v>359</v>
      </c>
      <c r="L436" t="s">
        <v>562</v>
      </c>
      <c r="M436" t="s">
        <v>926</v>
      </c>
      <c r="N436" t="s">
        <v>222</v>
      </c>
    </row>
    <row r="437" spans="3:14" x14ac:dyDescent="0.25">
      <c r="C437" t="s">
        <v>237</v>
      </c>
      <c r="D437" t="s">
        <v>558</v>
      </c>
      <c r="E437" t="s">
        <v>212</v>
      </c>
      <c r="F437" t="s">
        <v>196</v>
      </c>
      <c r="K437" t="s">
        <v>278</v>
      </c>
      <c r="L437" t="s">
        <v>620</v>
      </c>
      <c r="M437" t="s">
        <v>248</v>
      </c>
      <c r="N437" t="s">
        <v>196</v>
      </c>
    </row>
    <row r="438" spans="3:14" x14ac:dyDescent="0.25">
      <c r="C438" t="s">
        <v>263</v>
      </c>
      <c r="D438" t="s">
        <v>529</v>
      </c>
      <c r="E438" t="s">
        <v>292</v>
      </c>
      <c r="F438" t="s">
        <v>196</v>
      </c>
      <c r="K438" t="s">
        <v>286</v>
      </c>
      <c r="L438" t="s">
        <v>410</v>
      </c>
      <c r="M438" t="s">
        <v>255</v>
      </c>
      <c r="N438" t="s">
        <v>37</v>
      </c>
    </row>
    <row r="439" spans="3:14" x14ac:dyDescent="0.25">
      <c r="C439" t="s">
        <v>724</v>
      </c>
      <c r="D439" t="s">
        <v>277</v>
      </c>
      <c r="E439" t="s">
        <v>255</v>
      </c>
      <c r="F439" t="s">
        <v>37</v>
      </c>
      <c r="K439" t="s">
        <v>271</v>
      </c>
      <c r="L439" t="s">
        <v>363</v>
      </c>
      <c r="M439" t="s">
        <v>229</v>
      </c>
      <c r="N439" t="s">
        <v>37</v>
      </c>
    </row>
    <row r="440" spans="3:14" x14ac:dyDescent="0.25">
      <c r="C440" t="s">
        <v>259</v>
      </c>
      <c r="D440" t="s">
        <v>454</v>
      </c>
      <c r="E440" t="s">
        <v>684</v>
      </c>
      <c r="F440" t="s">
        <v>222</v>
      </c>
      <c r="K440" t="s">
        <v>766</v>
      </c>
      <c r="L440" t="s">
        <v>231</v>
      </c>
      <c r="M440" t="s">
        <v>221</v>
      </c>
      <c r="N440" t="s">
        <v>37</v>
      </c>
    </row>
    <row r="441" spans="3:14" x14ac:dyDescent="0.25">
      <c r="C441" t="s">
        <v>216</v>
      </c>
      <c r="D441" t="s">
        <v>559</v>
      </c>
      <c r="E441" t="s">
        <v>292</v>
      </c>
      <c r="F441" t="s">
        <v>222</v>
      </c>
      <c r="K441" t="s">
        <v>213</v>
      </c>
      <c r="L441" t="s">
        <v>928</v>
      </c>
      <c r="M441" t="s">
        <v>248</v>
      </c>
      <c r="N441" t="s">
        <v>196</v>
      </c>
    </row>
    <row r="442" spans="3:14" x14ac:dyDescent="0.25">
      <c r="C442" t="s">
        <v>259</v>
      </c>
      <c r="D442" t="s">
        <v>738</v>
      </c>
      <c r="E442" t="s">
        <v>284</v>
      </c>
      <c r="F442" t="s">
        <v>37</v>
      </c>
      <c r="K442" t="s">
        <v>232</v>
      </c>
      <c r="L442" t="s">
        <v>570</v>
      </c>
      <c r="M442" t="s">
        <v>218</v>
      </c>
      <c r="N442" t="s">
        <v>196</v>
      </c>
    </row>
    <row r="443" spans="3:14" x14ac:dyDescent="0.25">
      <c r="C443" t="s">
        <v>518</v>
      </c>
      <c r="D443" t="s">
        <v>560</v>
      </c>
      <c r="E443" t="s">
        <v>253</v>
      </c>
      <c r="F443" t="s">
        <v>196</v>
      </c>
      <c r="K443" t="s">
        <v>323</v>
      </c>
      <c r="L443" t="s">
        <v>592</v>
      </c>
      <c r="M443" t="s">
        <v>212</v>
      </c>
      <c r="N443" t="s">
        <v>196</v>
      </c>
    </row>
    <row r="444" spans="3:14" x14ac:dyDescent="0.25">
      <c r="C444" t="s">
        <v>237</v>
      </c>
      <c r="D444" t="s">
        <v>561</v>
      </c>
      <c r="E444" t="s">
        <v>696</v>
      </c>
      <c r="F444" t="s">
        <v>196</v>
      </c>
      <c r="K444" t="s">
        <v>336</v>
      </c>
      <c r="L444" t="s">
        <v>853</v>
      </c>
      <c r="M444" t="s">
        <v>248</v>
      </c>
      <c r="N444" t="s">
        <v>222</v>
      </c>
    </row>
    <row r="445" spans="3:14" x14ac:dyDescent="0.25">
      <c r="C445" t="s">
        <v>237</v>
      </c>
      <c r="D445" t="s">
        <v>499</v>
      </c>
      <c r="E445" t="s">
        <v>698</v>
      </c>
      <c r="F445" t="s">
        <v>196</v>
      </c>
      <c r="K445" t="s">
        <v>495</v>
      </c>
      <c r="L445" t="s">
        <v>761</v>
      </c>
      <c r="M445" t="s">
        <v>243</v>
      </c>
      <c r="N445" t="s">
        <v>37</v>
      </c>
    </row>
    <row r="446" spans="3:14" x14ac:dyDescent="0.25">
      <c r="C446" t="s">
        <v>235</v>
      </c>
      <c r="D446" t="s">
        <v>378</v>
      </c>
      <c r="E446" t="s">
        <v>248</v>
      </c>
      <c r="F446" t="s">
        <v>196</v>
      </c>
      <c r="K446" t="s">
        <v>259</v>
      </c>
      <c r="L446" t="s">
        <v>738</v>
      </c>
      <c r="M446" t="s">
        <v>253</v>
      </c>
      <c r="N446" t="s">
        <v>689</v>
      </c>
    </row>
    <row r="447" spans="3:14" x14ac:dyDescent="0.25">
      <c r="C447" t="s">
        <v>261</v>
      </c>
      <c r="D447" t="s">
        <v>356</v>
      </c>
      <c r="E447" t="s">
        <v>768</v>
      </c>
      <c r="F447" t="s">
        <v>222</v>
      </c>
      <c r="K447" t="s">
        <v>694</v>
      </c>
      <c r="L447" t="s">
        <v>929</v>
      </c>
      <c r="M447" t="s">
        <v>212</v>
      </c>
      <c r="N447" t="s">
        <v>222</v>
      </c>
    </row>
    <row r="448" spans="3:14" x14ac:dyDescent="0.25">
      <c r="C448" t="s">
        <v>495</v>
      </c>
      <c r="D448" t="s">
        <v>761</v>
      </c>
      <c r="E448" t="s">
        <v>284</v>
      </c>
      <c r="F448" t="s">
        <v>196</v>
      </c>
      <c r="K448" t="s">
        <v>290</v>
      </c>
      <c r="L448" t="s">
        <v>291</v>
      </c>
      <c r="M448" t="s">
        <v>212</v>
      </c>
      <c r="N448" t="s">
        <v>37</v>
      </c>
    </row>
    <row r="449" spans="3:14" x14ac:dyDescent="0.25">
      <c r="C449" t="s">
        <v>232</v>
      </c>
      <c r="D449" t="s">
        <v>285</v>
      </c>
      <c r="E449" t="s">
        <v>229</v>
      </c>
      <c r="F449" t="s">
        <v>222</v>
      </c>
      <c r="K449" t="s">
        <v>779</v>
      </c>
      <c r="L449" t="s">
        <v>385</v>
      </c>
      <c r="M449" t="s">
        <v>255</v>
      </c>
      <c r="N449" t="s">
        <v>37</v>
      </c>
    </row>
    <row r="450" spans="3:14" x14ac:dyDescent="0.25">
      <c r="C450" t="s">
        <v>336</v>
      </c>
      <c r="D450" t="s">
        <v>493</v>
      </c>
      <c r="E450" t="s">
        <v>229</v>
      </c>
      <c r="F450" t="s">
        <v>689</v>
      </c>
      <c r="K450" t="s">
        <v>259</v>
      </c>
      <c r="L450" t="s">
        <v>930</v>
      </c>
      <c r="M450" t="s">
        <v>284</v>
      </c>
      <c r="N450" t="s">
        <v>37</v>
      </c>
    </row>
    <row r="451" spans="3:14" x14ac:dyDescent="0.25">
      <c r="C451" t="s">
        <v>278</v>
      </c>
      <c r="D451" t="s">
        <v>483</v>
      </c>
      <c r="E451" t="s">
        <v>292</v>
      </c>
      <c r="F451" t="s">
        <v>222</v>
      </c>
      <c r="K451" t="s">
        <v>276</v>
      </c>
      <c r="L451" t="s">
        <v>395</v>
      </c>
      <c r="M451" t="s">
        <v>292</v>
      </c>
      <c r="N451" t="s">
        <v>689</v>
      </c>
    </row>
    <row r="452" spans="3:14" x14ac:dyDescent="0.25">
      <c r="C452" t="s">
        <v>259</v>
      </c>
      <c r="D452" t="s">
        <v>373</v>
      </c>
      <c r="E452" t="s">
        <v>243</v>
      </c>
      <c r="F452" t="s">
        <v>37</v>
      </c>
      <c r="K452" t="s">
        <v>230</v>
      </c>
      <c r="L452" t="s">
        <v>854</v>
      </c>
      <c r="M452" t="s">
        <v>253</v>
      </c>
      <c r="N452" t="s">
        <v>222</v>
      </c>
    </row>
    <row r="453" spans="3:14" x14ac:dyDescent="0.25">
      <c r="C453" t="s">
        <v>718</v>
      </c>
      <c r="D453" t="s">
        <v>562</v>
      </c>
      <c r="E453" t="s">
        <v>225</v>
      </c>
      <c r="F453" t="s">
        <v>222</v>
      </c>
      <c r="K453" t="s">
        <v>251</v>
      </c>
      <c r="L453" t="s">
        <v>379</v>
      </c>
      <c r="M453" t="s">
        <v>292</v>
      </c>
      <c r="N453" t="s">
        <v>196</v>
      </c>
    </row>
    <row r="454" spans="3:14" x14ac:dyDescent="0.25">
      <c r="C454" t="s">
        <v>223</v>
      </c>
      <c r="D454" t="s">
        <v>224</v>
      </c>
      <c r="E454" t="s">
        <v>218</v>
      </c>
      <c r="F454" t="s">
        <v>222</v>
      </c>
      <c r="K454" t="s">
        <v>216</v>
      </c>
      <c r="L454" t="s">
        <v>486</v>
      </c>
      <c r="M454" t="s">
        <v>243</v>
      </c>
      <c r="N454" t="s">
        <v>37</v>
      </c>
    </row>
    <row r="455" spans="3:14" x14ac:dyDescent="0.25">
      <c r="C455" t="s">
        <v>351</v>
      </c>
      <c r="D455" t="s">
        <v>473</v>
      </c>
      <c r="E455" t="s">
        <v>253</v>
      </c>
      <c r="F455" t="s">
        <v>222</v>
      </c>
      <c r="K455" t="s">
        <v>210</v>
      </c>
      <c r="L455" t="s">
        <v>572</v>
      </c>
      <c r="M455" t="s">
        <v>255</v>
      </c>
      <c r="N455" t="s">
        <v>196</v>
      </c>
    </row>
    <row r="456" spans="3:14" x14ac:dyDescent="0.25">
      <c r="C456" t="s">
        <v>278</v>
      </c>
      <c r="D456" t="s">
        <v>496</v>
      </c>
      <c r="E456" t="s">
        <v>229</v>
      </c>
      <c r="F456" t="s">
        <v>196</v>
      </c>
      <c r="K456" t="s">
        <v>232</v>
      </c>
      <c r="L456" t="s">
        <v>441</v>
      </c>
      <c r="M456" t="s">
        <v>926</v>
      </c>
      <c r="N456" t="s">
        <v>37</v>
      </c>
    </row>
    <row r="457" spans="3:14" x14ac:dyDescent="0.25">
      <c r="C457" t="s">
        <v>393</v>
      </c>
      <c r="D457" t="s">
        <v>563</v>
      </c>
      <c r="E457" t="s">
        <v>215</v>
      </c>
      <c r="F457" t="s">
        <v>37</v>
      </c>
      <c r="K457" t="s">
        <v>314</v>
      </c>
      <c r="L457" t="s">
        <v>387</v>
      </c>
      <c r="M457" t="s">
        <v>253</v>
      </c>
      <c r="N457" t="s">
        <v>37</v>
      </c>
    </row>
    <row r="458" spans="3:14" x14ac:dyDescent="0.25">
      <c r="C458" t="s">
        <v>710</v>
      </c>
      <c r="D458" t="s">
        <v>769</v>
      </c>
      <c r="E458" t="s">
        <v>221</v>
      </c>
      <c r="F458" t="s">
        <v>196</v>
      </c>
      <c r="K458" t="s">
        <v>323</v>
      </c>
      <c r="L458" t="s">
        <v>324</v>
      </c>
      <c r="M458" t="s">
        <v>215</v>
      </c>
      <c r="N458" t="s">
        <v>222</v>
      </c>
    </row>
    <row r="459" spans="3:14" x14ac:dyDescent="0.25">
      <c r="C459" t="s">
        <v>263</v>
      </c>
      <c r="D459" t="s">
        <v>565</v>
      </c>
      <c r="E459" t="s">
        <v>225</v>
      </c>
      <c r="F459" t="s">
        <v>222</v>
      </c>
      <c r="K459" t="s">
        <v>232</v>
      </c>
      <c r="L459" t="s">
        <v>515</v>
      </c>
      <c r="M459" t="s">
        <v>248</v>
      </c>
      <c r="N459" t="s">
        <v>37</v>
      </c>
    </row>
    <row r="460" spans="3:14" x14ac:dyDescent="0.25">
      <c r="C460" t="s">
        <v>261</v>
      </c>
      <c r="D460" t="s">
        <v>566</v>
      </c>
      <c r="E460" t="s">
        <v>243</v>
      </c>
      <c r="F460" t="s">
        <v>222</v>
      </c>
      <c r="K460" t="s">
        <v>232</v>
      </c>
      <c r="L460" t="s">
        <v>524</v>
      </c>
      <c r="M460" t="s">
        <v>221</v>
      </c>
      <c r="N460" t="s">
        <v>196</v>
      </c>
    </row>
    <row r="461" spans="3:14" x14ac:dyDescent="0.25">
      <c r="C461" t="s">
        <v>216</v>
      </c>
      <c r="D461" t="s">
        <v>369</v>
      </c>
      <c r="E461" t="s">
        <v>292</v>
      </c>
      <c r="F461" t="s">
        <v>196</v>
      </c>
      <c r="K461" t="s">
        <v>278</v>
      </c>
      <c r="L461" t="s">
        <v>447</v>
      </c>
      <c r="M461" t="s">
        <v>701</v>
      </c>
      <c r="N461" t="s">
        <v>222</v>
      </c>
    </row>
    <row r="462" spans="3:14" x14ac:dyDescent="0.25">
      <c r="C462" t="s">
        <v>286</v>
      </c>
      <c r="D462" t="s">
        <v>357</v>
      </c>
      <c r="E462" t="s">
        <v>253</v>
      </c>
      <c r="F462" t="s">
        <v>37</v>
      </c>
      <c r="K462" t="s">
        <v>276</v>
      </c>
      <c r="L462" t="s">
        <v>653</v>
      </c>
      <c r="M462" t="s">
        <v>926</v>
      </c>
      <c r="N462" t="s">
        <v>222</v>
      </c>
    </row>
    <row r="463" spans="3:14" x14ac:dyDescent="0.25">
      <c r="C463" t="s">
        <v>263</v>
      </c>
      <c r="D463" t="s">
        <v>565</v>
      </c>
      <c r="E463" t="s">
        <v>229</v>
      </c>
      <c r="F463" t="s">
        <v>37</v>
      </c>
      <c r="K463" t="s">
        <v>298</v>
      </c>
      <c r="L463" t="s">
        <v>584</v>
      </c>
      <c r="M463" t="s">
        <v>212</v>
      </c>
      <c r="N463" t="s">
        <v>196</v>
      </c>
    </row>
    <row r="464" spans="3:14" x14ac:dyDescent="0.25">
      <c r="C464" t="s">
        <v>249</v>
      </c>
      <c r="D464" t="s">
        <v>399</v>
      </c>
      <c r="E464" t="s">
        <v>284</v>
      </c>
      <c r="F464" t="s">
        <v>196</v>
      </c>
      <c r="K464" t="s">
        <v>261</v>
      </c>
      <c r="L464" t="s">
        <v>427</v>
      </c>
      <c r="M464" t="s">
        <v>218</v>
      </c>
      <c r="N464" t="s">
        <v>196</v>
      </c>
    </row>
    <row r="465" spans="3:14" x14ac:dyDescent="0.25">
      <c r="C465" t="s">
        <v>278</v>
      </c>
      <c r="D465" t="s">
        <v>279</v>
      </c>
      <c r="E465" t="s">
        <v>225</v>
      </c>
      <c r="F465" t="s">
        <v>196</v>
      </c>
      <c r="K465" t="s">
        <v>216</v>
      </c>
      <c r="L465" t="s">
        <v>619</v>
      </c>
      <c r="M465" t="s">
        <v>292</v>
      </c>
      <c r="N465" t="s">
        <v>37</v>
      </c>
    </row>
    <row r="466" spans="3:14" x14ac:dyDescent="0.25">
      <c r="C466" t="s">
        <v>323</v>
      </c>
      <c r="D466" t="s">
        <v>567</v>
      </c>
      <c r="E466" t="s">
        <v>243</v>
      </c>
      <c r="F466" t="s">
        <v>222</v>
      </c>
      <c r="K466" t="s">
        <v>791</v>
      </c>
      <c r="L466" t="s">
        <v>484</v>
      </c>
      <c r="M466" t="s">
        <v>292</v>
      </c>
      <c r="N466" t="s">
        <v>196</v>
      </c>
    </row>
    <row r="467" spans="3:14" x14ac:dyDescent="0.25">
      <c r="C467" t="s">
        <v>276</v>
      </c>
      <c r="D467" t="s">
        <v>568</v>
      </c>
      <c r="E467" t="s">
        <v>248</v>
      </c>
      <c r="F467" t="s">
        <v>196</v>
      </c>
      <c r="K467" t="s">
        <v>235</v>
      </c>
      <c r="L467" t="s">
        <v>383</v>
      </c>
      <c r="M467" t="s">
        <v>229</v>
      </c>
      <c r="N467" t="s">
        <v>222</v>
      </c>
    </row>
    <row r="468" spans="3:14" x14ac:dyDescent="0.25">
      <c r="C468" t="s">
        <v>259</v>
      </c>
      <c r="D468" t="s">
        <v>366</v>
      </c>
      <c r="E468" t="s">
        <v>248</v>
      </c>
      <c r="F468" t="s">
        <v>222</v>
      </c>
      <c r="K468" t="s">
        <v>237</v>
      </c>
      <c r="L468" t="s">
        <v>855</v>
      </c>
      <c r="M468" t="s">
        <v>229</v>
      </c>
      <c r="N468" t="s">
        <v>222</v>
      </c>
    </row>
    <row r="469" spans="3:14" x14ac:dyDescent="0.25">
      <c r="C469" t="s">
        <v>393</v>
      </c>
      <c r="D469" t="s">
        <v>394</v>
      </c>
      <c r="E469" t="s">
        <v>225</v>
      </c>
      <c r="F469" t="s">
        <v>37</v>
      </c>
      <c r="K469" t="s">
        <v>925</v>
      </c>
      <c r="L469" t="s">
        <v>415</v>
      </c>
      <c r="M469" t="s">
        <v>255</v>
      </c>
      <c r="N469" t="s">
        <v>222</v>
      </c>
    </row>
    <row r="470" spans="3:14" x14ac:dyDescent="0.25">
      <c r="C470" t="s">
        <v>246</v>
      </c>
      <c r="D470" t="s">
        <v>420</v>
      </c>
      <c r="E470" t="s">
        <v>215</v>
      </c>
      <c r="F470" t="s">
        <v>37</v>
      </c>
      <c r="K470" t="s">
        <v>251</v>
      </c>
      <c r="L470" t="s">
        <v>379</v>
      </c>
      <c r="M470" t="s">
        <v>284</v>
      </c>
      <c r="N470" t="s">
        <v>196</v>
      </c>
    </row>
    <row r="471" spans="3:14" x14ac:dyDescent="0.25">
      <c r="C471" t="s">
        <v>340</v>
      </c>
      <c r="D471" t="s">
        <v>415</v>
      </c>
      <c r="E471" t="s">
        <v>692</v>
      </c>
      <c r="F471" t="s">
        <v>196</v>
      </c>
      <c r="K471" t="s">
        <v>278</v>
      </c>
      <c r="L471" t="s">
        <v>491</v>
      </c>
      <c r="M471" t="s">
        <v>696</v>
      </c>
      <c r="N471" t="s">
        <v>37</v>
      </c>
    </row>
    <row r="472" spans="3:14" x14ac:dyDescent="0.25">
      <c r="C472" t="s">
        <v>286</v>
      </c>
      <c r="D472" t="s">
        <v>569</v>
      </c>
      <c r="E472" t="s">
        <v>698</v>
      </c>
      <c r="F472" t="s">
        <v>689</v>
      </c>
      <c r="K472" t="s">
        <v>334</v>
      </c>
      <c r="L472" t="s">
        <v>335</v>
      </c>
      <c r="M472" t="s">
        <v>255</v>
      </c>
      <c r="N472" t="s">
        <v>37</v>
      </c>
    </row>
    <row r="473" spans="3:14" x14ac:dyDescent="0.25">
      <c r="C473" t="s">
        <v>232</v>
      </c>
      <c r="D473" t="s">
        <v>770</v>
      </c>
      <c r="E473" t="s">
        <v>248</v>
      </c>
      <c r="F473" t="s">
        <v>222</v>
      </c>
      <c r="K473" t="s">
        <v>323</v>
      </c>
      <c r="L473" t="s">
        <v>324</v>
      </c>
      <c r="M473" t="s">
        <v>926</v>
      </c>
      <c r="N473" t="s">
        <v>196</v>
      </c>
    </row>
    <row r="474" spans="3:14" x14ac:dyDescent="0.25">
      <c r="C474" t="s">
        <v>298</v>
      </c>
      <c r="D474" t="s">
        <v>771</v>
      </c>
      <c r="E474" t="s">
        <v>253</v>
      </c>
      <c r="F474" t="s">
        <v>222</v>
      </c>
      <c r="K474" t="s">
        <v>241</v>
      </c>
      <c r="L474" t="s">
        <v>295</v>
      </c>
      <c r="M474" t="s">
        <v>221</v>
      </c>
      <c r="N474" t="s">
        <v>222</v>
      </c>
    </row>
    <row r="475" spans="3:14" x14ac:dyDescent="0.25">
      <c r="C475" t="s">
        <v>298</v>
      </c>
      <c r="D475" t="s">
        <v>477</v>
      </c>
      <c r="E475" t="s">
        <v>221</v>
      </c>
      <c r="F475" t="s">
        <v>196</v>
      </c>
      <c r="K475" t="s">
        <v>856</v>
      </c>
      <c r="L475" t="s">
        <v>931</v>
      </c>
      <c r="M475" t="s">
        <v>284</v>
      </c>
      <c r="N475" t="s">
        <v>37</v>
      </c>
    </row>
    <row r="476" spans="3:14" x14ac:dyDescent="0.25">
      <c r="C476" t="s">
        <v>232</v>
      </c>
      <c r="D476" t="s">
        <v>426</v>
      </c>
      <c r="E476" t="s">
        <v>292</v>
      </c>
      <c r="F476" t="s">
        <v>37</v>
      </c>
      <c r="K476" t="s">
        <v>216</v>
      </c>
      <c r="L476" t="s">
        <v>348</v>
      </c>
      <c r="M476" t="s">
        <v>221</v>
      </c>
      <c r="N476" t="s">
        <v>37</v>
      </c>
    </row>
    <row r="477" spans="3:14" x14ac:dyDescent="0.25">
      <c r="C477" t="s">
        <v>400</v>
      </c>
      <c r="D477" t="s">
        <v>571</v>
      </c>
      <c r="E477" t="s">
        <v>243</v>
      </c>
      <c r="F477" t="s">
        <v>196</v>
      </c>
      <c r="K477" t="s">
        <v>213</v>
      </c>
      <c r="L477" t="s">
        <v>214</v>
      </c>
      <c r="M477" t="s">
        <v>215</v>
      </c>
      <c r="N477" t="s">
        <v>196</v>
      </c>
    </row>
    <row r="478" spans="3:14" x14ac:dyDescent="0.25">
      <c r="C478" t="s">
        <v>340</v>
      </c>
      <c r="D478" t="s">
        <v>415</v>
      </c>
      <c r="E478" t="s">
        <v>218</v>
      </c>
      <c r="F478" t="s">
        <v>222</v>
      </c>
      <c r="K478" t="s">
        <v>314</v>
      </c>
      <c r="L478" t="s">
        <v>554</v>
      </c>
      <c r="M478" t="s">
        <v>292</v>
      </c>
      <c r="N478" t="s">
        <v>37</v>
      </c>
    </row>
    <row r="479" spans="3:14" x14ac:dyDescent="0.25">
      <c r="C479" t="s">
        <v>573</v>
      </c>
      <c r="D479" t="s">
        <v>574</v>
      </c>
      <c r="E479" t="s">
        <v>215</v>
      </c>
      <c r="F479" t="s">
        <v>196</v>
      </c>
      <c r="K479" t="s">
        <v>246</v>
      </c>
      <c r="L479" t="s">
        <v>857</v>
      </c>
      <c r="M479" t="s">
        <v>768</v>
      </c>
      <c r="N479" t="s">
        <v>196</v>
      </c>
    </row>
    <row r="480" spans="3:14" x14ac:dyDescent="0.25">
      <c r="C480" t="s">
        <v>359</v>
      </c>
      <c r="D480" t="s">
        <v>360</v>
      </c>
      <c r="E480" t="s">
        <v>215</v>
      </c>
      <c r="F480" t="s">
        <v>690</v>
      </c>
      <c r="K480" t="s">
        <v>695</v>
      </c>
      <c r="L480" t="s">
        <v>932</v>
      </c>
      <c r="M480" t="s">
        <v>292</v>
      </c>
      <c r="N480" t="s">
        <v>37</v>
      </c>
    </row>
    <row r="481" spans="3:14" x14ac:dyDescent="0.25">
      <c r="C481" t="s">
        <v>219</v>
      </c>
      <c r="D481" t="s">
        <v>437</v>
      </c>
      <c r="E481" t="s">
        <v>292</v>
      </c>
      <c r="F481" t="s">
        <v>37</v>
      </c>
      <c r="K481" t="s">
        <v>762</v>
      </c>
      <c r="L481" t="s">
        <v>933</v>
      </c>
      <c r="M481" t="s">
        <v>926</v>
      </c>
      <c r="N481" t="s">
        <v>222</v>
      </c>
    </row>
    <row r="482" spans="3:14" x14ac:dyDescent="0.25">
      <c r="C482" t="s">
        <v>760</v>
      </c>
      <c r="D482" t="s">
        <v>282</v>
      </c>
      <c r="E482" t="s">
        <v>253</v>
      </c>
      <c r="F482" t="s">
        <v>222</v>
      </c>
      <c r="K482" t="s">
        <v>276</v>
      </c>
      <c r="L482" t="s">
        <v>395</v>
      </c>
      <c r="M482" t="s">
        <v>248</v>
      </c>
      <c r="N482" t="s">
        <v>37</v>
      </c>
    </row>
    <row r="483" spans="3:14" x14ac:dyDescent="0.25">
      <c r="C483" t="s">
        <v>259</v>
      </c>
      <c r="D483" t="s">
        <v>386</v>
      </c>
      <c r="E483" t="s">
        <v>221</v>
      </c>
      <c r="F483" t="s">
        <v>196</v>
      </c>
      <c r="K483" t="s">
        <v>249</v>
      </c>
      <c r="L483" t="s">
        <v>289</v>
      </c>
      <c r="M483" t="s">
        <v>243</v>
      </c>
      <c r="N483" t="s">
        <v>37</v>
      </c>
    </row>
    <row r="484" spans="3:14" x14ac:dyDescent="0.25">
      <c r="C484" t="s">
        <v>251</v>
      </c>
      <c r="D484" t="s">
        <v>267</v>
      </c>
      <c r="E484" t="s">
        <v>284</v>
      </c>
      <c r="F484" t="s">
        <v>196</v>
      </c>
      <c r="K484" t="s">
        <v>271</v>
      </c>
      <c r="L484" t="s">
        <v>397</v>
      </c>
      <c r="M484" t="s">
        <v>284</v>
      </c>
      <c r="N484" t="s">
        <v>222</v>
      </c>
    </row>
    <row r="485" spans="3:14" x14ac:dyDescent="0.25">
      <c r="C485" t="s">
        <v>276</v>
      </c>
      <c r="D485" t="s">
        <v>575</v>
      </c>
      <c r="E485" t="s">
        <v>292</v>
      </c>
      <c r="F485" t="s">
        <v>222</v>
      </c>
      <c r="K485" t="s">
        <v>230</v>
      </c>
      <c r="L485" t="s">
        <v>231</v>
      </c>
      <c r="M485" t="s">
        <v>215</v>
      </c>
      <c r="N485" t="s">
        <v>222</v>
      </c>
    </row>
    <row r="486" spans="3:14" x14ac:dyDescent="0.25">
      <c r="C486" t="s">
        <v>772</v>
      </c>
      <c r="D486" t="s">
        <v>773</v>
      </c>
      <c r="E486" t="s">
        <v>215</v>
      </c>
      <c r="F486" t="s">
        <v>685</v>
      </c>
      <c r="K486" t="s">
        <v>934</v>
      </c>
      <c r="L486" t="s">
        <v>528</v>
      </c>
      <c r="M486" t="s">
        <v>768</v>
      </c>
      <c r="N486" t="s">
        <v>196</v>
      </c>
    </row>
    <row r="487" spans="3:14" x14ac:dyDescent="0.25">
      <c r="C487" t="s">
        <v>576</v>
      </c>
      <c r="D487" t="s">
        <v>577</v>
      </c>
      <c r="E487" t="s">
        <v>215</v>
      </c>
      <c r="F487" t="s">
        <v>222</v>
      </c>
      <c r="K487" t="s">
        <v>232</v>
      </c>
      <c r="L487" t="s">
        <v>490</v>
      </c>
      <c r="M487" t="s">
        <v>243</v>
      </c>
      <c r="N487" t="s">
        <v>37</v>
      </c>
    </row>
    <row r="488" spans="3:14" x14ac:dyDescent="0.25">
      <c r="C488" t="s">
        <v>239</v>
      </c>
      <c r="D488" t="s">
        <v>384</v>
      </c>
      <c r="E488" t="s">
        <v>221</v>
      </c>
      <c r="F488" t="s">
        <v>196</v>
      </c>
      <c r="K488" t="s">
        <v>317</v>
      </c>
      <c r="L488" t="s">
        <v>322</v>
      </c>
      <c r="M488" t="s">
        <v>221</v>
      </c>
      <c r="N488" t="s">
        <v>37</v>
      </c>
    </row>
    <row r="489" spans="3:14" x14ac:dyDescent="0.25">
      <c r="C489" t="s">
        <v>298</v>
      </c>
      <c r="D489" t="s">
        <v>578</v>
      </c>
      <c r="E489" t="s">
        <v>284</v>
      </c>
      <c r="F489" t="s">
        <v>689</v>
      </c>
      <c r="K489" t="s">
        <v>259</v>
      </c>
      <c r="L489" t="s">
        <v>260</v>
      </c>
      <c r="M489" t="s">
        <v>292</v>
      </c>
      <c r="N489" t="s">
        <v>222</v>
      </c>
    </row>
    <row r="490" spans="3:14" x14ac:dyDescent="0.25">
      <c r="C490" t="s">
        <v>219</v>
      </c>
      <c r="D490" t="s">
        <v>437</v>
      </c>
      <c r="E490" t="s">
        <v>215</v>
      </c>
      <c r="F490" t="s">
        <v>196</v>
      </c>
      <c r="K490" t="s">
        <v>314</v>
      </c>
      <c r="L490" t="s">
        <v>402</v>
      </c>
      <c r="M490" t="s">
        <v>229</v>
      </c>
      <c r="N490" t="s">
        <v>196</v>
      </c>
    </row>
    <row r="491" spans="3:14" x14ac:dyDescent="0.25">
      <c r="C491" t="s">
        <v>271</v>
      </c>
      <c r="D491" t="s">
        <v>579</v>
      </c>
      <c r="E491" t="s">
        <v>253</v>
      </c>
      <c r="F491" t="s">
        <v>196</v>
      </c>
      <c r="K491" t="s">
        <v>237</v>
      </c>
      <c r="L491" t="s">
        <v>499</v>
      </c>
      <c r="M491" t="s">
        <v>212</v>
      </c>
      <c r="N491" t="s">
        <v>37</v>
      </c>
    </row>
    <row r="492" spans="3:14" x14ac:dyDescent="0.25">
      <c r="C492" t="s">
        <v>227</v>
      </c>
      <c r="D492" t="s">
        <v>580</v>
      </c>
      <c r="E492" t="s">
        <v>212</v>
      </c>
      <c r="F492" t="s">
        <v>690</v>
      </c>
      <c r="K492" t="s">
        <v>235</v>
      </c>
      <c r="L492" t="s">
        <v>236</v>
      </c>
      <c r="M492" t="s">
        <v>926</v>
      </c>
      <c r="N492" t="s">
        <v>37</v>
      </c>
    </row>
    <row r="493" spans="3:14" x14ac:dyDescent="0.25">
      <c r="C493" t="s">
        <v>724</v>
      </c>
      <c r="D493" t="s">
        <v>538</v>
      </c>
      <c r="E493" t="s">
        <v>255</v>
      </c>
      <c r="F493" t="s">
        <v>222</v>
      </c>
      <c r="K493" t="s">
        <v>219</v>
      </c>
      <c r="L493" t="s">
        <v>678</v>
      </c>
      <c r="M493" t="s">
        <v>721</v>
      </c>
      <c r="N493" t="s">
        <v>196</v>
      </c>
    </row>
    <row r="494" spans="3:14" x14ac:dyDescent="0.25">
      <c r="C494" t="s">
        <v>263</v>
      </c>
      <c r="D494" t="s">
        <v>581</v>
      </c>
      <c r="E494" t="s">
        <v>248</v>
      </c>
      <c r="F494" t="s">
        <v>222</v>
      </c>
      <c r="K494" t="s">
        <v>223</v>
      </c>
      <c r="L494" t="s">
        <v>773</v>
      </c>
      <c r="M494" t="s">
        <v>243</v>
      </c>
      <c r="N494" t="s">
        <v>196</v>
      </c>
    </row>
    <row r="495" spans="3:14" x14ac:dyDescent="0.25">
      <c r="C495" t="s">
        <v>237</v>
      </c>
      <c r="D495" t="s">
        <v>582</v>
      </c>
      <c r="E495" t="s">
        <v>218</v>
      </c>
      <c r="F495" t="s">
        <v>685</v>
      </c>
      <c r="K495" t="s">
        <v>336</v>
      </c>
      <c r="L495" t="s">
        <v>493</v>
      </c>
      <c r="M495" t="s">
        <v>229</v>
      </c>
      <c r="N495" t="s">
        <v>196</v>
      </c>
    </row>
    <row r="496" spans="3:14" x14ac:dyDescent="0.25">
      <c r="C496" t="s">
        <v>239</v>
      </c>
      <c r="D496" t="s">
        <v>240</v>
      </c>
      <c r="E496" t="s">
        <v>215</v>
      </c>
      <c r="F496" t="s">
        <v>37</v>
      </c>
      <c r="K496" t="s">
        <v>216</v>
      </c>
      <c r="L496" t="s">
        <v>226</v>
      </c>
      <c r="M496" t="s">
        <v>935</v>
      </c>
      <c r="N496" t="s">
        <v>222</v>
      </c>
    </row>
    <row r="497" spans="3:14" x14ac:dyDescent="0.25">
      <c r="C497" t="s">
        <v>271</v>
      </c>
      <c r="D497" t="s">
        <v>579</v>
      </c>
      <c r="E497" t="s">
        <v>284</v>
      </c>
      <c r="F497" t="s">
        <v>37</v>
      </c>
      <c r="K497" t="s">
        <v>232</v>
      </c>
      <c r="L497" t="s">
        <v>570</v>
      </c>
      <c r="M497" t="s">
        <v>218</v>
      </c>
      <c r="N497" t="s">
        <v>37</v>
      </c>
    </row>
    <row r="498" spans="3:14" x14ac:dyDescent="0.25">
      <c r="C498" t="s">
        <v>314</v>
      </c>
      <c r="D498" t="s">
        <v>315</v>
      </c>
      <c r="E498" t="s">
        <v>255</v>
      </c>
      <c r="F498" t="s">
        <v>222</v>
      </c>
      <c r="K498" t="s">
        <v>237</v>
      </c>
      <c r="L498" t="s">
        <v>582</v>
      </c>
      <c r="M498" t="s">
        <v>292</v>
      </c>
      <c r="N498" t="s">
        <v>37</v>
      </c>
    </row>
    <row r="499" spans="3:14" x14ac:dyDescent="0.25">
      <c r="C499" t="s">
        <v>298</v>
      </c>
      <c r="D499" t="s">
        <v>347</v>
      </c>
      <c r="E499" t="s">
        <v>707</v>
      </c>
      <c r="F499" t="s">
        <v>222</v>
      </c>
      <c r="K499" t="s">
        <v>227</v>
      </c>
      <c r="L499" t="s">
        <v>294</v>
      </c>
      <c r="M499" t="s">
        <v>284</v>
      </c>
      <c r="N499" t="s">
        <v>37</v>
      </c>
    </row>
    <row r="500" spans="3:14" x14ac:dyDescent="0.25">
      <c r="C500" t="s">
        <v>237</v>
      </c>
      <c r="D500" t="s">
        <v>499</v>
      </c>
      <c r="E500" t="s">
        <v>215</v>
      </c>
      <c r="F500" t="s">
        <v>222</v>
      </c>
      <c r="K500" t="s">
        <v>925</v>
      </c>
      <c r="L500" t="s">
        <v>415</v>
      </c>
      <c r="M500" t="s">
        <v>218</v>
      </c>
      <c r="N500" t="s">
        <v>222</v>
      </c>
    </row>
    <row r="501" spans="3:14" x14ac:dyDescent="0.25">
      <c r="C501" t="s">
        <v>748</v>
      </c>
      <c r="D501" t="s">
        <v>774</v>
      </c>
      <c r="E501" t="s">
        <v>221</v>
      </c>
      <c r="F501" t="s">
        <v>196</v>
      </c>
      <c r="K501" t="s">
        <v>317</v>
      </c>
      <c r="L501" t="s">
        <v>630</v>
      </c>
      <c r="M501" t="s">
        <v>215</v>
      </c>
      <c r="N501" t="s">
        <v>222</v>
      </c>
    </row>
    <row r="502" spans="3:14" x14ac:dyDescent="0.25">
      <c r="C502" t="s">
        <v>232</v>
      </c>
      <c r="D502" t="s">
        <v>583</v>
      </c>
      <c r="E502" t="s">
        <v>218</v>
      </c>
      <c r="F502" t="s">
        <v>222</v>
      </c>
      <c r="K502" t="s">
        <v>216</v>
      </c>
      <c r="L502" t="s">
        <v>369</v>
      </c>
      <c r="M502" t="s">
        <v>229</v>
      </c>
      <c r="N502" t="s">
        <v>37</v>
      </c>
    </row>
    <row r="503" spans="3:14" x14ac:dyDescent="0.25">
      <c r="C503" t="s">
        <v>276</v>
      </c>
      <c r="D503" t="s">
        <v>327</v>
      </c>
      <c r="E503" t="s">
        <v>212</v>
      </c>
      <c r="F503" t="s">
        <v>196</v>
      </c>
      <c r="K503" t="s">
        <v>263</v>
      </c>
      <c r="L503" t="s">
        <v>392</v>
      </c>
      <c r="M503" t="s">
        <v>255</v>
      </c>
      <c r="N503" t="s">
        <v>37</v>
      </c>
    </row>
    <row r="504" spans="3:14" x14ac:dyDescent="0.25">
      <c r="C504" t="s">
        <v>298</v>
      </c>
      <c r="D504" t="s">
        <v>775</v>
      </c>
      <c r="E504" t="s">
        <v>255</v>
      </c>
      <c r="F504" t="s">
        <v>689</v>
      </c>
      <c r="K504" t="s">
        <v>858</v>
      </c>
      <c r="L504" t="s">
        <v>267</v>
      </c>
      <c r="M504" t="s">
        <v>229</v>
      </c>
      <c r="N504" t="s">
        <v>196</v>
      </c>
    </row>
    <row r="505" spans="3:14" x14ac:dyDescent="0.25">
      <c r="C505" t="s">
        <v>216</v>
      </c>
      <c r="D505" t="s">
        <v>522</v>
      </c>
      <c r="E505" t="s">
        <v>253</v>
      </c>
      <c r="F505" t="s">
        <v>37</v>
      </c>
      <c r="K505" t="s">
        <v>278</v>
      </c>
      <c r="L505" t="s">
        <v>463</v>
      </c>
      <c r="M505" t="s">
        <v>698</v>
      </c>
      <c r="N505" t="s">
        <v>196</v>
      </c>
    </row>
    <row r="506" spans="3:14" x14ac:dyDescent="0.25">
      <c r="C506" t="s">
        <v>219</v>
      </c>
      <c r="D506" t="s">
        <v>451</v>
      </c>
      <c r="E506" t="s">
        <v>215</v>
      </c>
      <c r="F506" t="s">
        <v>37</v>
      </c>
      <c r="K506" t="s">
        <v>323</v>
      </c>
      <c r="L506" t="s">
        <v>859</v>
      </c>
      <c r="M506" t="s">
        <v>218</v>
      </c>
      <c r="N506" t="s">
        <v>196</v>
      </c>
    </row>
    <row r="507" spans="3:14" x14ac:dyDescent="0.25">
      <c r="C507" t="s">
        <v>246</v>
      </c>
      <c r="D507" t="s">
        <v>398</v>
      </c>
      <c r="E507" t="s">
        <v>255</v>
      </c>
      <c r="F507" t="s">
        <v>37</v>
      </c>
      <c r="K507" t="s">
        <v>317</v>
      </c>
      <c r="L507" t="s">
        <v>503</v>
      </c>
      <c r="M507" t="s">
        <v>926</v>
      </c>
      <c r="N507" t="s">
        <v>37</v>
      </c>
    </row>
    <row r="508" spans="3:14" x14ac:dyDescent="0.25">
      <c r="C508" t="s">
        <v>251</v>
      </c>
      <c r="D508" t="s">
        <v>408</v>
      </c>
      <c r="E508" t="s">
        <v>712</v>
      </c>
      <c r="F508" t="s">
        <v>222</v>
      </c>
      <c r="K508" t="s">
        <v>359</v>
      </c>
      <c r="L508" t="s">
        <v>382</v>
      </c>
      <c r="M508" t="s">
        <v>212</v>
      </c>
      <c r="N508" t="s">
        <v>196</v>
      </c>
    </row>
    <row r="509" spans="3:14" x14ac:dyDescent="0.25">
      <c r="C509" t="s">
        <v>237</v>
      </c>
      <c r="D509" t="s">
        <v>585</v>
      </c>
      <c r="E509" t="s">
        <v>701</v>
      </c>
      <c r="F509" t="s">
        <v>196</v>
      </c>
      <c r="K509" t="s">
        <v>278</v>
      </c>
      <c r="L509" t="s">
        <v>504</v>
      </c>
      <c r="M509" t="s">
        <v>229</v>
      </c>
      <c r="N509" t="s">
        <v>196</v>
      </c>
    </row>
    <row r="510" spans="3:14" x14ac:dyDescent="0.25">
      <c r="C510" t="s">
        <v>232</v>
      </c>
      <c r="D510" t="s">
        <v>583</v>
      </c>
      <c r="E510" t="s">
        <v>248</v>
      </c>
      <c r="F510" t="s">
        <v>196</v>
      </c>
      <c r="K510" t="s">
        <v>210</v>
      </c>
      <c r="L510" t="s">
        <v>296</v>
      </c>
      <c r="M510" t="s">
        <v>229</v>
      </c>
      <c r="N510" t="s">
        <v>222</v>
      </c>
    </row>
    <row r="511" spans="3:14" x14ac:dyDescent="0.25">
      <c r="C511" t="s">
        <v>336</v>
      </c>
      <c r="D511" t="s">
        <v>453</v>
      </c>
      <c r="E511" t="s">
        <v>225</v>
      </c>
      <c r="F511" t="s">
        <v>222</v>
      </c>
      <c r="K511" t="s">
        <v>271</v>
      </c>
      <c r="L511" t="s">
        <v>502</v>
      </c>
      <c r="M511" t="s">
        <v>218</v>
      </c>
      <c r="N511" t="s">
        <v>222</v>
      </c>
    </row>
    <row r="512" spans="3:14" x14ac:dyDescent="0.25">
      <c r="C512" t="s">
        <v>263</v>
      </c>
      <c r="D512" t="s">
        <v>424</v>
      </c>
      <c r="E512" t="s">
        <v>255</v>
      </c>
      <c r="F512" t="s">
        <v>222</v>
      </c>
      <c r="K512" t="s">
        <v>271</v>
      </c>
      <c r="L512" t="s">
        <v>502</v>
      </c>
      <c r="M512" t="s">
        <v>255</v>
      </c>
      <c r="N512" t="s">
        <v>37</v>
      </c>
    </row>
    <row r="513" spans="3:14" x14ac:dyDescent="0.25">
      <c r="C513" t="s">
        <v>317</v>
      </c>
      <c r="D513" t="s">
        <v>413</v>
      </c>
      <c r="E513" t="s">
        <v>215</v>
      </c>
      <c r="F513" t="s">
        <v>689</v>
      </c>
      <c r="K513" t="s">
        <v>317</v>
      </c>
      <c r="L513" t="s">
        <v>413</v>
      </c>
      <c r="M513" t="s">
        <v>243</v>
      </c>
      <c r="N513" t="s">
        <v>37</v>
      </c>
    </row>
    <row r="514" spans="3:14" x14ac:dyDescent="0.25">
      <c r="C514" t="s">
        <v>702</v>
      </c>
      <c r="D514" t="s">
        <v>547</v>
      </c>
      <c r="E514" t="s">
        <v>292</v>
      </c>
      <c r="F514" t="s">
        <v>196</v>
      </c>
      <c r="K514" t="s">
        <v>749</v>
      </c>
      <c r="L514" t="s">
        <v>595</v>
      </c>
      <c r="M514" t="s">
        <v>212</v>
      </c>
      <c r="N514" t="s">
        <v>196</v>
      </c>
    </row>
    <row r="515" spans="3:14" x14ac:dyDescent="0.25">
      <c r="C515" t="s">
        <v>263</v>
      </c>
      <c r="D515" t="s">
        <v>581</v>
      </c>
      <c r="E515" t="s">
        <v>248</v>
      </c>
      <c r="F515" t="s">
        <v>196</v>
      </c>
      <c r="K515" t="s">
        <v>257</v>
      </c>
      <c r="L515" t="s">
        <v>388</v>
      </c>
      <c r="M515" t="s">
        <v>248</v>
      </c>
      <c r="N515" t="s">
        <v>37</v>
      </c>
    </row>
    <row r="516" spans="3:14" x14ac:dyDescent="0.25">
      <c r="C516" t="s">
        <v>227</v>
      </c>
      <c r="D516" t="s">
        <v>586</v>
      </c>
      <c r="E516" t="s">
        <v>255</v>
      </c>
      <c r="F516" t="s">
        <v>37</v>
      </c>
      <c r="K516" t="s">
        <v>232</v>
      </c>
      <c r="L516" t="s">
        <v>233</v>
      </c>
      <c r="M516" t="s">
        <v>212</v>
      </c>
      <c r="N516" t="s">
        <v>222</v>
      </c>
    </row>
    <row r="517" spans="3:14" x14ac:dyDescent="0.25">
      <c r="C517" t="s">
        <v>317</v>
      </c>
      <c r="D517" t="s">
        <v>418</v>
      </c>
      <c r="E517" t="s">
        <v>255</v>
      </c>
      <c r="F517" t="s">
        <v>196</v>
      </c>
      <c r="K517" t="s">
        <v>263</v>
      </c>
      <c r="L517" t="s">
        <v>549</v>
      </c>
      <c r="M517" t="s">
        <v>221</v>
      </c>
      <c r="N517" t="s">
        <v>196</v>
      </c>
    </row>
    <row r="518" spans="3:14" x14ac:dyDescent="0.25">
      <c r="C518" t="s">
        <v>261</v>
      </c>
      <c r="D518" t="s">
        <v>776</v>
      </c>
      <c r="E518" t="s">
        <v>229</v>
      </c>
      <c r="F518" t="s">
        <v>196</v>
      </c>
      <c r="K518" t="s">
        <v>351</v>
      </c>
      <c r="L518" t="s">
        <v>860</v>
      </c>
      <c r="M518" t="s">
        <v>221</v>
      </c>
      <c r="N518" t="s">
        <v>196</v>
      </c>
    </row>
    <row r="519" spans="3:14" x14ac:dyDescent="0.25">
      <c r="C519" t="s">
        <v>251</v>
      </c>
      <c r="D519" t="s">
        <v>390</v>
      </c>
      <c r="E519" t="s">
        <v>225</v>
      </c>
      <c r="F519" t="s">
        <v>37</v>
      </c>
      <c r="K519" t="s">
        <v>286</v>
      </c>
      <c r="L519" t="s">
        <v>624</v>
      </c>
      <c r="M519" t="s">
        <v>243</v>
      </c>
      <c r="N519" t="s">
        <v>37</v>
      </c>
    </row>
    <row r="520" spans="3:14" x14ac:dyDescent="0.25">
      <c r="C520" t="s">
        <v>351</v>
      </c>
      <c r="D520" t="s">
        <v>587</v>
      </c>
      <c r="E520" t="s">
        <v>212</v>
      </c>
      <c r="F520" t="s">
        <v>37</v>
      </c>
      <c r="K520" t="s">
        <v>713</v>
      </c>
      <c r="L520" t="s">
        <v>820</v>
      </c>
      <c r="M520" t="s">
        <v>255</v>
      </c>
      <c r="N520" t="s">
        <v>37</v>
      </c>
    </row>
    <row r="521" spans="3:14" x14ac:dyDescent="0.25">
      <c r="C521" t="s">
        <v>232</v>
      </c>
      <c r="D521" t="s">
        <v>777</v>
      </c>
      <c r="E521" t="s">
        <v>292</v>
      </c>
      <c r="F521" t="s">
        <v>685</v>
      </c>
      <c r="K521" t="s">
        <v>757</v>
      </c>
      <c r="L521" t="s">
        <v>401</v>
      </c>
      <c r="M521" t="s">
        <v>243</v>
      </c>
      <c r="N521" t="s">
        <v>196</v>
      </c>
    </row>
    <row r="522" spans="3:14" x14ac:dyDescent="0.25">
      <c r="C522" t="s">
        <v>276</v>
      </c>
      <c r="D522" t="s">
        <v>395</v>
      </c>
      <c r="E522" t="s">
        <v>255</v>
      </c>
      <c r="F522" t="s">
        <v>37</v>
      </c>
      <c r="K522" t="s">
        <v>235</v>
      </c>
      <c r="L522" t="s">
        <v>383</v>
      </c>
      <c r="M522" t="s">
        <v>215</v>
      </c>
      <c r="N522" t="s">
        <v>37</v>
      </c>
    </row>
    <row r="523" spans="3:14" x14ac:dyDescent="0.25">
      <c r="C523" t="s">
        <v>227</v>
      </c>
      <c r="D523" t="s">
        <v>589</v>
      </c>
      <c r="E523" t="s">
        <v>248</v>
      </c>
      <c r="F523" t="s">
        <v>222</v>
      </c>
      <c r="K523" t="s">
        <v>227</v>
      </c>
      <c r="L523" t="s">
        <v>423</v>
      </c>
      <c r="M523" t="s">
        <v>712</v>
      </c>
      <c r="N523" t="s">
        <v>690</v>
      </c>
    </row>
    <row r="524" spans="3:14" x14ac:dyDescent="0.25">
      <c r="C524" t="s">
        <v>219</v>
      </c>
      <c r="D524" t="s">
        <v>310</v>
      </c>
      <c r="E524" t="s">
        <v>721</v>
      </c>
      <c r="F524" t="s">
        <v>196</v>
      </c>
      <c r="K524" t="s">
        <v>216</v>
      </c>
      <c r="L524" t="s">
        <v>486</v>
      </c>
      <c r="M524" t="s">
        <v>218</v>
      </c>
      <c r="N524" t="s">
        <v>689</v>
      </c>
    </row>
    <row r="525" spans="3:14" x14ac:dyDescent="0.25">
      <c r="C525" t="s">
        <v>323</v>
      </c>
      <c r="D525" t="s">
        <v>590</v>
      </c>
      <c r="E525" t="s">
        <v>225</v>
      </c>
      <c r="F525" t="s">
        <v>689</v>
      </c>
      <c r="K525" t="s">
        <v>743</v>
      </c>
      <c r="L525" t="s">
        <v>366</v>
      </c>
      <c r="M525" t="s">
        <v>221</v>
      </c>
      <c r="N525" t="s">
        <v>196</v>
      </c>
    </row>
    <row r="526" spans="3:14" x14ac:dyDescent="0.25">
      <c r="C526" t="s">
        <v>230</v>
      </c>
      <c r="D526" t="s">
        <v>231</v>
      </c>
      <c r="E526" t="s">
        <v>292</v>
      </c>
      <c r="F526" t="s">
        <v>37</v>
      </c>
      <c r="K526" t="s">
        <v>779</v>
      </c>
      <c r="L526" t="s">
        <v>530</v>
      </c>
      <c r="M526" t="s">
        <v>292</v>
      </c>
      <c r="N526" t="s">
        <v>196</v>
      </c>
    </row>
    <row r="527" spans="3:14" x14ac:dyDescent="0.25">
      <c r="C527" t="s">
        <v>257</v>
      </c>
      <c r="D527" t="s">
        <v>258</v>
      </c>
      <c r="E527" t="s">
        <v>253</v>
      </c>
      <c r="F527" t="s">
        <v>37</v>
      </c>
      <c r="K527" t="s">
        <v>261</v>
      </c>
      <c r="L527" t="s">
        <v>268</v>
      </c>
      <c r="M527" t="s">
        <v>243</v>
      </c>
      <c r="N527" t="s">
        <v>222</v>
      </c>
    </row>
    <row r="528" spans="3:14" x14ac:dyDescent="0.25">
      <c r="C528" t="s">
        <v>230</v>
      </c>
      <c r="D528" t="s">
        <v>434</v>
      </c>
      <c r="E528" t="s">
        <v>734</v>
      </c>
      <c r="F528" t="s">
        <v>222</v>
      </c>
      <c r="K528" t="s">
        <v>276</v>
      </c>
      <c r="L528" t="s">
        <v>575</v>
      </c>
      <c r="M528" t="s">
        <v>292</v>
      </c>
      <c r="N528" t="s">
        <v>222</v>
      </c>
    </row>
    <row r="529" spans="3:14" x14ac:dyDescent="0.25">
      <c r="C529" t="s">
        <v>742</v>
      </c>
      <c r="D529" t="s">
        <v>592</v>
      </c>
      <c r="E529" t="s">
        <v>212</v>
      </c>
      <c r="F529" t="s">
        <v>685</v>
      </c>
      <c r="K529" t="s">
        <v>317</v>
      </c>
      <c r="L529" t="s">
        <v>936</v>
      </c>
      <c r="M529" t="s">
        <v>229</v>
      </c>
      <c r="N529" t="s">
        <v>37</v>
      </c>
    </row>
    <row r="530" spans="3:14" x14ac:dyDescent="0.25">
      <c r="C530" t="s">
        <v>232</v>
      </c>
      <c r="D530" t="s">
        <v>778</v>
      </c>
      <c r="E530" t="s">
        <v>225</v>
      </c>
      <c r="F530" t="s">
        <v>222</v>
      </c>
      <c r="K530" t="s">
        <v>400</v>
      </c>
      <c r="L530" t="s">
        <v>508</v>
      </c>
      <c r="M530" t="s">
        <v>229</v>
      </c>
      <c r="N530" t="s">
        <v>685</v>
      </c>
    </row>
    <row r="531" spans="3:14" x14ac:dyDescent="0.25">
      <c r="C531" t="s">
        <v>278</v>
      </c>
      <c r="D531" t="s">
        <v>467</v>
      </c>
      <c r="E531" t="s">
        <v>284</v>
      </c>
      <c r="F531" t="s">
        <v>196</v>
      </c>
      <c r="K531" t="s">
        <v>232</v>
      </c>
      <c r="L531" t="s">
        <v>234</v>
      </c>
      <c r="M531" t="s">
        <v>218</v>
      </c>
      <c r="N531" t="s">
        <v>689</v>
      </c>
    </row>
    <row r="532" spans="3:14" x14ac:dyDescent="0.25">
      <c r="C532" t="s">
        <v>323</v>
      </c>
      <c r="D532" t="s">
        <v>517</v>
      </c>
      <c r="E532" t="s">
        <v>712</v>
      </c>
      <c r="F532" t="s">
        <v>196</v>
      </c>
      <c r="K532" t="s">
        <v>251</v>
      </c>
      <c r="L532" t="s">
        <v>409</v>
      </c>
      <c r="M532" t="s">
        <v>221</v>
      </c>
      <c r="N532" t="s">
        <v>37</v>
      </c>
    </row>
    <row r="533" spans="3:14" x14ac:dyDescent="0.25">
      <c r="C533" t="s">
        <v>263</v>
      </c>
      <c r="D533" t="s">
        <v>436</v>
      </c>
      <c r="E533" t="s">
        <v>292</v>
      </c>
      <c r="F533" t="s">
        <v>690</v>
      </c>
      <c r="K533" t="s">
        <v>227</v>
      </c>
      <c r="L533" t="s">
        <v>294</v>
      </c>
      <c r="M533" t="s">
        <v>229</v>
      </c>
      <c r="N533" t="s">
        <v>222</v>
      </c>
    </row>
    <row r="534" spans="3:14" x14ac:dyDescent="0.25">
      <c r="C534" t="s">
        <v>235</v>
      </c>
      <c r="D534" t="s">
        <v>383</v>
      </c>
      <c r="E534" t="s">
        <v>255</v>
      </c>
      <c r="F534" t="s">
        <v>222</v>
      </c>
      <c r="K534" t="s">
        <v>246</v>
      </c>
      <c r="L534" t="s">
        <v>398</v>
      </c>
      <c r="M534" t="s">
        <v>212</v>
      </c>
      <c r="N534" t="s">
        <v>37</v>
      </c>
    </row>
    <row r="535" spans="3:14" x14ac:dyDescent="0.25">
      <c r="C535" t="s">
        <v>416</v>
      </c>
      <c r="D535" t="s">
        <v>593</v>
      </c>
      <c r="E535" t="s">
        <v>284</v>
      </c>
      <c r="F535" t="s">
        <v>222</v>
      </c>
      <c r="K535" t="s">
        <v>239</v>
      </c>
      <c r="L535" t="s">
        <v>240</v>
      </c>
      <c r="M535" t="s">
        <v>926</v>
      </c>
      <c r="N535" t="s">
        <v>37</v>
      </c>
    </row>
    <row r="536" spans="3:14" x14ac:dyDescent="0.25">
      <c r="C536" t="s">
        <v>219</v>
      </c>
      <c r="D536" t="s">
        <v>594</v>
      </c>
      <c r="E536" t="s">
        <v>248</v>
      </c>
      <c r="F536" t="s">
        <v>689</v>
      </c>
      <c r="K536" t="s">
        <v>271</v>
      </c>
      <c r="L536" t="s">
        <v>547</v>
      </c>
      <c r="M536" t="s">
        <v>292</v>
      </c>
      <c r="N536" t="s">
        <v>37</v>
      </c>
    </row>
    <row r="537" spans="3:14" x14ac:dyDescent="0.25">
      <c r="C537" t="s">
        <v>779</v>
      </c>
      <c r="D537" t="s">
        <v>424</v>
      </c>
      <c r="E537" t="s">
        <v>243</v>
      </c>
      <c r="F537" t="s">
        <v>37</v>
      </c>
      <c r="K537" t="s">
        <v>237</v>
      </c>
      <c r="L537" t="s">
        <v>328</v>
      </c>
      <c r="M537" t="s">
        <v>733</v>
      </c>
      <c r="N537" t="s">
        <v>689</v>
      </c>
    </row>
    <row r="538" spans="3:14" x14ac:dyDescent="0.25">
      <c r="C538" t="s">
        <v>251</v>
      </c>
      <c r="D538" t="s">
        <v>379</v>
      </c>
      <c r="E538" t="s">
        <v>284</v>
      </c>
      <c r="F538" t="s">
        <v>196</v>
      </c>
      <c r="K538" t="s">
        <v>257</v>
      </c>
      <c r="L538" t="s">
        <v>478</v>
      </c>
      <c r="M538" t="s">
        <v>212</v>
      </c>
      <c r="N538" t="s">
        <v>37</v>
      </c>
    </row>
    <row r="539" spans="3:14" x14ac:dyDescent="0.25">
      <c r="C539" t="s">
        <v>249</v>
      </c>
      <c r="D539" t="s">
        <v>250</v>
      </c>
      <c r="E539" t="s">
        <v>255</v>
      </c>
      <c r="F539" t="s">
        <v>196</v>
      </c>
      <c r="K539" t="s">
        <v>278</v>
      </c>
      <c r="L539" t="s">
        <v>354</v>
      </c>
      <c r="M539" t="s">
        <v>221</v>
      </c>
      <c r="N539" t="s">
        <v>37</v>
      </c>
    </row>
    <row r="540" spans="3:14" x14ac:dyDescent="0.25">
      <c r="C540" t="s">
        <v>237</v>
      </c>
      <c r="D540" t="s">
        <v>780</v>
      </c>
      <c r="E540" t="s">
        <v>692</v>
      </c>
      <c r="F540" t="s">
        <v>196</v>
      </c>
      <c r="K540" t="s">
        <v>259</v>
      </c>
      <c r="L540" t="s">
        <v>612</v>
      </c>
      <c r="M540" t="s">
        <v>243</v>
      </c>
      <c r="N540" t="s">
        <v>37</v>
      </c>
    </row>
    <row r="541" spans="3:14" x14ac:dyDescent="0.25">
      <c r="C541" t="s">
        <v>216</v>
      </c>
      <c r="D541" t="s">
        <v>244</v>
      </c>
      <c r="E541" t="s">
        <v>292</v>
      </c>
      <c r="F541" t="s">
        <v>222</v>
      </c>
      <c r="K541" t="s">
        <v>317</v>
      </c>
      <c r="L541" t="s">
        <v>861</v>
      </c>
      <c r="M541" t="s">
        <v>284</v>
      </c>
      <c r="N541" t="s">
        <v>37</v>
      </c>
    </row>
    <row r="542" spans="3:14" x14ac:dyDescent="0.25">
      <c r="C542" t="s">
        <v>259</v>
      </c>
      <c r="D542" t="s">
        <v>781</v>
      </c>
      <c r="E542" t="s">
        <v>284</v>
      </c>
      <c r="F542" t="s">
        <v>690</v>
      </c>
      <c r="K542" t="s">
        <v>925</v>
      </c>
      <c r="L542" t="s">
        <v>405</v>
      </c>
      <c r="M542" t="s">
        <v>248</v>
      </c>
      <c r="N542" t="s">
        <v>196</v>
      </c>
    </row>
    <row r="543" spans="3:14" x14ac:dyDescent="0.25">
      <c r="C543" t="s">
        <v>251</v>
      </c>
      <c r="D543" t="s">
        <v>782</v>
      </c>
      <c r="E543" t="s">
        <v>284</v>
      </c>
      <c r="F543" t="s">
        <v>222</v>
      </c>
      <c r="K543" t="s">
        <v>261</v>
      </c>
      <c r="L543" t="s">
        <v>391</v>
      </c>
      <c r="M543" t="s">
        <v>229</v>
      </c>
      <c r="N543" t="s">
        <v>196</v>
      </c>
    </row>
    <row r="544" spans="3:14" x14ac:dyDescent="0.25">
      <c r="C544" t="s">
        <v>314</v>
      </c>
      <c r="D544" t="s">
        <v>554</v>
      </c>
      <c r="E544" t="s">
        <v>292</v>
      </c>
      <c r="F544" t="s">
        <v>37</v>
      </c>
      <c r="K544" t="s">
        <v>246</v>
      </c>
      <c r="L544" t="s">
        <v>375</v>
      </c>
      <c r="M544" t="s">
        <v>215</v>
      </c>
      <c r="N544" t="s">
        <v>196</v>
      </c>
    </row>
    <row r="545" spans="3:14" x14ac:dyDescent="0.25">
      <c r="C545" t="s">
        <v>336</v>
      </c>
      <c r="D545" t="s">
        <v>595</v>
      </c>
      <c r="E545" t="s">
        <v>248</v>
      </c>
      <c r="F545" t="s">
        <v>222</v>
      </c>
      <c r="K545" t="s">
        <v>257</v>
      </c>
      <c r="L545" t="s">
        <v>933</v>
      </c>
      <c r="M545" t="s">
        <v>707</v>
      </c>
      <c r="N545" t="s">
        <v>37</v>
      </c>
    </row>
    <row r="546" spans="3:14" x14ac:dyDescent="0.25">
      <c r="C546" t="s">
        <v>779</v>
      </c>
      <c r="D546" t="s">
        <v>596</v>
      </c>
      <c r="E546" t="s">
        <v>218</v>
      </c>
      <c r="F546" t="s">
        <v>690</v>
      </c>
      <c r="K546" t="s">
        <v>334</v>
      </c>
      <c r="L546" t="s">
        <v>862</v>
      </c>
      <c r="M546" t="s">
        <v>284</v>
      </c>
      <c r="N546" t="s">
        <v>196</v>
      </c>
    </row>
    <row r="547" spans="3:14" x14ac:dyDescent="0.25">
      <c r="C547" t="s">
        <v>257</v>
      </c>
      <c r="D547" t="s">
        <v>258</v>
      </c>
      <c r="E547" t="s">
        <v>221</v>
      </c>
      <c r="F547" t="s">
        <v>37</v>
      </c>
      <c r="K547" t="s">
        <v>210</v>
      </c>
      <c r="L547" t="s">
        <v>361</v>
      </c>
      <c r="M547" t="s">
        <v>935</v>
      </c>
      <c r="N547" t="s">
        <v>222</v>
      </c>
    </row>
    <row r="548" spans="3:14" x14ac:dyDescent="0.25">
      <c r="C548" t="s">
        <v>323</v>
      </c>
      <c r="D548" t="s">
        <v>597</v>
      </c>
      <c r="E548" t="s">
        <v>253</v>
      </c>
      <c r="F548" t="s">
        <v>196</v>
      </c>
      <c r="K548" t="s">
        <v>216</v>
      </c>
      <c r="L548" t="s">
        <v>283</v>
      </c>
      <c r="M548" t="s">
        <v>215</v>
      </c>
      <c r="N548" t="s">
        <v>689</v>
      </c>
    </row>
    <row r="549" spans="3:14" x14ac:dyDescent="0.25">
      <c r="C549" t="s">
        <v>598</v>
      </c>
      <c r="D549" t="s">
        <v>783</v>
      </c>
      <c r="E549" t="s">
        <v>707</v>
      </c>
      <c r="F549" t="s">
        <v>196</v>
      </c>
      <c r="K549" t="s">
        <v>259</v>
      </c>
      <c r="L549" t="s">
        <v>459</v>
      </c>
      <c r="M549" t="s">
        <v>248</v>
      </c>
      <c r="N549" t="s">
        <v>37</v>
      </c>
    </row>
    <row r="550" spans="3:14" x14ac:dyDescent="0.25">
      <c r="C550" t="s">
        <v>261</v>
      </c>
      <c r="D550" t="s">
        <v>600</v>
      </c>
      <c r="E550" t="s">
        <v>284</v>
      </c>
      <c r="F550" t="s">
        <v>37</v>
      </c>
      <c r="K550" t="s">
        <v>239</v>
      </c>
      <c r="L550" t="s">
        <v>659</v>
      </c>
      <c r="M550" t="s">
        <v>218</v>
      </c>
      <c r="N550" t="s">
        <v>196</v>
      </c>
    </row>
    <row r="551" spans="3:14" x14ac:dyDescent="0.25">
      <c r="C551" t="s">
        <v>784</v>
      </c>
      <c r="D551" t="s">
        <v>342</v>
      </c>
      <c r="E551" t="s">
        <v>684</v>
      </c>
      <c r="F551" t="s">
        <v>37</v>
      </c>
      <c r="K551" t="s">
        <v>219</v>
      </c>
      <c r="L551" t="s">
        <v>220</v>
      </c>
      <c r="M551" t="s">
        <v>221</v>
      </c>
      <c r="N551" t="s">
        <v>222</v>
      </c>
    </row>
    <row r="552" spans="3:14" x14ac:dyDescent="0.25">
      <c r="C552" t="s">
        <v>286</v>
      </c>
      <c r="D552" t="s">
        <v>548</v>
      </c>
      <c r="E552" t="s">
        <v>225</v>
      </c>
      <c r="F552" t="s">
        <v>37</v>
      </c>
      <c r="K552" t="s">
        <v>216</v>
      </c>
      <c r="L552" t="s">
        <v>863</v>
      </c>
      <c r="M552" t="s">
        <v>218</v>
      </c>
      <c r="N552" t="s">
        <v>196</v>
      </c>
    </row>
    <row r="553" spans="3:14" x14ac:dyDescent="0.25">
      <c r="C553" t="s">
        <v>742</v>
      </c>
      <c r="D553" t="s">
        <v>567</v>
      </c>
      <c r="E553" t="s">
        <v>707</v>
      </c>
      <c r="F553" t="s">
        <v>685</v>
      </c>
      <c r="K553" t="s">
        <v>219</v>
      </c>
      <c r="L553" t="s">
        <v>594</v>
      </c>
      <c r="M553" t="s">
        <v>248</v>
      </c>
      <c r="N553" t="s">
        <v>222</v>
      </c>
    </row>
    <row r="554" spans="3:14" x14ac:dyDescent="0.25">
      <c r="C554" t="s">
        <v>317</v>
      </c>
      <c r="D554" t="s">
        <v>503</v>
      </c>
      <c r="E554" t="s">
        <v>221</v>
      </c>
      <c r="F554" t="s">
        <v>37</v>
      </c>
      <c r="K554" t="s">
        <v>249</v>
      </c>
      <c r="L554" t="s">
        <v>250</v>
      </c>
      <c r="M554" t="s">
        <v>248</v>
      </c>
      <c r="N554" t="s">
        <v>37</v>
      </c>
    </row>
    <row r="555" spans="3:14" x14ac:dyDescent="0.25">
      <c r="C555" t="s">
        <v>216</v>
      </c>
      <c r="D555" t="s">
        <v>785</v>
      </c>
      <c r="E555" t="s">
        <v>255</v>
      </c>
      <c r="F555" t="s">
        <v>37</v>
      </c>
      <c r="K555" t="s">
        <v>925</v>
      </c>
      <c r="L555" t="s">
        <v>341</v>
      </c>
      <c r="M555" t="s">
        <v>734</v>
      </c>
      <c r="N555" t="s">
        <v>196</v>
      </c>
    </row>
    <row r="556" spans="3:14" x14ac:dyDescent="0.25">
      <c r="C556" t="s">
        <v>223</v>
      </c>
      <c r="D556" t="s">
        <v>601</v>
      </c>
      <c r="E556" t="s">
        <v>292</v>
      </c>
      <c r="F556" t="s">
        <v>196</v>
      </c>
      <c r="K556" t="s">
        <v>216</v>
      </c>
      <c r="L556" t="s">
        <v>510</v>
      </c>
      <c r="M556" t="s">
        <v>253</v>
      </c>
      <c r="N556" t="s">
        <v>37</v>
      </c>
    </row>
    <row r="557" spans="3:14" x14ac:dyDescent="0.25">
      <c r="C557" t="s">
        <v>259</v>
      </c>
      <c r="D557" t="s">
        <v>786</v>
      </c>
      <c r="E557" t="s">
        <v>255</v>
      </c>
      <c r="F557" t="s">
        <v>196</v>
      </c>
      <c r="K557" t="s">
        <v>210</v>
      </c>
      <c r="L557" t="s">
        <v>572</v>
      </c>
      <c r="M557" t="s">
        <v>284</v>
      </c>
      <c r="N557" t="s">
        <v>222</v>
      </c>
    </row>
    <row r="558" spans="3:14" x14ac:dyDescent="0.25">
      <c r="C558" t="s">
        <v>314</v>
      </c>
      <c r="D558" t="s">
        <v>554</v>
      </c>
      <c r="E558" t="s">
        <v>292</v>
      </c>
      <c r="F558" t="s">
        <v>196</v>
      </c>
      <c r="K558" t="s">
        <v>779</v>
      </c>
      <c r="L558" t="s">
        <v>937</v>
      </c>
      <c r="M558" t="s">
        <v>229</v>
      </c>
      <c r="N558" t="s">
        <v>685</v>
      </c>
    </row>
    <row r="559" spans="3:14" x14ac:dyDescent="0.25">
      <c r="C559" t="s">
        <v>351</v>
      </c>
      <c r="D559" t="s">
        <v>602</v>
      </c>
      <c r="E559" t="s">
        <v>212</v>
      </c>
      <c r="F559" t="s">
        <v>37</v>
      </c>
      <c r="K559" t="s">
        <v>249</v>
      </c>
      <c r="L559" t="s">
        <v>342</v>
      </c>
      <c r="M559" t="s">
        <v>218</v>
      </c>
      <c r="N559" t="s">
        <v>222</v>
      </c>
    </row>
    <row r="560" spans="3:14" x14ac:dyDescent="0.25">
      <c r="C560" t="s">
        <v>340</v>
      </c>
      <c r="D560" t="s">
        <v>686</v>
      </c>
      <c r="E560" t="s">
        <v>215</v>
      </c>
      <c r="F560" t="s">
        <v>222</v>
      </c>
      <c r="K560" t="s">
        <v>314</v>
      </c>
      <c r="L560" t="s">
        <v>343</v>
      </c>
      <c r="M560" t="s">
        <v>229</v>
      </c>
      <c r="N560" t="s">
        <v>196</v>
      </c>
    </row>
    <row r="561" spans="3:14" x14ac:dyDescent="0.25">
      <c r="C561" t="s">
        <v>232</v>
      </c>
      <c r="D561" t="s">
        <v>254</v>
      </c>
      <c r="E561" t="s">
        <v>212</v>
      </c>
      <c r="F561" t="s">
        <v>222</v>
      </c>
      <c r="K561" t="s">
        <v>216</v>
      </c>
      <c r="L561" t="s">
        <v>627</v>
      </c>
      <c r="M561" t="s">
        <v>212</v>
      </c>
      <c r="N561" t="s">
        <v>37</v>
      </c>
    </row>
    <row r="562" spans="3:14" x14ac:dyDescent="0.25">
      <c r="C562" t="s">
        <v>227</v>
      </c>
      <c r="D562" t="s">
        <v>603</v>
      </c>
      <c r="E562" t="s">
        <v>215</v>
      </c>
      <c r="F562" t="s">
        <v>196</v>
      </c>
      <c r="K562" t="s">
        <v>290</v>
      </c>
      <c r="L562" t="s">
        <v>291</v>
      </c>
      <c r="M562" t="s">
        <v>292</v>
      </c>
      <c r="N562" t="s">
        <v>222</v>
      </c>
    </row>
    <row r="563" spans="3:14" x14ac:dyDescent="0.25">
      <c r="C563" t="s">
        <v>694</v>
      </c>
      <c r="D563" t="s">
        <v>328</v>
      </c>
      <c r="E563" t="s">
        <v>692</v>
      </c>
      <c r="F563" t="s">
        <v>222</v>
      </c>
      <c r="K563" t="s">
        <v>216</v>
      </c>
      <c r="L563" t="s">
        <v>226</v>
      </c>
      <c r="M563" t="s">
        <v>221</v>
      </c>
      <c r="N563" t="s">
        <v>196</v>
      </c>
    </row>
    <row r="564" spans="3:14" x14ac:dyDescent="0.25">
      <c r="C564" t="s">
        <v>278</v>
      </c>
      <c r="D564" t="s">
        <v>604</v>
      </c>
      <c r="E564" t="s">
        <v>215</v>
      </c>
      <c r="F564" t="s">
        <v>196</v>
      </c>
      <c r="K564" t="s">
        <v>223</v>
      </c>
      <c r="L564" t="s">
        <v>224</v>
      </c>
      <c r="M564" t="s">
        <v>218</v>
      </c>
      <c r="N564" t="s">
        <v>222</v>
      </c>
    </row>
    <row r="565" spans="3:14" x14ac:dyDescent="0.25">
      <c r="C565" t="s">
        <v>694</v>
      </c>
      <c r="D565" t="s">
        <v>582</v>
      </c>
      <c r="E565" t="s">
        <v>253</v>
      </c>
      <c r="F565" t="s">
        <v>37</v>
      </c>
      <c r="K565" t="s">
        <v>237</v>
      </c>
      <c r="L565" t="s">
        <v>582</v>
      </c>
      <c r="M565" t="s">
        <v>253</v>
      </c>
      <c r="N565" t="s">
        <v>37</v>
      </c>
    </row>
    <row r="566" spans="3:14" x14ac:dyDescent="0.25">
      <c r="C566" t="s">
        <v>278</v>
      </c>
      <c r="D566" t="s">
        <v>605</v>
      </c>
      <c r="E566" t="s">
        <v>221</v>
      </c>
      <c r="F566" t="s">
        <v>37</v>
      </c>
      <c r="K566" t="s">
        <v>232</v>
      </c>
      <c r="L566" t="s">
        <v>330</v>
      </c>
      <c r="M566" t="s">
        <v>248</v>
      </c>
      <c r="N566" t="s">
        <v>37</v>
      </c>
    </row>
    <row r="567" spans="3:14" x14ac:dyDescent="0.25">
      <c r="C567" t="s">
        <v>351</v>
      </c>
      <c r="D567" t="s">
        <v>473</v>
      </c>
      <c r="E567" t="s">
        <v>734</v>
      </c>
      <c r="F567" t="s">
        <v>222</v>
      </c>
      <c r="K567" t="s">
        <v>241</v>
      </c>
      <c r="L567" t="s">
        <v>440</v>
      </c>
      <c r="M567" t="s">
        <v>218</v>
      </c>
      <c r="N567" t="s">
        <v>37</v>
      </c>
    </row>
    <row r="568" spans="3:14" x14ac:dyDescent="0.25">
      <c r="C568" t="s">
        <v>278</v>
      </c>
      <c r="D568" t="s">
        <v>504</v>
      </c>
      <c r="E568" t="s">
        <v>292</v>
      </c>
      <c r="F568" t="s">
        <v>222</v>
      </c>
      <c r="K568" t="s">
        <v>695</v>
      </c>
      <c r="L568" t="s">
        <v>481</v>
      </c>
      <c r="M568" t="s">
        <v>926</v>
      </c>
      <c r="N568" t="s">
        <v>222</v>
      </c>
    </row>
    <row r="569" spans="3:14" x14ac:dyDescent="0.25">
      <c r="C569" t="s">
        <v>400</v>
      </c>
      <c r="D569" t="s">
        <v>464</v>
      </c>
      <c r="E569" t="s">
        <v>253</v>
      </c>
      <c r="F569" t="s">
        <v>222</v>
      </c>
      <c r="K569" t="s">
        <v>249</v>
      </c>
      <c r="L569" t="s">
        <v>399</v>
      </c>
      <c r="M569" t="s">
        <v>243</v>
      </c>
      <c r="N569" t="s">
        <v>196</v>
      </c>
    </row>
    <row r="570" spans="3:14" x14ac:dyDescent="0.25">
      <c r="C570" t="s">
        <v>752</v>
      </c>
      <c r="D570" t="s">
        <v>727</v>
      </c>
      <c r="E570" t="s">
        <v>229</v>
      </c>
      <c r="F570" t="s">
        <v>196</v>
      </c>
      <c r="K570" t="s">
        <v>400</v>
      </c>
      <c r="L570" t="s">
        <v>571</v>
      </c>
      <c r="M570" t="s">
        <v>221</v>
      </c>
      <c r="N570" t="s">
        <v>690</v>
      </c>
    </row>
    <row r="571" spans="3:14" x14ac:dyDescent="0.25">
      <c r="C571" t="s">
        <v>762</v>
      </c>
      <c r="D571" t="s">
        <v>388</v>
      </c>
      <c r="E571" t="s">
        <v>243</v>
      </c>
      <c r="F571" t="s">
        <v>37</v>
      </c>
      <c r="K571" t="s">
        <v>216</v>
      </c>
      <c r="L571" t="s">
        <v>244</v>
      </c>
      <c r="M571" t="s">
        <v>926</v>
      </c>
      <c r="N571" t="s">
        <v>689</v>
      </c>
    </row>
    <row r="572" spans="3:14" x14ac:dyDescent="0.25">
      <c r="C572" t="s">
        <v>598</v>
      </c>
      <c r="D572" t="s">
        <v>599</v>
      </c>
      <c r="E572" t="s">
        <v>225</v>
      </c>
      <c r="F572" t="s">
        <v>196</v>
      </c>
      <c r="K572" t="s">
        <v>757</v>
      </c>
      <c r="L572" t="s">
        <v>571</v>
      </c>
      <c r="M572" t="s">
        <v>243</v>
      </c>
      <c r="N572" t="s">
        <v>196</v>
      </c>
    </row>
    <row r="573" spans="3:14" x14ac:dyDescent="0.25">
      <c r="C573" t="s">
        <v>246</v>
      </c>
      <c r="D573" t="s">
        <v>533</v>
      </c>
      <c r="E573" t="s">
        <v>225</v>
      </c>
      <c r="F573" t="s">
        <v>222</v>
      </c>
      <c r="K573" t="s">
        <v>246</v>
      </c>
      <c r="L573" t="s">
        <v>788</v>
      </c>
      <c r="M573" t="s">
        <v>292</v>
      </c>
      <c r="N573" t="s">
        <v>222</v>
      </c>
    </row>
    <row r="574" spans="3:14" x14ac:dyDescent="0.25">
      <c r="C574" t="s">
        <v>237</v>
      </c>
      <c r="D574" t="s">
        <v>500</v>
      </c>
      <c r="E574" t="s">
        <v>255</v>
      </c>
      <c r="F574" t="s">
        <v>37</v>
      </c>
      <c r="K574" t="s">
        <v>298</v>
      </c>
      <c r="L574" t="s">
        <v>299</v>
      </c>
      <c r="M574" t="s">
        <v>243</v>
      </c>
      <c r="N574" t="s">
        <v>222</v>
      </c>
    </row>
    <row r="575" spans="3:14" x14ac:dyDescent="0.25">
      <c r="C575" t="s">
        <v>278</v>
      </c>
      <c r="D575" t="s">
        <v>606</v>
      </c>
      <c r="E575" t="s">
        <v>212</v>
      </c>
      <c r="F575" t="s">
        <v>37</v>
      </c>
      <c r="K575" t="s">
        <v>235</v>
      </c>
      <c r="L575" t="s">
        <v>383</v>
      </c>
      <c r="M575" t="s">
        <v>255</v>
      </c>
      <c r="N575" t="s">
        <v>222</v>
      </c>
    </row>
    <row r="576" spans="3:14" x14ac:dyDescent="0.25">
      <c r="C576" t="s">
        <v>259</v>
      </c>
      <c r="D576" t="s">
        <v>260</v>
      </c>
      <c r="E576" t="s">
        <v>721</v>
      </c>
      <c r="F576" t="s">
        <v>196</v>
      </c>
      <c r="K576" t="s">
        <v>259</v>
      </c>
      <c r="L576" t="s">
        <v>282</v>
      </c>
      <c r="M576" t="s">
        <v>292</v>
      </c>
      <c r="N576" t="s">
        <v>196</v>
      </c>
    </row>
    <row r="577" spans="3:14" x14ac:dyDescent="0.25">
      <c r="C577" t="s">
        <v>227</v>
      </c>
      <c r="D577" t="s">
        <v>607</v>
      </c>
      <c r="E577" t="s">
        <v>218</v>
      </c>
      <c r="F577" t="s">
        <v>222</v>
      </c>
      <c r="K577" t="s">
        <v>271</v>
      </c>
      <c r="L577" t="s">
        <v>397</v>
      </c>
      <c r="M577" t="s">
        <v>248</v>
      </c>
      <c r="N577" t="s">
        <v>37</v>
      </c>
    </row>
    <row r="578" spans="3:14" x14ac:dyDescent="0.25">
      <c r="C578" t="s">
        <v>317</v>
      </c>
      <c r="D578" t="s">
        <v>332</v>
      </c>
      <c r="E578" t="s">
        <v>284</v>
      </c>
      <c r="F578" t="s">
        <v>37</v>
      </c>
      <c r="K578" t="s">
        <v>259</v>
      </c>
      <c r="L578" t="s">
        <v>233</v>
      </c>
      <c r="M578" t="s">
        <v>243</v>
      </c>
      <c r="N578" t="s">
        <v>222</v>
      </c>
    </row>
    <row r="579" spans="3:14" x14ac:dyDescent="0.25">
      <c r="C579" t="s">
        <v>336</v>
      </c>
      <c r="D579" t="s">
        <v>595</v>
      </c>
      <c r="E579" t="s">
        <v>212</v>
      </c>
      <c r="F579" t="s">
        <v>196</v>
      </c>
      <c r="K579" t="s">
        <v>925</v>
      </c>
      <c r="L579" t="s">
        <v>380</v>
      </c>
      <c r="M579" t="s">
        <v>215</v>
      </c>
      <c r="N579" t="s">
        <v>37</v>
      </c>
    </row>
    <row r="580" spans="3:14" x14ac:dyDescent="0.25">
      <c r="C580" t="s">
        <v>237</v>
      </c>
      <c r="D580" t="s">
        <v>558</v>
      </c>
      <c r="E580" t="s">
        <v>229</v>
      </c>
      <c r="F580" t="s">
        <v>196</v>
      </c>
      <c r="K580" t="s">
        <v>261</v>
      </c>
      <c r="L580" t="s">
        <v>355</v>
      </c>
      <c r="M580" t="s">
        <v>253</v>
      </c>
      <c r="N580" t="s">
        <v>196</v>
      </c>
    </row>
    <row r="581" spans="3:14" x14ac:dyDescent="0.25">
      <c r="C581" t="s">
        <v>340</v>
      </c>
      <c r="D581" t="s">
        <v>405</v>
      </c>
      <c r="E581" t="s">
        <v>284</v>
      </c>
      <c r="F581" t="s">
        <v>196</v>
      </c>
      <c r="K581" t="s">
        <v>246</v>
      </c>
      <c r="L581" t="s">
        <v>505</v>
      </c>
      <c r="M581" t="s">
        <v>255</v>
      </c>
      <c r="N581" t="s">
        <v>689</v>
      </c>
    </row>
    <row r="582" spans="3:14" x14ac:dyDescent="0.25">
      <c r="C582" t="s">
        <v>340</v>
      </c>
      <c r="D582" t="s">
        <v>608</v>
      </c>
      <c r="E582" t="s">
        <v>248</v>
      </c>
      <c r="F582" t="s">
        <v>685</v>
      </c>
      <c r="K582" t="s">
        <v>576</v>
      </c>
      <c r="L582" t="s">
        <v>864</v>
      </c>
      <c r="M582" t="s">
        <v>221</v>
      </c>
      <c r="N582" t="s">
        <v>37</v>
      </c>
    </row>
    <row r="583" spans="3:14" x14ac:dyDescent="0.25">
      <c r="C583" t="s">
        <v>219</v>
      </c>
      <c r="D583" t="s">
        <v>609</v>
      </c>
      <c r="E583" t="s">
        <v>243</v>
      </c>
      <c r="F583" t="s">
        <v>222</v>
      </c>
      <c r="K583" t="s">
        <v>261</v>
      </c>
      <c r="L583" t="s">
        <v>356</v>
      </c>
      <c r="M583" t="s">
        <v>229</v>
      </c>
      <c r="N583" t="s">
        <v>196</v>
      </c>
    </row>
    <row r="584" spans="3:14" x14ac:dyDescent="0.25">
      <c r="C584" t="s">
        <v>235</v>
      </c>
      <c r="D584" t="s">
        <v>536</v>
      </c>
      <c r="E584" t="s">
        <v>696</v>
      </c>
      <c r="F584" t="s">
        <v>222</v>
      </c>
      <c r="K584" t="s">
        <v>351</v>
      </c>
      <c r="L584" t="s">
        <v>647</v>
      </c>
      <c r="M584" t="s">
        <v>926</v>
      </c>
      <c r="N584" t="s">
        <v>37</v>
      </c>
    </row>
    <row r="585" spans="3:14" x14ac:dyDescent="0.25">
      <c r="C585" t="s">
        <v>219</v>
      </c>
      <c r="D585" t="s">
        <v>787</v>
      </c>
      <c r="E585" t="s">
        <v>255</v>
      </c>
      <c r="F585" t="s">
        <v>196</v>
      </c>
      <c r="K585" t="s">
        <v>263</v>
      </c>
      <c r="L585" t="s">
        <v>264</v>
      </c>
      <c r="M585" t="s">
        <v>292</v>
      </c>
      <c r="N585" t="s">
        <v>196</v>
      </c>
    </row>
    <row r="586" spans="3:14" x14ac:dyDescent="0.25">
      <c r="C586" t="s">
        <v>237</v>
      </c>
      <c r="D586" t="s">
        <v>780</v>
      </c>
      <c r="E586" t="s">
        <v>696</v>
      </c>
      <c r="F586" t="s">
        <v>196</v>
      </c>
      <c r="K586" t="s">
        <v>400</v>
      </c>
      <c r="L586" t="s">
        <v>514</v>
      </c>
      <c r="M586" t="s">
        <v>229</v>
      </c>
      <c r="N586" t="s">
        <v>37</v>
      </c>
    </row>
    <row r="587" spans="3:14" x14ac:dyDescent="0.25">
      <c r="C587" t="s">
        <v>276</v>
      </c>
      <c r="D587" t="s">
        <v>610</v>
      </c>
      <c r="E587" t="s">
        <v>218</v>
      </c>
      <c r="F587" t="s">
        <v>222</v>
      </c>
      <c r="K587" t="s">
        <v>261</v>
      </c>
      <c r="L587" t="s">
        <v>431</v>
      </c>
      <c r="M587" t="s">
        <v>215</v>
      </c>
      <c r="N587" t="s">
        <v>196</v>
      </c>
    </row>
    <row r="588" spans="3:14" x14ac:dyDescent="0.25">
      <c r="C588" t="s">
        <v>246</v>
      </c>
      <c r="D588" t="s">
        <v>788</v>
      </c>
      <c r="E588" t="s">
        <v>218</v>
      </c>
      <c r="F588" t="s">
        <v>690</v>
      </c>
      <c r="K588" t="s">
        <v>227</v>
      </c>
      <c r="L588" t="s">
        <v>586</v>
      </c>
      <c r="M588" t="s">
        <v>255</v>
      </c>
      <c r="N588" t="s">
        <v>37</v>
      </c>
    </row>
    <row r="589" spans="3:14" x14ac:dyDescent="0.25">
      <c r="C589" t="s">
        <v>210</v>
      </c>
      <c r="D589" t="s">
        <v>789</v>
      </c>
      <c r="E589" t="s">
        <v>218</v>
      </c>
      <c r="F589" t="s">
        <v>37</v>
      </c>
      <c r="K589" t="s">
        <v>925</v>
      </c>
      <c r="L589" t="s">
        <v>428</v>
      </c>
      <c r="M589" t="s">
        <v>221</v>
      </c>
      <c r="N589" t="s">
        <v>37</v>
      </c>
    </row>
    <row r="590" spans="3:14" x14ac:dyDescent="0.25">
      <c r="C590" t="s">
        <v>210</v>
      </c>
      <c r="D590" t="s">
        <v>296</v>
      </c>
      <c r="E590" t="s">
        <v>229</v>
      </c>
      <c r="F590" t="s">
        <v>222</v>
      </c>
      <c r="K590" t="s">
        <v>760</v>
      </c>
      <c r="L590" t="s">
        <v>938</v>
      </c>
      <c r="M590" t="s">
        <v>698</v>
      </c>
      <c r="N590" t="s">
        <v>196</v>
      </c>
    </row>
    <row r="591" spans="3:14" x14ac:dyDescent="0.25">
      <c r="C591" t="s">
        <v>314</v>
      </c>
      <c r="D591" t="s">
        <v>343</v>
      </c>
      <c r="E591" t="s">
        <v>229</v>
      </c>
      <c r="F591" t="s">
        <v>196</v>
      </c>
      <c r="K591" t="s">
        <v>246</v>
      </c>
      <c r="L591" t="s">
        <v>865</v>
      </c>
      <c r="M591" t="s">
        <v>255</v>
      </c>
      <c r="N591" t="s">
        <v>222</v>
      </c>
    </row>
    <row r="592" spans="3:14" x14ac:dyDescent="0.25">
      <c r="C592" t="s">
        <v>210</v>
      </c>
      <c r="D592" t="s">
        <v>422</v>
      </c>
      <c r="E592" t="s">
        <v>229</v>
      </c>
      <c r="F592" t="s">
        <v>37</v>
      </c>
      <c r="K592" t="s">
        <v>351</v>
      </c>
      <c r="L592" t="s">
        <v>866</v>
      </c>
      <c r="M592" t="s">
        <v>215</v>
      </c>
      <c r="N592" t="s">
        <v>690</v>
      </c>
    </row>
    <row r="593" spans="3:14" x14ac:dyDescent="0.25">
      <c r="C593" t="s">
        <v>314</v>
      </c>
      <c r="D593" t="s">
        <v>439</v>
      </c>
      <c r="E593" t="s">
        <v>248</v>
      </c>
      <c r="F593" t="s">
        <v>222</v>
      </c>
      <c r="K593" t="s">
        <v>271</v>
      </c>
      <c r="L593" t="s">
        <v>363</v>
      </c>
      <c r="M593" t="s">
        <v>255</v>
      </c>
      <c r="N593" t="s">
        <v>37</v>
      </c>
    </row>
    <row r="594" spans="3:14" x14ac:dyDescent="0.25">
      <c r="C594" t="s">
        <v>213</v>
      </c>
      <c r="D594" t="s">
        <v>482</v>
      </c>
      <c r="E594" t="s">
        <v>255</v>
      </c>
      <c r="F594" t="s">
        <v>37</v>
      </c>
      <c r="K594" t="s">
        <v>223</v>
      </c>
      <c r="L594" t="s">
        <v>764</v>
      </c>
      <c r="M594" t="s">
        <v>248</v>
      </c>
      <c r="N594" t="s">
        <v>37</v>
      </c>
    </row>
    <row r="595" spans="3:14" x14ac:dyDescent="0.25">
      <c r="C595" t="s">
        <v>230</v>
      </c>
      <c r="D595" t="s">
        <v>432</v>
      </c>
      <c r="E595" t="s">
        <v>225</v>
      </c>
      <c r="F595" t="s">
        <v>222</v>
      </c>
      <c r="K595" t="s">
        <v>280</v>
      </c>
      <c r="L595" t="s">
        <v>410</v>
      </c>
      <c r="M595" t="s">
        <v>218</v>
      </c>
      <c r="N595" t="s">
        <v>196</v>
      </c>
    </row>
    <row r="596" spans="3:14" x14ac:dyDescent="0.25">
      <c r="C596" t="s">
        <v>235</v>
      </c>
      <c r="D596" t="s">
        <v>236</v>
      </c>
      <c r="E596" t="s">
        <v>229</v>
      </c>
      <c r="F596" t="s">
        <v>37</v>
      </c>
      <c r="K596" t="s">
        <v>278</v>
      </c>
      <c r="L596" t="s">
        <v>491</v>
      </c>
      <c r="M596" t="s">
        <v>292</v>
      </c>
      <c r="N596" t="s">
        <v>690</v>
      </c>
    </row>
    <row r="597" spans="3:14" x14ac:dyDescent="0.25">
      <c r="C597" t="s">
        <v>263</v>
      </c>
      <c r="D597" t="s">
        <v>726</v>
      </c>
      <c r="E597" t="s">
        <v>284</v>
      </c>
      <c r="F597" t="s">
        <v>196</v>
      </c>
      <c r="K597" t="s">
        <v>259</v>
      </c>
      <c r="L597" t="s">
        <v>454</v>
      </c>
      <c r="M597" t="s">
        <v>292</v>
      </c>
      <c r="N597" t="s">
        <v>196</v>
      </c>
    </row>
    <row r="598" spans="3:14" x14ac:dyDescent="0.25">
      <c r="C598" t="s">
        <v>210</v>
      </c>
      <c r="D598" t="s">
        <v>790</v>
      </c>
      <c r="E598" t="s">
        <v>255</v>
      </c>
      <c r="F598" t="s">
        <v>196</v>
      </c>
      <c r="K598" t="s">
        <v>219</v>
      </c>
      <c r="L598" t="s">
        <v>220</v>
      </c>
      <c r="M598" t="s">
        <v>253</v>
      </c>
      <c r="N598" t="s">
        <v>196</v>
      </c>
    </row>
    <row r="599" spans="3:14" x14ac:dyDescent="0.25">
      <c r="C599" t="s">
        <v>314</v>
      </c>
      <c r="D599" t="s">
        <v>439</v>
      </c>
      <c r="E599" t="s">
        <v>225</v>
      </c>
      <c r="F599" t="s">
        <v>37</v>
      </c>
      <c r="K599" t="s">
        <v>235</v>
      </c>
      <c r="L599" t="s">
        <v>867</v>
      </c>
      <c r="M599" t="s">
        <v>215</v>
      </c>
      <c r="N599" t="s">
        <v>37</v>
      </c>
    </row>
    <row r="600" spans="3:14" x14ac:dyDescent="0.25">
      <c r="C600" t="s">
        <v>791</v>
      </c>
      <c r="D600" t="s">
        <v>357</v>
      </c>
      <c r="E600" t="s">
        <v>248</v>
      </c>
      <c r="F600" t="s">
        <v>196</v>
      </c>
      <c r="K600" t="s">
        <v>227</v>
      </c>
      <c r="L600" t="s">
        <v>450</v>
      </c>
      <c r="M600" t="s">
        <v>215</v>
      </c>
      <c r="N600" t="s">
        <v>222</v>
      </c>
    </row>
    <row r="601" spans="3:14" x14ac:dyDescent="0.25">
      <c r="C601" t="s">
        <v>323</v>
      </c>
      <c r="D601" t="s">
        <v>591</v>
      </c>
      <c r="E601" t="s">
        <v>221</v>
      </c>
      <c r="F601" t="s">
        <v>222</v>
      </c>
      <c r="K601" t="s">
        <v>400</v>
      </c>
      <c r="L601" t="s">
        <v>456</v>
      </c>
      <c r="M601" t="s">
        <v>926</v>
      </c>
      <c r="N601" t="s">
        <v>37</v>
      </c>
    </row>
    <row r="602" spans="3:14" x14ac:dyDescent="0.25">
      <c r="C602" t="s">
        <v>239</v>
      </c>
      <c r="D602" t="s">
        <v>465</v>
      </c>
      <c r="E602" t="s">
        <v>292</v>
      </c>
      <c r="F602" t="s">
        <v>196</v>
      </c>
      <c r="K602" t="s">
        <v>393</v>
      </c>
      <c r="L602" t="s">
        <v>394</v>
      </c>
      <c r="M602" t="s">
        <v>248</v>
      </c>
      <c r="N602" t="s">
        <v>37</v>
      </c>
    </row>
    <row r="603" spans="3:14" x14ac:dyDescent="0.25">
      <c r="C603" t="s">
        <v>251</v>
      </c>
      <c r="D603" t="s">
        <v>403</v>
      </c>
      <c r="E603" t="s">
        <v>248</v>
      </c>
      <c r="F603" t="s">
        <v>196</v>
      </c>
      <c r="K603" t="s">
        <v>232</v>
      </c>
      <c r="L603" t="s">
        <v>524</v>
      </c>
      <c r="M603" t="s">
        <v>229</v>
      </c>
      <c r="N603" t="s">
        <v>196</v>
      </c>
    </row>
    <row r="604" spans="3:14" x14ac:dyDescent="0.25">
      <c r="C604" t="s">
        <v>317</v>
      </c>
      <c r="D604" t="s">
        <v>792</v>
      </c>
      <c r="E604" t="s">
        <v>284</v>
      </c>
      <c r="F604" t="s">
        <v>37</v>
      </c>
      <c r="K604" t="s">
        <v>271</v>
      </c>
      <c r="L604" t="s">
        <v>272</v>
      </c>
      <c r="M604" t="s">
        <v>218</v>
      </c>
      <c r="N604" t="s">
        <v>196</v>
      </c>
    </row>
    <row r="605" spans="3:14" x14ac:dyDescent="0.25">
      <c r="C605" t="s">
        <v>227</v>
      </c>
      <c r="D605" t="s">
        <v>527</v>
      </c>
      <c r="E605" t="s">
        <v>218</v>
      </c>
      <c r="F605" t="s">
        <v>222</v>
      </c>
      <c r="K605" t="s">
        <v>280</v>
      </c>
      <c r="L605" t="s">
        <v>281</v>
      </c>
      <c r="M605" t="s">
        <v>284</v>
      </c>
      <c r="N605" t="s">
        <v>685</v>
      </c>
    </row>
    <row r="606" spans="3:14" x14ac:dyDescent="0.25">
      <c r="C606" t="s">
        <v>724</v>
      </c>
      <c r="D606" t="s">
        <v>395</v>
      </c>
      <c r="E606" t="s">
        <v>248</v>
      </c>
      <c r="F606" t="s">
        <v>222</v>
      </c>
      <c r="K606" t="s">
        <v>925</v>
      </c>
      <c r="L606" t="s">
        <v>608</v>
      </c>
      <c r="M606" t="s">
        <v>696</v>
      </c>
      <c r="N606" t="s">
        <v>196</v>
      </c>
    </row>
    <row r="607" spans="3:14" x14ac:dyDescent="0.25">
      <c r="C607" t="s">
        <v>278</v>
      </c>
      <c r="D607" t="s">
        <v>793</v>
      </c>
      <c r="E607" t="s">
        <v>284</v>
      </c>
      <c r="F607" t="s">
        <v>37</v>
      </c>
      <c r="K607" t="s">
        <v>271</v>
      </c>
      <c r="L607" t="s">
        <v>547</v>
      </c>
      <c r="M607" t="s">
        <v>212</v>
      </c>
      <c r="N607" t="s">
        <v>37</v>
      </c>
    </row>
    <row r="608" spans="3:14" x14ac:dyDescent="0.25">
      <c r="C608" t="s">
        <v>246</v>
      </c>
      <c r="D608" t="s">
        <v>398</v>
      </c>
      <c r="E608" t="s">
        <v>255</v>
      </c>
      <c r="F608" t="s">
        <v>196</v>
      </c>
      <c r="K608" t="s">
        <v>227</v>
      </c>
      <c r="L608" t="s">
        <v>364</v>
      </c>
      <c r="M608" t="s">
        <v>212</v>
      </c>
      <c r="N608" t="s">
        <v>222</v>
      </c>
    </row>
    <row r="609" spans="3:14" x14ac:dyDescent="0.25">
      <c r="C609" t="s">
        <v>280</v>
      </c>
      <c r="D609" t="s">
        <v>333</v>
      </c>
      <c r="E609" t="s">
        <v>292</v>
      </c>
      <c r="F609" t="s">
        <v>685</v>
      </c>
      <c r="K609" t="s">
        <v>393</v>
      </c>
      <c r="L609" t="s">
        <v>513</v>
      </c>
      <c r="M609" t="s">
        <v>292</v>
      </c>
      <c r="N609" t="s">
        <v>196</v>
      </c>
    </row>
    <row r="610" spans="3:14" x14ac:dyDescent="0.25">
      <c r="C610" t="s">
        <v>263</v>
      </c>
      <c r="D610" t="s">
        <v>436</v>
      </c>
      <c r="E610" t="s">
        <v>255</v>
      </c>
      <c r="F610" t="s">
        <v>685</v>
      </c>
      <c r="K610" t="s">
        <v>261</v>
      </c>
      <c r="L610" t="s">
        <v>427</v>
      </c>
      <c r="M610" t="s">
        <v>284</v>
      </c>
      <c r="N610" t="s">
        <v>196</v>
      </c>
    </row>
    <row r="611" spans="3:14" x14ac:dyDescent="0.25">
      <c r="C611" t="s">
        <v>748</v>
      </c>
      <c r="D611" t="s">
        <v>583</v>
      </c>
      <c r="E611" t="s">
        <v>229</v>
      </c>
      <c r="F611" t="s">
        <v>222</v>
      </c>
      <c r="K611" t="s">
        <v>351</v>
      </c>
      <c r="L611" t="s">
        <v>352</v>
      </c>
      <c r="M611" t="s">
        <v>292</v>
      </c>
      <c r="N611" t="s">
        <v>222</v>
      </c>
    </row>
    <row r="612" spans="3:14" x14ac:dyDescent="0.25">
      <c r="C612" t="s">
        <v>286</v>
      </c>
      <c r="D612" t="s">
        <v>357</v>
      </c>
      <c r="E612" t="s">
        <v>284</v>
      </c>
      <c r="F612" t="s">
        <v>196</v>
      </c>
      <c r="K612" t="s">
        <v>237</v>
      </c>
      <c r="L612" t="s">
        <v>521</v>
      </c>
      <c r="M612" t="s">
        <v>218</v>
      </c>
      <c r="N612" t="s">
        <v>685</v>
      </c>
    </row>
    <row r="613" spans="3:14" x14ac:dyDescent="0.25">
      <c r="C613" t="s">
        <v>760</v>
      </c>
      <c r="D613" t="s">
        <v>612</v>
      </c>
      <c r="E613" t="s">
        <v>243</v>
      </c>
      <c r="F613" t="s">
        <v>37</v>
      </c>
      <c r="K613" t="s">
        <v>809</v>
      </c>
      <c r="L613" t="s">
        <v>465</v>
      </c>
      <c r="M613" t="s">
        <v>768</v>
      </c>
      <c r="N613" t="s">
        <v>690</v>
      </c>
    </row>
    <row r="614" spans="3:14" x14ac:dyDescent="0.25">
      <c r="C614" t="s">
        <v>278</v>
      </c>
      <c r="D614" t="s">
        <v>613</v>
      </c>
      <c r="E614" t="s">
        <v>243</v>
      </c>
      <c r="F614" t="s">
        <v>222</v>
      </c>
      <c r="K614" t="s">
        <v>263</v>
      </c>
      <c r="L614" t="s">
        <v>565</v>
      </c>
      <c r="M614" t="s">
        <v>225</v>
      </c>
      <c r="N614" t="s">
        <v>222</v>
      </c>
    </row>
    <row r="615" spans="3:14" x14ac:dyDescent="0.25">
      <c r="C615" t="s">
        <v>216</v>
      </c>
      <c r="D615" t="s">
        <v>481</v>
      </c>
      <c r="E615" t="s">
        <v>225</v>
      </c>
      <c r="F615" t="s">
        <v>37</v>
      </c>
      <c r="K615" t="s">
        <v>278</v>
      </c>
      <c r="L615" t="s">
        <v>475</v>
      </c>
      <c r="M615" t="s">
        <v>698</v>
      </c>
      <c r="N615" t="s">
        <v>196</v>
      </c>
    </row>
    <row r="616" spans="3:14" x14ac:dyDescent="0.25">
      <c r="C616" t="s">
        <v>393</v>
      </c>
      <c r="D616" t="s">
        <v>494</v>
      </c>
      <c r="E616" t="s">
        <v>284</v>
      </c>
      <c r="F616" t="s">
        <v>196</v>
      </c>
      <c r="K616" t="s">
        <v>278</v>
      </c>
      <c r="L616" t="s">
        <v>467</v>
      </c>
      <c r="M616" t="s">
        <v>284</v>
      </c>
      <c r="N616" t="s">
        <v>196</v>
      </c>
    </row>
    <row r="617" spans="3:14" x14ac:dyDescent="0.25">
      <c r="C617" t="s">
        <v>276</v>
      </c>
      <c r="D617" t="s">
        <v>376</v>
      </c>
      <c r="E617" t="s">
        <v>215</v>
      </c>
      <c r="F617" t="s">
        <v>196</v>
      </c>
      <c r="K617" t="s">
        <v>400</v>
      </c>
      <c r="L617" t="s">
        <v>648</v>
      </c>
      <c r="M617" t="s">
        <v>255</v>
      </c>
      <c r="N617" t="s">
        <v>196</v>
      </c>
    </row>
    <row r="618" spans="3:14" x14ac:dyDescent="0.25">
      <c r="C618" t="s">
        <v>227</v>
      </c>
      <c r="D618" t="s">
        <v>614</v>
      </c>
      <c r="E618" t="s">
        <v>225</v>
      </c>
      <c r="F618" t="s">
        <v>37</v>
      </c>
      <c r="K618" t="s">
        <v>278</v>
      </c>
      <c r="L618" t="s">
        <v>541</v>
      </c>
      <c r="M618" t="s">
        <v>248</v>
      </c>
      <c r="N618" t="s">
        <v>196</v>
      </c>
    </row>
    <row r="619" spans="3:14" x14ac:dyDescent="0.25">
      <c r="C619" t="s">
        <v>257</v>
      </c>
      <c r="D619" t="s">
        <v>388</v>
      </c>
      <c r="E619" t="s">
        <v>248</v>
      </c>
      <c r="F619" t="s">
        <v>37</v>
      </c>
      <c r="K619" t="s">
        <v>298</v>
      </c>
      <c r="L619" t="s">
        <v>477</v>
      </c>
      <c r="M619" t="s">
        <v>218</v>
      </c>
      <c r="N619" t="s">
        <v>196</v>
      </c>
    </row>
    <row r="620" spans="3:14" x14ac:dyDescent="0.25">
      <c r="C620" t="s">
        <v>751</v>
      </c>
      <c r="D620" t="s">
        <v>607</v>
      </c>
      <c r="E620" t="s">
        <v>229</v>
      </c>
      <c r="F620" t="s">
        <v>222</v>
      </c>
      <c r="K620" t="s">
        <v>290</v>
      </c>
      <c r="L620" t="s">
        <v>820</v>
      </c>
      <c r="M620" t="s">
        <v>225</v>
      </c>
      <c r="N620" t="s">
        <v>37</v>
      </c>
    </row>
    <row r="621" spans="3:14" x14ac:dyDescent="0.25">
      <c r="C621" t="s">
        <v>286</v>
      </c>
      <c r="D621" t="s">
        <v>615</v>
      </c>
      <c r="E621" t="s">
        <v>248</v>
      </c>
      <c r="F621" t="s">
        <v>222</v>
      </c>
      <c r="K621" t="s">
        <v>241</v>
      </c>
      <c r="L621" t="s">
        <v>535</v>
      </c>
      <c r="M621" t="s">
        <v>768</v>
      </c>
      <c r="N621" t="s">
        <v>196</v>
      </c>
    </row>
    <row r="622" spans="3:14" x14ac:dyDescent="0.25">
      <c r="C622" t="s">
        <v>230</v>
      </c>
      <c r="D622" t="s">
        <v>616</v>
      </c>
      <c r="E622" t="s">
        <v>218</v>
      </c>
      <c r="F622" t="s">
        <v>37</v>
      </c>
      <c r="K622" t="s">
        <v>210</v>
      </c>
      <c r="L622" t="s">
        <v>296</v>
      </c>
      <c r="M622" t="s">
        <v>243</v>
      </c>
      <c r="N622" t="s">
        <v>196</v>
      </c>
    </row>
    <row r="623" spans="3:14" x14ac:dyDescent="0.25">
      <c r="C623" t="s">
        <v>760</v>
      </c>
      <c r="D623" t="s">
        <v>794</v>
      </c>
      <c r="E623" t="s">
        <v>696</v>
      </c>
      <c r="F623" t="s">
        <v>685</v>
      </c>
      <c r="K623" t="s">
        <v>400</v>
      </c>
      <c r="L623" t="s">
        <v>498</v>
      </c>
      <c r="M623" t="s">
        <v>215</v>
      </c>
      <c r="N623" t="s">
        <v>196</v>
      </c>
    </row>
    <row r="624" spans="3:14" x14ac:dyDescent="0.25">
      <c r="C624" t="s">
        <v>235</v>
      </c>
      <c r="D624" t="s">
        <v>617</v>
      </c>
      <c r="E624" t="s">
        <v>284</v>
      </c>
      <c r="F624" t="s">
        <v>196</v>
      </c>
      <c r="K624" t="s">
        <v>308</v>
      </c>
      <c r="L624" t="s">
        <v>555</v>
      </c>
      <c r="M624" t="s">
        <v>229</v>
      </c>
      <c r="N624" t="s">
        <v>222</v>
      </c>
    </row>
    <row r="625" spans="3:14" x14ac:dyDescent="0.25">
      <c r="C625" t="s">
        <v>216</v>
      </c>
      <c r="D625" t="s">
        <v>618</v>
      </c>
      <c r="E625" t="s">
        <v>221</v>
      </c>
      <c r="F625" t="s">
        <v>37</v>
      </c>
      <c r="K625" t="s">
        <v>216</v>
      </c>
      <c r="L625" t="s">
        <v>265</v>
      </c>
      <c r="M625" t="s">
        <v>248</v>
      </c>
      <c r="N625" t="s">
        <v>690</v>
      </c>
    </row>
    <row r="626" spans="3:14" x14ac:dyDescent="0.25">
      <c r="C626" t="s">
        <v>241</v>
      </c>
      <c r="D626" t="s">
        <v>535</v>
      </c>
      <c r="E626" t="s">
        <v>221</v>
      </c>
      <c r="F626" t="s">
        <v>196</v>
      </c>
      <c r="K626" t="s">
        <v>216</v>
      </c>
      <c r="L626" t="s">
        <v>244</v>
      </c>
      <c r="M626" t="s">
        <v>215</v>
      </c>
      <c r="N626" t="s">
        <v>196</v>
      </c>
    </row>
    <row r="627" spans="3:14" x14ac:dyDescent="0.25">
      <c r="C627" t="s">
        <v>216</v>
      </c>
      <c r="D627" t="s">
        <v>619</v>
      </c>
      <c r="E627" t="s">
        <v>292</v>
      </c>
      <c r="F627" t="s">
        <v>37</v>
      </c>
      <c r="K627" t="s">
        <v>276</v>
      </c>
      <c r="L627" t="s">
        <v>425</v>
      </c>
      <c r="M627" t="s">
        <v>292</v>
      </c>
      <c r="N627" t="s">
        <v>37</v>
      </c>
    </row>
    <row r="628" spans="3:14" x14ac:dyDescent="0.25">
      <c r="C628" t="s">
        <v>271</v>
      </c>
      <c r="D628" t="s">
        <v>547</v>
      </c>
      <c r="E628" t="s">
        <v>212</v>
      </c>
      <c r="F628" t="s">
        <v>37</v>
      </c>
      <c r="K628" t="s">
        <v>694</v>
      </c>
      <c r="L628" t="s">
        <v>350</v>
      </c>
      <c r="M628" t="s">
        <v>243</v>
      </c>
      <c r="N628" t="s">
        <v>196</v>
      </c>
    </row>
    <row r="629" spans="3:14" x14ac:dyDescent="0.25">
      <c r="C629" t="s">
        <v>278</v>
      </c>
      <c r="D629" t="s">
        <v>620</v>
      </c>
      <c r="E629" t="s">
        <v>218</v>
      </c>
      <c r="F629" t="s">
        <v>222</v>
      </c>
      <c r="K629" t="s">
        <v>702</v>
      </c>
      <c r="L629" t="s">
        <v>579</v>
      </c>
      <c r="M629" t="s">
        <v>253</v>
      </c>
      <c r="N629" t="s">
        <v>196</v>
      </c>
    </row>
    <row r="630" spans="3:14" x14ac:dyDescent="0.25">
      <c r="C630" t="s">
        <v>237</v>
      </c>
      <c r="D630" t="s">
        <v>558</v>
      </c>
      <c r="E630" t="s">
        <v>225</v>
      </c>
      <c r="F630" t="s">
        <v>196</v>
      </c>
      <c r="K630" t="s">
        <v>223</v>
      </c>
      <c r="L630" t="s">
        <v>764</v>
      </c>
      <c r="M630" t="s">
        <v>253</v>
      </c>
      <c r="N630" t="s">
        <v>196</v>
      </c>
    </row>
    <row r="631" spans="3:14" x14ac:dyDescent="0.25">
      <c r="C631" t="s">
        <v>351</v>
      </c>
      <c r="D631" t="s">
        <v>465</v>
      </c>
      <c r="E631" t="s">
        <v>221</v>
      </c>
      <c r="F631" t="s">
        <v>37</v>
      </c>
      <c r="K631" t="s">
        <v>259</v>
      </c>
      <c r="L631" t="s">
        <v>454</v>
      </c>
      <c r="M631" t="s">
        <v>255</v>
      </c>
      <c r="N631" t="s">
        <v>222</v>
      </c>
    </row>
    <row r="632" spans="3:14" x14ac:dyDescent="0.25">
      <c r="C632" t="s">
        <v>276</v>
      </c>
      <c r="D632" t="s">
        <v>516</v>
      </c>
      <c r="E632" t="s">
        <v>229</v>
      </c>
      <c r="F632" t="s">
        <v>196</v>
      </c>
      <c r="K632" t="s">
        <v>263</v>
      </c>
      <c r="L632" t="s">
        <v>455</v>
      </c>
      <c r="M632" t="s">
        <v>292</v>
      </c>
      <c r="N632" t="s">
        <v>37</v>
      </c>
    </row>
    <row r="633" spans="3:14" x14ac:dyDescent="0.25">
      <c r="C633" t="s">
        <v>223</v>
      </c>
      <c r="D633" t="s">
        <v>435</v>
      </c>
      <c r="E633" t="s">
        <v>225</v>
      </c>
      <c r="F633" t="s">
        <v>196</v>
      </c>
      <c r="K633" t="s">
        <v>237</v>
      </c>
      <c r="L633" t="s">
        <v>297</v>
      </c>
      <c r="M633" t="s">
        <v>696</v>
      </c>
      <c r="N633" t="s">
        <v>196</v>
      </c>
    </row>
    <row r="634" spans="3:14" x14ac:dyDescent="0.25">
      <c r="C634" t="s">
        <v>216</v>
      </c>
      <c r="D634" t="s">
        <v>621</v>
      </c>
      <c r="E634" t="s">
        <v>284</v>
      </c>
      <c r="F634" t="s">
        <v>196</v>
      </c>
      <c r="K634" t="s">
        <v>830</v>
      </c>
      <c r="L634" t="s">
        <v>310</v>
      </c>
      <c r="M634" t="s">
        <v>701</v>
      </c>
      <c r="N634" t="s">
        <v>196</v>
      </c>
    </row>
    <row r="635" spans="3:14" x14ac:dyDescent="0.25">
      <c r="C635" t="s">
        <v>323</v>
      </c>
      <c r="D635" t="s">
        <v>430</v>
      </c>
      <c r="E635" t="s">
        <v>218</v>
      </c>
      <c r="F635" t="s">
        <v>196</v>
      </c>
      <c r="K635" t="s">
        <v>400</v>
      </c>
      <c r="L635" t="s">
        <v>677</v>
      </c>
      <c r="M635" t="s">
        <v>215</v>
      </c>
      <c r="N635" t="s">
        <v>37</v>
      </c>
    </row>
    <row r="636" spans="3:14" x14ac:dyDescent="0.25">
      <c r="C636" t="s">
        <v>230</v>
      </c>
      <c r="D636" t="s">
        <v>795</v>
      </c>
      <c r="E636" t="s">
        <v>243</v>
      </c>
      <c r="F636" t="s">
        <v>37</v>
      </c>
      <c r="K636" t="s">
        <v>271</v>
      </c>
      <c r="L636" t="s">
        <v>363</v>
      </c>
      <c r="M636" t="s">
        <v>768</v>
      </c>
      <c r="N636" t="s">
        <v>196</v>
      </c>
    </row>
    <row r="637" spans="3:14" x14ac:dyDescent="0.25">
      <c r="C637" t="s">
        <v>213</v>
      </c>
      <c r="D637" t="s">
        <v>372</v>
      </c>
      <c r="E637" t="s">
        <v>284</v>
      </c>
      <c r="F637" t="s">
        <v>37</v>
      </c>
      <c r="K637" t="s">
        <v>213</v>
      </c>
      <c r="L637" t="s">
        <v>482</v>
      </c>
      <c r="M637" t="s">
        <v>215</v>
      </c>
      <c r="N637" t="s">
        <v>196</v>
      </c>
    </row>
    <row r="638" spans="3:14" x14ac:dyDescent="0.25">
      <c r="C638" t="s">
        <v>757</v>
      </c>
      <c r="D638" t="s">
        <v>622</v>
      </c>
      <c r="E638" t="s">
        <v>696</v>
      </c>
      <c r="F638" t="s">
        <v>37</v>
      </c>
      <c r="K638" t="s">
        <v>694</v>
      </c>
      <c r="L638" t="s">
        <v>499</v>
      </c>
      <c r="M638" t="s">
        <v>218</v>
      </c>
      <c r="N638" t="s">
        <v>196</v>
      </c>
    </row>
    <row r="639" spans="3:14" x14ac:dyDescent="0.25">
      <c r="C639" t="s">
        <v>237</v>
      </c>
      <c r="D639" t="s">
        <v>582</v>
      </c>
      <c r="E639" t="s">
        <v>292</v>
      </c>
      <c r="F639" t="s">
        <v>37</v>
      </c>
      <c r="K639" t="s">
        <v>340</v>
      </c>
      <c r="L639" t="s">
        <v>368</v>
      </c>
      <c r="M639" t="s">
        <v>221</v>
      </c>
      <c r="N639" t="s">
        <v>689</v>
      </c>
    </row>
    <row r="640" spans="3:14" x14ac:dyDescent="0.25">
      <c r="C640" t="s">
        <v>216</v>
      </c>
      <c r="D640" t="s">
        <v>559</v>
      </c>
      <c r="E640" t="s">
        <v>284</v>
      </c>
      <c r="F640" t="s">
        <v>222</v>
      </c>
      <c r="K640" t="s">
        <v>471</v>
      </c>
      <c r="L640" t="s">
        <v>472</v>
      </c>
      <c r="M640" t="s">
        <v>292</v>
      </c>
      <c r="N640" t="s">
        <v>196</v>
      </c>
    </row>
    <row r="641" spans="3:14" x14ac:dyDescent="0.25">
      <c r="C641" t="s">
        <v>323</v>
      </c>
      <c r="D641" t="s">
        <v>796</v>
      </c>
      <c r="E641" t="s">
        <v>225</v>
      </c>
      <c r="F641" t="s">
        <v>222</v>
      </c>
      <c r="K641" t="s">
        <v>718</v>
      </c>
      <c r="L641" t="s">
        <v>572</v>
      </c>
      <c r="M641" t="s">
        <v>221</v>
      </c>
      <c r="N641" t="s">
        <v>37</v>
      </c>
    </row>
    <row r="642" spans="3:14" x14ac:dyDescent="0.25">
      <c r="C642" t="s">
        <v>743</v>
      </c>
      <c r="D642" t="s">
        <v>623</v>
      </c>
      <c r="E642" t="s">
        <v>212</v>
      </c>
      <c r="F642" t="s">
        <v>222</v>
      </c>
      <c r="K642" t="s">
        <v>232</v>
      </c>
      <c r="L642" t="s">
        <v>583</v>
      </c>
      <c r="M642" t="s">
        <v>248</v>
      </c>
      <c r="N642" t="s">
        <v>196</v>
      </c>
    </row>
    <row r="643" spans="3:14" x14ac:dyDescent="0.25">
      <c r="C643" t="s">
        <v>351</v>
      </c>
      <c r="D643" t="s">
        <v>537</v>
      </c>
      <c r="E643" t="s">
        <v>248</v>
      </c>
      <c r="F643" t="s">
        <v>689</v>
      </c>
      <c r="K643" t="s">
        <v>232</v>
      </c>
      <c r="L643" t="s">
        <v>426</v>
      </c>
      <c r="M643" t="s">
        <v>253</v>
      </c>
      <c r="N643" t="s">
        <v>37</v>
      </c>
    </row>
    <row r="644" spans="3:14" x14ac:dyDescent="0.25">
      <c r="C644" t="s">
        <v>219</v>
      </c>
      <c r="D644" t="s">
        <v>269</v>
      </c>
      <c r="E644" t="s">
        <v>212</v>
      </c>
      <c r="F644" t="s">
        <v>222</v>
      </c>
      <c r="K644" t="s">
        <v>276</v>
      </c>
      <c r="L644" t="s">
        <v>277</v>
      </c>
      <c r="M644" t="s">
        <v>243</v>
      </c>
      <c r="N644" t="s">
        <v>689</v>
      </c>
    </row>
    <row r="645" spans="3:14" x14ac:dyDescent="0.25">
      <c r="C645" t="s">
        <v>237</v>
      </c>
      <c r="D645" t="s">
        <v>499</v>
      </c>
      <c r="E645" t="s">
        <v>212</v>
      </c>
      <c r="F645" t="s">
        <v>37</v>
      </c>
      <c r="K645" t="s">
        <v>286</v>
      </c>
      <c r="L645" t="s">
        <v>287</v>
      </c>
      <c r="M645" t="s">
        <v>284</v>
      </c>
      <c r="N645" t="s">
        <v>222</v>
      </c>
    </row>
    <row r="646" spans="3:14" x14ac:dyDescent="0.25">
      <c r="C646" t="s">
        <v>286</v>
      </c>
      <c r="D646" t="s">
        <v>624</v>
      </c>
      <c r="E646" t="s">
        <v>243</v>
      </c>
      <c r="F646" t="s">
        <v>37</v>
      </c>
      <c r="K646" t="s">
        <v>276</v>
      </c>
      <c r="L646" t="s">
        <v>568</v>
      </c>
      <c r="M646" t="s">
        <v>253</v>
      </c>
      <c r="N646" t="s">
        <v>196</v>
      </c>
    </row>
    <row r="647" spans="3:14" x14ac:dyDescent="0.25">
      <c r="C647" t="s">
        <v>351</v>
      </c>
      <c r="D647" t="s">
        <v>520</v>
      </c>
      <c r="E647" t="s">
        <v>215</v>
      </c>
      <c r="F647" t="s">
        <v>37</v>
      </c>
      <c r="K647" t="s">
        <v>351</v>
      </c>
      <c r="L647" t="s">
        <v>537</v>
      </c>
      <c r="M647" t="s">
        <v>292</v>
      </c>
      <c r="N647" t="s">
        <v>37</v>
      </c>
    </row>
    <row r="648" spans="3:14" x14ac:dyDescent="0.25">
      <c r="C648" t="s">
        <v>280</v>
      </c>
      <c r="D648" t="s">
        <v>281</v>
      </c>
      <c r="E648" t="s">
        <v>284</v>
      </c>
      <c r="F648" t="s">
        <v>685</v>
      </c>
      <c r="K648" t="s">
        <v>276</v>
      </c>
      <c r="L648" t="s">
        <v>277</v>
      </c>
      <c r="M648" t="s">
        <v>218</v>
      </c>
      <c r="N648" t="s">
        <v>37</v>
      </c>
    </row>
    <row r="649" spans="3:14" x14ac:dyDescent="0.25">
      <c r="C649" t="s">
        <v>210</v>
      </c>
      <c r="D649" t="s">
        <v>361</v>
      </c>
      <c r="E649" t="s">
        <v>225</v>
      </c>
      <c r="F649" t="s">
        <v>689</v>
      </c>
      <c r="K649" t="s">
        <v>695</v>
      </c>
      <c r="L649" t="s">
        <v>868</v>
      </c>
      <c r="M649" t="s">
        <v>218</v>
      </c>
      <c r="N649" t="s">
        <v>37</v>
      </c>
    </row>
    <row r="650" spans="3:14" x14ac:dyDescent="0.25">
      <c r="C650" t="s">
        <v>251</v>
      </c>
      <c r="D650" t="s">
        <v>408</v>
      </c>
      <c r="E650" t="s">
        <v>284</v>
      </c>
      <c r="F650" t="s">
        <v>196</v>
      </c>
      <c r="K650" t="s">
        <v>772</v>
      </c>
      <c r="L650" t="s">
        <v>601</v>
      </c>
      <c r="M650" t="s">
        <v>292</v>
      </c>
      <c r="N650" t="s">
        <v>196</v>
      </c>
    </row>
    <row r="651" spans="3:14" x14ac:dyDescent="0.25">
      <c r="C651" t="s">
        <v>251</v>
      </c>
      <c r="D651" t="s">
        <v>625</v>
      </c>
      <c r="E651" t="s">
        <v>243</v>
      </c>
      <c r="F651" t="s">
        <v>196</v>
      </c>
      <c r="K651" t="s">
        <v>216</v>
      </c>
      <c r="L651" t="s">
        <v>559</v>
      </c>
      <c r="M651" t="s">
        <v>292</v>
      </c>
      <c r="N651" t="s">
        <v>222</v>
      </c>
    </row>
    <row r="652" spans="3:14" x14ac:dyDescent="0.25">
      <c r="C652" t="s">
        <v>235</v>
      </c>
      <c r="D652" t="s">
        <v>536</v>
      </c>
      <c r="E652" t="s">
        <v>225</v>
      </c>
      <c r="F652" t="s">
        <v>196</v>
      </c>
      <c r="K652" t="s">
        <v>227</v>
      </c>
      <c r="L652" t="s">
        <v>527</v>
      </c>
      <c r="M652" t="s">
        <v>225</v>
      </c>
      <c r="N652" t="s">
        <v>222</v>
      </c>
    </row>
    <row r="653" spans="3:14" x14ac:dyDescent="0.25">
      <c r="C653" t="s">
        <v>290</v>
      </c>
      <c r="D653" t="s">
        <v>626</v>
      </c>
      <c r="E653" t="s">
        <v>218</v>
      </c>
      <c r="F653" t="s">
        <v>37</v>
      </c>
      <c r="K653" t="s">
        <v>598</v>
      </c>
      <c r="L653" t="s">
        <v>783</v>
      </c>
      <c r="M653" t="s">
        <v>225</v>
      </c>
      <c r="N653" t="s">
        <v>196</v>
      </c>
    </row>
    <row r="654" spans="3:14" x14ac:dyDescent="0.25">
      <c r="C654" t="s">
        <v>711</v>
      </c>
      <c r="D654" t="s">
        <v>341</v>
      </c>
      <c r="E654" t="s">
        <v>292</v>
      </c>
      <c r="F654" t="s">
        <v>196</v>
      </c>
      <c r="K654" t="s">
        <v>232</v>
      </c>
      <c r="L654" t="s">
        <v>233</v>
      </c>
      <c r="M654" t="s">
        <v>707</v>
      </c>
      <c r="N654" t="s">
        <v>222</v>
      </c>
    </row>
    <row r="655" spans="3:14" x14ac:dyDescent="0.25">
      <c r="C655" t="s">
        <v>261</v>
      </c>
      <c r="D655" t="s">
        <v>427</v>
      </c>
      <c r="E655" t="s">
        <v>768</v>
      </c>
      <c r="F655" t="s">
        <v>196</v>
      </c>
      <c r="K655" t="s">
        <v>251</v>
      </c>
      <c r="L655" t="s">
        <v>403</v>
      </c>
      <c r="M655" t="s">
        <v>243</v>
      </c>
      <c r="N655" t="s">
        <v>37</v>
      </c>
    </row>
    <row r="656" spans="3:14" x14ac:dyDescent="0.25">
      <c r="C656" t="s">
        <v>278</v>
      </c>
      <c r="D656" t="s">
        <v>461</v>
      </c>
      <c r="E656" t="s">
        <v>253</v>
      </c>
      <c r="F656" t="s">
        <v>37</v>
      </c>
      <c r="K656" t="s">
        <v>779</v>
      </c>
      <c r="L656" t="s">
        <v>529</v>
      </c>
      <c r="M656" t="s">
        <v>292</v>
      </c>
      <c r="N656" t="s">
        <v>196</v>
      </c>
    </row>
    <row r="657" spans="3:14" x14ac:dyDescent="0.25">
      <c r="C657" t="s">
        <v>317</v>
      </c>
      <c r="D657" t="s">
        <v>628</v>
      </c>
      <c r="E657" t="s">
        <v>248</v>
      </c>
      <c r="F657" t="s">
        <v>37</v>
      </c>
      <c r="K657" t="s">
        <v>314</v>
      </c>
      <c r="L657" t="s">
        <v>315</v>
      </c>
      <c r="M657" t="s">
        <v>229</v>
      </c>
      <c r="N657" t="s">
        <v>196</v>
      </c>
    </row>
    <row r="658" spans="3:14" x14ac:dyDescent="0.25">
      <c r="C658" t="s">
        <v>748</v>
      </c>
      <c r="D658" t="s">
        <v>588</v>
      </c>
      <c r="E658" t="s">
        <v>712</v>
      </c>
      <c r="F658" t="s">
        <v>685</v>
      </c>
      <c r="K658" t="s">
        <v>308</v>
      </c>
      <c r="L658" t="s">
        <v>663</v>
      </c>
      <c r="M658" t="s">
        <v>218</v>
      </c>
      <c r="N658" t="s">
        <v>222</v>
      </c>
    </row>
    <row r="659" spans="3:14" x14ac:dyDescent="0.25">
      <c r="C659" t="s">
        <v>251</v>
      </c>
      <c r="D659" t="s">
        <v>629</v>
      </c>
      <c r="E659" t="s">
        <v>684</v>
      </c>
      <c r="F659" t="s">
        <v>37</v>
      </c>
      <c r="K659" t="s">
        <v>216</v>
      </c>
      <c r="L659" t="s">
        <v>522</v>
      </c>
      <c r="M659" t="s">
        <v>243</v>
      </c>
      <c r="N659" t="s">
        <v>196</v>
      </c>
    </row>
    <row r="660" spans="3:14" x14ac:dyDescent="0.25">
      <c r="C660" t="s">
        <v>249</v>
      </c>
      <c r="D660" t="s">
        <v>399</v>
      </c>
      <c r="E660" t="s">
        <v>243</v>
      </c>
      <c r="F660" t="s">
        <v>196</v>
      </c>
      <c r="K660" t="s">
        <v>216</v>
      </c>
      <c r="L660" t="s">
        <v>559</v>
      </c>
      <c r="M660" t="s">
        <v>939</v>
      </c>
      <c r="N660" t="s">
        <v>196</v>
      </c>
    </row>
    <row r="661" spans="3:14" x14ac:dyDescent="0.25">
      <c r="C661" t="s">
        <v>232</v>
      </c>
      <c r="D661" t="s">
        <v>254</v>
      </c>
      <c r="E661" t="s">
        <v>253</v>
      </c>
      <c r="F661" t="s">
        <v>37</v>
      </c>
      <c r="K661" t="s">
        <v>317</v>
      </c>
      <c r="L661" t="s">
        <v>332</v>
      </c>
      <c r="M661" t="s">
        <v>215</v>
      </c>
      <c r="N661" t="s">
        <v>222</v>
      </c>
    </row>
    <row r="662" spans="3:14" x14ac:dyDescent="0.25">
      <c r="C662" t="s">
        <v>278</v>
      </c>
      <c r="D662" t="s">
        <v>467</v>
      </c>
      <c r="E662" t="s">
        <v>221</v>
      </c>
      <c r="F662" t="s">
        <v>196</v>
      </c>
      <c r="K662" t="s">
        <v>263</v>
      </c>
      <c r="L662" t="s">
        <v>412</v>
      </c>
      <c r="M662" t="s">
        <v>229</v>
      </c>
      <c r="N662" t="s">
        <v>689</v>
      </c>
    </row>
    <row r="663" spans="3:14" x14ac:dyDescent="0.25">
      <c r="C663" t="s">
        <v>340</v>
      </c>
      <c r="D663" t="s">
        <v>380</v>
      </c>
      <c r="E663" t="s">
        <v>221</v>
      </c>
      <c r="F663" t="s">
        <v>37</v>
      </c>
      <c r="K663" t="s">
        <v>246</v>
      </c>
      <c r="L663" t="s">
        <v>623</v>
      </c>
      <c r="M663" t="s">
        <v>212</v>
      </c>
      <c r="N663" t="s">
        <v>222</v>
      </c>
    </row>
    <row r="664" spans="3:14" x14ac:dyDescent="0.25">
      <c r="C664" t="s">
        <v>227</v>
      </c>
      <c r="D664" t="s">
        <v>245</v>
      </c>
      <c r="E664" t="s">
        <v>221</v>
      </c>
      <c r="F664" t="s">
        <v>689</v>
      </c>
      <c r="K664" t="s">
        <v>219</v>
      </c>
      <c r="L664" t="s">
        <v>269</v>
      </c>
      <c r="M664" t="s">
        <v>734</v>
      </c>
      <c r="N664" t="s">
        <v>222</v>
      </c>
    </row>
    <row r="665" spans="3:14" x14ac:dyDescent="0.25">
      <c r="C665" t="s">
        <v>317</v>
      </c>
      <c r="D665" t="s">
        <v>630</v>
      </c>
      <c r="E665" t="s">
        <v>221</v>
      </c>
      <c r="F665" t="s">
        <v>37</v>
      </c>
      <c r="K665" t="s">
        <v>340</v>
      </c>
      <c r="L665" t="s">
        <v>940</v>
      </c>
      <c r="M665" t="s">
        <v>215</v>
      </c>
      <c r="N665" t="s">
        <v>222</v>
      </c>
    </row>
    <row r="666" spans="3:14" x14ac:dyDescent="0.25">
      <c r="C666" t="s">
        <v>317</v>
      </c>
      <c r="D666" t="s">
        <v>318</v>
      </c>
      <c r="E666" t="s">
        <v>212</v>
      </c>
      <c r="F666" t="s">
        <v>222</v>
      </c>
      <c r="K666" t="s">
        <v>227</v>
      </c>
      <c r="L666" t="s">
        <v>423</v>
      </c>
      <c r="M666" t="s">
        <v>221</v>
      </c>
      <c r="N666" t="s">
        <v>222</v>
      </c>
    </row>
    <row r="667" spans="3:14" x14ac:dyDescent="0.25">
      <c r="C667" t="s">
        <v>280</v>
      </c>
      <c r="D667" t="s">
        <v>797</v>
      </c>
      <c r="E667" t="s">
        <v>248</v>
      </c>
      <c r="F667" t="s">
        <v>196</v>
      </c>
      <c r="K667" t="s">
        <v>278</v>
      </c>
      <c r="L667" t="s">
        <v>483</v>
      </c>
      <c r="M667" t="s">
        <v>292</v>
      </c>
      <c r="N667" t="s">
        <v>222</v>
      </c>
    </row>
    <row r="668" spans="3:14" x14ac:dyDescent="0.25">
      <c r="C668" t="s">
        <v>259</v>
      </c>
      <c r="D668" t="s">
        <v>374</v>
      </c>
      <c r="E668" t="s">
        <v>218</v>
      </c>
      <c r="F668" t="s">
        <v>196</v>
      </c>
      <c r="K668" t="s">
        <v>351</v>
      </c>
      <c r="L668" t="s">
        <v>836</v>
      </c>
      <c r="M668" t="s">
        <v>212</v>
      </c>
      <c r="N668" t="s">
        <v>37</v>
      </c>
    </row>
    <row r="669" spans="3:14" x14ac:dyDescent="0.25">
      <c r="C669" t="s">
        <v>760</v>
      </c>
      <c r="D669" t="s">
        <v>632</v>
      </c>
      <c r="E669" t="s">
        <v>218</v>
      </c>
      <c r="F669" t="s">
        <v>222</v>
      </c>
      <c r="K669" t="s">
        <v>239</v>
      </c>
      <c r="L669" t="s">
        <v>362</v>
      </c>
      <c r="M669" t="s">
        <v>255</v>
      </c>
      <c r="N669" t="s">
        <v>196</v>
      </c>
    </row>
    <row r="670" spans="3:14" x14ac:dyDescent="0.25">
      <c r="C670" t="s">
        <v>317</v>
      </c>
      <c r="D670" t="s">
        <v>329</v>
      </c>
      <c r="E670" t="s">
        <v>215</v>
      </c>
      <c r="F670" t="s">
        <v>196</v>
      </c>
      <c r="K670" t="s">
        <v>317</v>
      </c>
      <c r="L670" t="s">
        <v>503</v>
      </c>
      <c r="M670" t="s">
        <v>225</v>
      </c>
      <c r="N670" t="s">
        <v>222</v>
      </c>
    </row>
    <row r="671" spans="3:14" x14ac:dyDescent="0.25">
      <c r="C671" t="s">
        <v>340</v>
      </c>
      <c r="D671" t="s">
        <v>633</v>
      </c>
      <c r="E671" t="s">
        <v>292</v>
      </c>
      <c r="F671" t="s">
        <v>37</v>
      </c>
      <c r="K671" t="s">
        <v>246</v>
      </c>
      <c r="L671" t="s">
        <v>247</v>
      </c>
      <c r="M671" t="s">
        <v>292</v>
      </c>
      <c r="N671" t="s">
        <v>37</v>
      </c>
    </row>
    <row r="672" spans="3:14" x14ac:dyDescent="0.25">
      <c r="C672" t="s">
        <v>261</v>
      </c>
      <c r="D672" t="s">
        <v>355</v>
      </c>
      <c r="E672" t="s">
        <v>253</v>
      </c>
      <c r="F672" t="s">
        <v>196</v>
      </c>
      <c r="K672" t="s">
        <v>340</v>
      </c>
      <c r="L672" t="s">
        <v>940</v>
      </c>
      <c r="M672" t="s">
        <v>941</v>
      </c>
      <c r="N672" t="s">
        <v>37</v>
      </c>
    </row>
    <row r="673" spans="3:14" x14ac:dyDescent="0.25">
      <c r="C673" t="s">
        <v>259</v>
      </c>
      <c r="D673" t="s">
        <v>454</v>
      </c>
      <c r="E673" t="s">
        <v>255</v>
      </c>
      <c r="F673" t="s">
        <v>222</v>
      </c>
      <c r="K673" t="s">
        <v>263</v>
      </c>
      <c r="L673" t="s">
        <v>869</v>
      </c>
      <c r="M673" t="s">
        <v>255</v>
      </c>
      <c r="N673" t="s">
        <v>222</v>
      </c>
    </row>
    <row r="674" spans="3:14" x14ac:dyDescent="0.25">
      <c r="C674" t="s">
        <v>317</v>
      </c>
      <c r="D674" t="s">
        <v>418</v>
      </c>
      <c r="E674" t="s">
        <v>225</v>
      </c>
      <c r="F674" t="s">
        <v>222</v>
      </c>
      <c r="K674" t="s">
        <v>518</v>
      </c>
      <c r="L674" t="s">
        <v>638</v>
      </c>
      <c r="M674" t="s">
        <v>215</v>
      </c>
      <c r="N674" t="s">
        <v>222</v>
      </c>
    </row>
    <row r="675" spans="3:14" x14ac:dyDescent="0.25">
      <c r="C675" t="s">
        <v>351</v>
      </c>
      <c r="D675" t="s">
        <v>587</v>
      </c>
      <c r="E675" t="s">
        <v>212</v>
      </c>
      <c r="F675" t="s">
        <v>196</v>
      </c>
      <c r="K675" t="s">
        <v>251</v>
      </c>
      <c r="L675" t="s">
        <v>479</v>
      </c>
      <c r="M675" t="s">
        <v>284</v>
      </c>
      <c r="N675" t="s">
        <v>196</v>
      </c>
    </row>
    <row r="676" spans="3:14" x14ac:dyDescent="0.25">
      <c r="C676" t="s">
        <v>298</v>
      </c>
      <c r="D676" t="s">
        <v>299</v>
      </c>
      <c r="E676" t="s">
        <v>248</v>
      </c>
      <c r="F676" t="s">
        <v>196</v>
      </c>
      <c r="K676" t="s">
        <v>314</v>
      </c>
      <c r="L676" t="s">
        <v>651</v>
      </c>
      <c r="M676" t="s">
        <v>229</v>
      </c>
      <c r="N676" t="s">
        <v>196</v>
      </c>
    </row>
    <row r="677" spans="3:14" x14ac:dyDescent="0.25">
      <c r="C677" t="s">
        <v>237</v>
      </c>
      <c r="D677" t="s">
        <v>328</v>
      </c>
      <c r="E677" t="s">
        <v>243</v>
      </c>
      <c r="F677" t="s">
        <v>196</v>
      </c>
      <c r="K677" t="s">
        <v>261</v>
      </c>
      <c r="L677" t="s">
        <v>293</v>
      </c>
      <c r="M677" t="s">
        <v>715</v>
      </c>
      <c r="N677" t="s">
        <v>689</v>
      </c>
    </row>
    <row r="678" spans="3:14" x14ac:dyDescent="0.25">
      <c r="C678" t="s">
        <v>323</v>
      </c>
      <c r="D678" t="s">
        <v>590</v>
      </c>
      <c r="E678" t="s">
        <v>707</v>
      </c>
      <c r="F678" t="s">
        <v>37</v>
      </c>
      <c r="K678" t="s">
        <v>766</v>
      </c>
      <c r="L678" t="s">
        <v>432</v>
      </c>
      <c r="M678" t="s">
        <v>942</v>
      </c>
      <c r="N678" t="s">
        <v>37</v>
      </c>
    </row>
    <row r="679" spans="3:14" x14ac:dyDescent="0.25">
      <c r="C679" t="s">
        <v>210</v>
      </c>
      <c r="D679" t="s">
        <v>798</v>
      </c>
      <c r="E679" t="s">
        <v>229</v>
      </c>
      <c r="F679" t="s">
        <v>222</v>
      </c>
      <c r="K679" t="s">
        <v>943</v>
      </c>
      <c r="L679" t="s">
        <v>422</v>
      </c>
      <c r="M679" t="s">
        <v>939</v>
      </c>
      <c r="N679" t="s">
        <v>37</v>
      </c>
    </row>
    <row r="680" spans="3:14" x14ac:dyDescent="0.25">
      <c r="C680" t="s">
        <v>230</v>
      </c>
      <c r="D680" t="s">
        <v>616</v>
      </c>
      <c r="E680" t="s">
        <v>248</v>
      </c>
      <c r="F680" t="s">
        <v>222</v>
      </c>
      <c r="K680" t="s">
        <v>213</v>
      </c>
      <c r="L680" t="s">
        <v>482</v>
      </c>
      <c r="M680" t="s">
        <v>712</v>
      </c>
      <c r="N680" t="s">
        <v>37</v>
      </c>
    </row>
    <row r="681" spans="3:14" x14ac:dyDescent="0.25">
      <c r="C681" t="s">
        <v>314</v>
      </c>
      <c r="D681" t="s">
        <v>635</v>
      </c>
      <c r="E681" t="s">
        <v>253</v>
      </c>
      <c r="F681" t="s">
        <v>37</v>
      </c>
      <c r="K681" t="s">
        <v>257</v>
      </c>
      <c r="L681" t="s">
        <v>388</v>
      </c>
      <c r="M681" t="s">
        <v>229</v>
      </c>
      <c r="N681" t="s">
        <v>222</v>
      </c>
    </row>
    <row r="682" spans="3:14" x14ac:dyDescent="0.25">
      <c r="C682" t="s">
        <v>278</v>
      </c>
      <c r="D682" t="s">
        <v>354</v>
      </c>
      <c r="E682" t="s">
        <v>215</v>
      </c>
      <c r="F682" t="s">
        <v>196</v>
      </c>
      <c r="K682" t="s">
        <v>944</v>
      </c>
      <c r="L682" t="s">
        <v>468</v>
      </c>
      <c r="M682" t="s">
        <v>215</v>
      </c>
      <c r="N682" t="s">
        <v>37</v>
      </c>
    </row>
    <row r="683" spans="3:14" x14ac:dyDescent="0.25">
      <c r="C683" t="s">
        <v>442</v>
      </c>
      <c r="D683" t="s">
        <v>443</v>
      </c>
      <c r="E683" t="s">
        <v>218</v>
      </c>
      <c r="F683" t="s">
        <v>37</v>
      </c>
      <c r="K683" t="s">
        <v>945</v>
      </c>
      <c r="L683" t="s">
        <v>546</v>
      </c>
      <c r="M683" t="s">
        <v>225</v>
      </c>
      <c r="N683" t="s">
        <v>222</v>
      </c>
    </row>
    <row r="684" spans="3:14" x14ac:dyDescent="0.25">
      <c r="C684" t="s">
        <v>210</v>
      </c>
      <c r="D684" t="s">
        <v>634</v>
      </c>
      <c r="E684" t="s">
        <v>284</v>
      </c>
      <c r="F684" t="s">
        <v>196</v>
      </c>
      <c r="K684" t="s">
        <v>216</v>
      </c>
      <c r="L684" t="s">
        <v>559</v>
      </c>
      <c r="M684" t="s">
        <v>946</v>
      </c>
      <c r="N684" t="s">
        <v>37</v>
      </c>
    </row>
    <row r="685" spans="3:14" x14ac:dyDescent="0.25">
      <c r="C685" t="s">
        <v>261</v>
      </c>
      <c r="D685" t="s">
        <v>497</v>
      </c>
      <c r="E685" t="s">
        <v>712</v>
      </c>
      <c r="F685" t="s">
        <v>196</v>
      </c>
      <c r="K685" t="s">
        <v>261</v>
      </c>
      <c r="L685" t="s">
        <v>262</v>
      </c>
      <c r="M685" t="s">
        <v>225</v>
      </c>
      <c r="N685" t="s">
        <v>196</v>
      </c>
    </row>
    <row r="686" spans="3:14" x14ac:dyDescent="0.25">
      <c r="C686" t="s">
        <v>359</v>
      </c>
      <c r="D686" t="s">
        <v>360</v>
      </c>
      <c r="E686" t="s">
        <v>218</v>
      </c>
      <c r="F686" t="s">
        <v>196</v>
      </c>
      <c r="K686" t="s">
        <v>314</v>
      </c>
      <c r="L686" t="s">
        <v>501</v>
      </c>
      <c r="M686" t="s">
        <v>255</v>
      </c>
      <c r="N686" t="s">
        <v>196</v>
      </c>
    </row>
    <row r="687" spans="3:14" x14ac:dyDescent="0.25">
      <c r="C687" t="s">
        <v>232</v>
      </c>
      <c r="D687" t="s">
        <v>777</v>
      </c>
      <c r="E687" t="s">
        <v>243</v>
      </c>
      <c r="F687" t="s">
        <v>37</v>
      </c>
      <c r="K687" t="s">
        <v>257</v>
      </c>
      <c r="L687" t="s">
        <v>675</v>
      </c>
      <c r="M687" t="s">
        <v>221</v>
      </c>
      <c r="N687" t="s">
        <v>690</v>
      </c>
    </row>
    <row r="688" spans="3:14" x14ac:dyDescent="0.25">
      <c r="C688" t="s">
        <v>693</v>
      </c>
      <c r="D688" t="s">
        <v>636</v>
      </c>
      <c r="E688" t="s">
        <v>215</v>
      </c>
      <c r="F688" t="s">
        <v>196</v>
      </c>
      <c r="K688" t="s">
        <v>947</v>
      </c>
      <c r="L688" t="s">
        <v>374</v>
      </c>
      <c r="M688" t="s">
        <v>243</v>
      </c>
      <c r="N688" t="s">
        <v>196</v>
      </c>
    </row>
    <row r="689" spans="3:14" x14ac:dyDescent="0.25">
      <c r="C689" t="s">
        <v>442</v>
      </c>
      <c r="D689" t="s">
        <v>443</v>
      </c>
      <c r="E689" t="s">
        <v>212</v>
      </c>
      <c r="F689" t="s">
        <v>37</v>
      </c>
      <c r="K689" t="s">
        <v>227</v>
      </c>
      <c r="L689" t="s">
        <v>344</v>
      </c>
      <c r="M689" t="s">
        <v>941</v>
      </c>
      <c r="N689" t="s">
        <v>690</v>
      </c>
    </row>
    <row r="690" spans="3:14" x14ac:dyDescent="0.25">
      <c r="C690" t="s">
        <v>314</v>
      </c>
      <c r="D690" t="s">
        <v>439</v>
      </c>
      <c r="E690" t="s">
        <v>225</v>
      </c>
      <c r="F690" t="s">
        <v>685</v>
      </c>
      <c r="K690" t="s">
        <v>239</v>
      </c>
      <c r="L690" t="s">
        <v>240</v>
      </c>
      <c r="M690" t="s">
        <v>225</v>
      </c>
      <c r="N690" t="s">
        <v>222</v>
      </c>
    </row>
    <row r="691" spans="3:14" x14ac:dyDescent="0.25">
      <c r="C691" t="s">
        <v>239</v>
      </c>
      <c r="D691" t="s">
        <v>799</v>
      </c>
      <c r="E691" t="s">
        <v>225</v>
      </c>
      <c r="F691" t="s">
        <v>37</v>
      </c>
      <c r="K691" t="s">
        <v>944</v>
      </c>
      <c r="L691" t="s">
        <v>545</v>
      </c>
      <c r="M691" t="s">
        <v>243</v>
      </c>
      <c r="N691" t="s">
        <v>37</v>
      </c>
    </row>
    <row r="692" spans="3:14" x14ac:dyDescent="0.25">
      <c r="C692" t="s">
        <v>232</v>
      </c>
      <c r="D692" t="s">
        <v>570</v>
      </c>
      <c r="E692" t="s">
        <v>218</v>
      </c>
      <c r="F692" t="s">
        <v>196</v>
      </c>
      <c r="K692" t="s">
        <v>278</v>
      </c>
      <c r="L692" t="s">
        <v>483</v>
      </c>
      <c r="M692" t="s">
        <v>229</v>
      </c>
      <c r="N692" t="s">
        <v>222</v>
      </c>
    </row>
    <row r="693" spans="3:14" x14ac:dyDescent="0.25">
      <c r="C693" t="s">
        <v>223</v>
      </c>
      <c r="D693" t="s">
        <v>637</v>
      </c>
      <c r="E693" t="s">
        <v>215</v>
      </c>
      <c r="F693" t="s">
        <v>37</v>
      </c>
      <c r="K693" t="s">
        <v>317</v>
      </c>
      <c r="L693" t="s">
        <v>628</v>
      </c>
      <c r="M693" t="s">
        <v>941</v>
      </c>
      <c r="N693" t="s">
        <v>37</v>
      </c>
    </row>
    <row r="694" spans="3:14" x14ac:dyDescent="0.25">
      <c r="C694" t="s">
        <v>259</v>
      </c>
      <c r="D694" t="s">
        <v>468</v>
      </c>
      <c r="E694" t="s">
        <v>768</v>
      </c>
      <c r="F694" t="s">
        <v>37</v>
      </c>
      <c r="K694" t="s">
        <v>216</v>
      </c>
      <c r="L694" t="s">
        <v>673</v>
      </c>
      <c r="M694" t="s">
        <v>221</v>
      </c>
      <c r="N694" t="s">
        <v>37</v>
      </c>
    </row>
    <row r="695" spans="3:14" x14ac:dyDescent="0.25">
      <c r="C695" t="s">
        <v>800</v>
      </c>
      <c r="D695" t="s">
        <v>801</v>
      </c>
      <c r="E695" t="s">
        <v>215</v>
      </c>
      <c r="F695" t="s">
        <v>222</v>
      </c>
      <c r="K695" t="s">
        <v>336</v>
      </c>
      <c r="L695" t="s">
        <v>453</v>
      </c>
      <c r="M695" t="s">
        <v>212</v>
      </c>
      <c r="N695" t="s">
        <v>222</v>
      </c>
    </row>
    <row r="696" spans="3:14" x14ac:dyDescent="0.25">
      <c r="C696" t="s">
        <v>271</v>
      </c>
      <c r="D696" t="s">
        <v>272</v>
      </c>
      <c r="E696" t="s">
        <v>255</v>
      </c>
      <c r="F696" t="s">
        <v>37</v>
      </c>
      <c r="K696" t="s">
        <v>237</v>
      </c>
      <c r="L696" t="s">
        <v>521</v>
      </c>
      <c r="M696" t="s">
        <v>255</v>
      </c>
      <c r="N696" t="s">
        <v>222</v>
      </c>
    </row>
    <row r="697" spans="3:14" x14ac:dyDescent="0.25">
      <c r="C697" t="s">
        <v>263</v>
      </c>
      <c r="D697" t="s">
        <v>385</v>
      </c>
      <c r="E697" t="s">
        <v>696</v>
      </c>
      <c r="F697" t="s">
        <v>222</v>
      </c>
      <c r="K697" t="s">
        <v>314</v>
      </c>
      <c r="L697" t="s">
        <v>343</v>
      </c>
      <c r="M697" t="s">
        <v>707</v>
      </c>
      <c r="N697" t="s">
        <v>222</v>
      </c>
    </row>
    <row r="698" spans="3:14" x14ac:dyDescent="0.25">
      <c r="C698" t="s">
        <v>314</v>
      </c>
      <c r="D698" t="s">
        <v>554</v>
      </c>
      <c r="E698" t="s">
        <v>218</v>
      </c>
      <c r="F698" t="s">
        <v>196</v>
      </c>
      <c r="K698" t="s">
        <v>351</v>
      </c>
      <c r="L698" t="s">
        <v>537</v>
      </c>
      <c r="M698" t="s">
        <v>941</v>
      </c>
      <c r="N698" t="s">
        <v>222</v>
      </c>
    </row>
    <row r="699" spans="3:14" x14ac:dyDescent="0.25">
      <c r="C699" t="s">
        <v>317</v>
      </c>
      <c r="D699" t="s">
        <v>322</v>
      </c>
      <c r="E699" t="s">
        <v>243</v>
      </c>
      <c r="F699" t="s">
        <v>37</v>
      </c>
      <c r="K699" t="s">
        <v>230</v>
      </c>
      <c r="L699" t="s">
        <v>434</v>
      </c>
      <c r="M699" t="s">
        <v>284</v>
      </c>
      <c r="N699" t="s">
        <v>222</v>
      </c>
    </row>
    <row r="700" spans="3:14" x14ac:dyDescent="0.25">
      <c r="C700" t="s">
        <v>760</v>
      </c>
      <c r="D700" t="s">
        <v>339</v>
      </c>
      <c r="E700" t="s">
        <v>253</v>
      </c>
      <c r="F700" t="s">
        <v>37</v>
      </c>
      <c r="K700" t="s">
        <v>471</v>
      </c>
      <c r="L700" t="s">
        <v>472</v>
      </c>
      <c r="M700" t="s">
        <v>292</v>
      </c>
      <c r="N700" t="s">
        <v>689</v>
      </c>
    </row>
    <row r="701" spans="3:14" x14ac:dyDescent="0.25">
      <c r="C701" t="s">
        <v>251</v>
      </c>
      <c r="D701" t="s">
        <v>639</v>
      </c>
      <c r="E701" t="s">
        <v>733</v>
      </c>
      <c r="F701" t="s">
        <v>37</v>
      </c>
      <c r="K701" t="s">
        <v>246</v>
      </c>
      <c r="L701" t="s">
        <v>316</v>
      </c>
      <c r="M701" t="s">
        <v>221</v>
      </c>
      <c r="N701" t="s">
        <v>222</v>
      </c>
    </row>
    <row r="702" spans="3:14" x14ac:dyDescent="0.25">
      <c r="C702" t="s">
        <v>705</v>
      </c>
      <c r="D702" t="s">
        <v>790</v>
      </c>
      <c r="E702" t="s">
        <v>229</v>
      </c>
      <c r="F702" t="s">
        <v>222</v>
      </c>
      <c r="K702" t="s">
        <v>246</v>
      </c>
      <c r="L702" t="s">
        <v>848</v>
      </c>
      <c r="M702" t="s">
        <v>939</v>
      </c>
      <c r="N702" t="s">
        <v>37</v>
      </c>
    </row>
    <row r="703" spans="3:14" x14ac:dyDescent="0.25">
      <c r="C703" t="s">
        <v>400</v>
      </c>
      <c r="D703" t="s">
        <v>456</v>
      </c>
      <c r="E703" t="s">
        <v>248</v>
      </c>
      <c r="F703" t="s">
        <v>37</v>
      </c>
      <c r="K703" t="s">
        <v>227</v>
      </c>
      <c r="L703" t="s">
        <v>527</v>
      </c>
      <c r="M703" t="s">
        <v>215</v>
      </c>
      <c r="N703" t="s">
        <v>222</v>
      </c>
    </row>
    <row r="704" spans="3:14" x14ac:dyDescent="0.25">
      <c r="C704" t="s">
        <v>216</v>
      </c>
      <c r="D704" t="s">
        <v>304</v>
      </c>
      <c r="E704" t="s">
        <v>225</v>
      </c>
      <c r="F704" t="s">
        <v>37</v>
      </c>
      <c r="K704" t="s">
        <v>249</v>
      </c>
      <c r="L704" t="s">
        <v>289</v>
      </c>
      <c r="M704" t="s">
        <v>939</v>
      </c>
      <c r="N704" t="s">
        <v>222</v>
      </c>
    </row>
    <row r="705" spans="3:14" x14ac:dyDescent="0.25">
      <c r="C705" t="s">
        <v>276</v>
      </c>
      <c r="D705" t="s">
        <v>538</v>
      </c>
      <c r="E705" t="s">
        <v>212</v>
      </c>
      <c r="F705" t="s">
        <v>37</v>
      </c>
      <c r="K705" t="s">
        <v>336</v>
      </c>
      <c r="L705" t="s">
        <v>493</v>
      </c>
      <c r="M705" t="s">
        <v>243</v>
      </c>
      <c r="N705" t="s">
        <v>222</v>
      </c>
    </row>
    <row r="706" spans="3:14" x14ac:dyDescent="0.25">
      <c r="C706" t="s">
        <v>340</v>
      </c>
      <c r="D706" t="s">
        <v>415</v>
      </c>
      <c r="E706" t="s">
        <v>255</v>
      </c>
      <c r="F706" t="s">
        <v>222</v>
      </c>
      <c r="K706" t="s">
        <v>232</v>
      </c>
      <c r="L706" t="s">
        <v>515</v>
      </c>
      <c r="M706" t="s">
        <v>712</v>
      </c>
      <c r="N706" t="s">
        <v>222</v>
      </c>
    </row>
    <row r="707" spans="3:14" x14ac:dyDescent="0.25">
      <c r="C707" t="s">
        <v>314</v>
      </c>
      <c r="D707" t="s">
        <v>501</v>
      </c>
      <c r="E707" t="s">
        <v>255</v>
      </c>
      <c r="F707" t="s">
        <v>196</v>
      </c>
      <c r="K707" t="s">
        <v>232</v>
      </c>
      <c r="L707" t="s">
        <v>330</v>
      </c>
      <c r="M707" t="s">
        <v>284</v>
      </c>
      <c r="N707" t="s">
        <v>37</v>
      </c>
    </row>
    <row r="708" spans="3:14" x14ac:dyDescent="0.25">
      <c r="C708" t="s">
        <v>314</v>
      </c>
      <c r="D708" t="s">
        <v>439</v>
      </c>
      <c r="E708" t="s">
        <v>229</v>
      </c>
      <c r="F708" t="s">
        <v>196</v>
      </c>
      <c r="K708" t="s">
        <v>251</v>
      </c>
      <c r="L708" t="s">
        <v>408</v>
      </c>
      <c r="M708" t="s">
        <v>221</v>
      </c>
      <c r="N708" t="s">
        <v>222</v>
      </c>
    </row>
    <row r="709" spans="3:14" x14ac:dyDescent="0.25">
      <c r="C709" t="s">
        <v>237</v>
      </c>
      <c r="D709" t="s">
        <v>521</v>
      </c>
      <c r="E709" t="s">
        <v>284</v>
      </c>
      <c r="F709" t="s">
        <v>196</v>
      </c>
      <c r="K709" t="s">
        <v>227</v>
      </c>
      <c r="L709" t="s">
        <v>603</v>
      </c>
      <c r="M709" t="s">
        <v>212</v>
      </c>
      <c r="N709" t="s">
        <v>37</v>
      </c>
    </row>
    <row r="710" spans="3:14" x14ac:dyDescent="0.25">
      <c r="C710" t="s">
        <v>232</v>
      </c>
      <c r="D710" t="s">
        <v>233</v>
      </c>
      <c r="E710" t="s">
        <v>255</v>
      </c>
      <c r="F710" t="s">
        <v>196</v>
      </c>
      <c r="K710" t="s">
        <v>241</v>
      </c>
      <c r="L710" t="s">
        <v>870</v>
      </c>
      <c r="M710" t="s">
        <v>243</v>
      </c>
      <c r="N710" t="s">
        <v>222</v>
      </c>
    </row>
    <row r="711" spans="3:14" x14ac:dyDescent="0.25">
      <c r="C711" t="s">
        <v>359</v>
      </c>
      <c r="D711" t="s">
        <v>640</v>
      </c>
      <c r="E711" t="s">
        <v>225</v>
      </c>
      <c r="F711" t="s">
        <v>196</v>
      </c>
      <c r="K711" t="s">
        <v>237</v>
      </c>
      <c r="L711" t="s">
        <v>297</v>
      </c>
      <c r="M711" t="s">
        <v>941</v>
      </c>
      <c r="N711" t="s">
        <v>37</v>
      </c>
    </row>
    <row r="712" spans="3:14" x14ac:dyDescent="0.25">
      <c r="C712" t="s">
        <v>278</v>
      </c>
      <c r="D712" t="s">
        <v>496</v>
      </c>
      <c r="E712" t="s">
        <v>715</v>
      </c>
      <c r="F712" t="s">
        <v>685</v>
      </c>
      <c r="K712" t="s">
        <v>263</v>
      </c>
      <c r="L712" t="s">
        <v>436</v>
      </c>
      <c r="M712" t="s">
        <v>292</v>
      </c>
      <c r="N712" t="s">
        <v>37</v>
      </c>
    </row>
    <row r="713" spans="3:14" x14ac:dyDescent="0.25">
      <c r="C713" t="s">
        <v>276</v>
      </c>
      <c r="D713" t="s">
        <v>610</v>
      </c>
      <c r="E713" t="s">
        <v>255</v>
      </c>
      <c r="F713" t="s">
        <v>196</v>
      </c>
      <c r="K713" t="s">
        <v>944</v>
      </c>
      <c r="L713" t="s">
        <v>349</v>
      </c>
      <c r="M713" t="s">
        <v>284</v>
      </c>
      <c r="N713" t="s">
        <v>222</v>
      </c>
    </row>
    <row r="714" spans="3:14" x14ac:dyDescent="0.25">
      <c r="C714" t="s">
        <v>261</v>
      </c>
      <c r="D714" t="s">
        <v>504</v>
      </c>
      <c r="E714" t="s">
        <v>212</v>
      </c>
      <c r="F714" t="s">
        <v>222</v>
      </c>
      <c r="K714" t="s">
        <v>286</v>
      </c>
      <c r="L714" t="s">
        <v>357</v>
      </c>
      <c r="M714" t="s">
        <v>225</v>
      </c>
      <c r="N714" t="s">
        <v>196</v>
      </c>
    </row>
    <row r="715" spans="3:14" x14ac:dyDescent="0.25">
      <c r="C715" t="s">
        <v>246</v>
      </c>
      <c r="D715" t="s">
        <v>366</v>
      </c>
      <c r="E715" t="s">
        <v>243</v>
      </c>
      <c r="F715" t="s">
        <v>222</v>
      </c>
      <c r="K715" t="s">
        <v>542</v>
      </c>
      <c r="L715" t="s">
        <v>543</v>
      </c>
      <c r="M715" t="s">
        <v>225</v>
      </c>
      <c r="N715" t="s">
        <v>37</v>
      </c>
    </row>
    <row r="716" spans="3:14" x14ac:dyDescent="0.25">
      <c r="C716" t="s">
        <v>213</v>
      </c>
      <c r="D716" t="s">
        <v>802</v>
      </c>
      <c r="E716" t="s">
        <v>221</v>
      </c>
      <c r="F716" t="s">
        <v>196</v>
      </c>
      <c r="K716" t="s">
        <v>317</v>
      </c>
      <c r="L716" t="s">
        <v>329</v>
      </c>
      <c r="M716" t="s">
        <v>215</v>
      </c>
      <c r="N716" t="s">
        <v>196</v>
      </c>
    </row>
    <row r="717" spans="3:14" x14ac:dyDescent="0.25">
      <c r="C717" t="s">
        <v>210</v>
      </c>
      <c r="D717" t="s">
        <v>572</v>
      </c>
      <c r="E717" t="s">
        <v>221</v>
      </c>
      <c r="F717" t="s">
        <v>37</v>
      </c>
      <c r="K717" t="s">
        <v>251</v>
      </c>
      <c r="L717" t="s">
        <v>390</v>
      </c>
      <c r="M717" t="s">
        <v>284</v>
      </c>
      <c r="N717" t="s">
        <v>196</v>
      </c>
    </row>
    <row r="718" spans="3:14" x14ac:dyDescent="0.25">
      <c r="C718" t="s">
        <v>271</v>
      </c>
      <c r="D718" t="s">
        <v>363</v>
      </c>
      <c r="E718" t="s">
        <v>255</v>
      </c>
      <c r="F718" t="s">
        <v>37</v>
      </c>
      <c r="K718" t="s">
        <v>263</v>
      </c>
      <c r="L718" t="s">
        <v>529</v>
      </c>
      <c r="M718" t="s">
        <v>212</v>
      </c>
      <c r="N718" t="s">
        <v>222</v>
      </c>
    </row>
    <row r="719" spans="3:14" x14ac:dyDescent="0.25">
      <c r="C719" t="s">
        <v>246</v>
      </c>
      <c r="D719" t="s">
        <v>366</v>
      </c>
      <c r="E719" t="s">
        <v>221</v>
      </c>
      <c r="F719" t="s">
        <v>196</v>
      </c>
      <c r="K719" t="s">
        <v>263</v>
      </c>
      <c r="L719" t="s">
        <v>385</v>
      </c>
      <c r="M719" t="s">
        <v>229</v>
      </c>
      <c r="N719" t="s">
        <v>196</v>
      </c>
    </row>
    <row r="720" spans="3:14" x14ac:dyDescent="0.25">
      <c r="C720" t="s">
        <v>223</v>
      </c>
      <c r="D720" t="s">
        <v>435</v>
      </c>
      <c r="E720" t="s">
        <v>221</v>
      </c>
      <c r="F720" t="s">
        <v>689</v>
      </c>
      <c r="K720" t="s">
        <v>235</v>
      </c>
      <c r="L720" t="s">
        <v>378</v>
      </c>
      <c r="M720" t="s">
        <v>939</v>
      </c>
      <c r="N720" t="s">
        <v>196</v>
      </c>
    </row>
    <row r="721" spans="3:14" x14ac:dyDescent="0.25">
      <c r="C721" t="s">
        <v>276</v>
      </c>
      <c r="D721" t="s">
        <v>376</v>
      </c>
      <c r="E721" t="s">
        <v>212</v>
      </c>
      <c r="F721" t="s">
        <v>196</v>
      </c>
      <c r="K721" t="s">
        <v>232</v>
      </c>
      <c r="L721" t="s">
        <v>709</v>
      </c>
      <c r="M721" t="s">
        <v>212</v>
      </c>
      <c r="N721" t="s">
        <v>685</v>
      </c>
    </row>
    <row r="722" spans="3:14" x14ac:dyDescent="0.25">
      <c r="C722" t="s">
        <v>286</v>
      </c>
      <c r="D722" t="s">
        <v>357</v>
      </c>
      <c r="E722" t="s">
        <v>225</v>
      </c>
      <c r="F722" t="s">
        <v>196</v>
      </c>
      <c r="K722" t="s">
        <v>278</v>
      </c>
      <c r="L722" t="s">
        <v>871</v>
      </c>
      <c r="M722" t="s">
        <v>946</v>
      </c>
      <c r="N722" t="s">
        <v>196</v>
      </c>
    </row>
    <row r="723" spans="3:14" x14ac:dyDescent="0.25">
      <c r="C723" t="s">
        <v>223</v>
      </c>
      <c r="D723" t="s">
        <v>435</v>
      </c>
      <c r="E723" t="s">
        <v>248</v>
      </c>
      <c r="F723" t="s">
        <v>37</v>
      </c>
      <c r="K723" t="s">
        <v>219</v>
      </c>
      <c r="L723" t="s">
        <v>609</v>
      </c>
      <c r="M723" t="s">
        <v>243</v>
      </c>
      <c r="N723" t="s">
        <v>222</v>
      </c>
    </row>
    <row r="724" spans="3:14" x14ac:dyDescent="0.25">
      <c r="C724" t="s">
        <v>495</v>
      </c>
      <c r="D724" t="s">
        <v>299</v>
      </c>
      <c r="E724" t="s">
        <v>225</v>
      </c>
      <c r="F724" t="s">
        <v>690</v>
      </c>
      <c r="K724" t="s">
        <v>323</v>
      </c>
      <c r="L724" t="s">
        <v>470</v>
      </c>
      <c r="M724" t="s">
        <v>255</v>
      </c>
      <c r="N724" t="s">
        <v>196</v>
      </c>
    </row>
    <row r="725" spans="3:14" x14ac:dyDescent="0.25">
      <c r="C725" t="s">
        <v>317</v>
      </c>
      <c r="D725" t="s">
        <v>503</v>
      </c>
      <c r="E725" t="s">
        <v>225</v>
      </c>
      <c r="F725" t="s">
        <v>222</v>
      </c>
      <c r="K725" t="s">
        <v>359</v>
      </c>
      <c r="L725" t="s">
        <v>360</v>
      </c>
      <c r="M725" t="s">
        <v>243</v>
      </c>
      <c r="N725" t="s">
        <v>685</v>
      </c>
    </row>
    <row r="726" spans="3:14" x14ac:dyDescent="0.25">
      <c r="C726" t="s">
        <v>227</v>
      </c>
      <c r="D726" t="s">
        <v>611</v>
      </c>
      <c r="E726" t="s">
        <v>215</v>
      </c>
      <c r="F726" t="s">
        <v>37</v>
      </c>
      <c r="K726" t="s">
        <v>944</v>
      </c>
      <c r="L726" t="s">
        <v>366</v>
      </c>
      <c r="M726" t="s">
        <v>941</v>
      </c>
      <c r="N726" t="s">
        <v>196</v>
      </c>
    </row>
    <row r="727" spans="3:14" x14ac:dyDescent="0.25">
      <c r="C727" t="s">
        <v>210</v>
      </c>
      <c r="D727" t="s">
        <v>641</v>
      </c>
      <c r="E727" t="s">
        <v>255</v>
      </c>
      <c r="F727" t="s">
        <v>222</v>
      </c>
      <c r="K727" t="s">
        <v>230</v>
      </c>
      <c r="L727" t="s">
        <v>357</v>
      </c>
      <c r="M727" t="s">
        <v>243</v>
      </c>
      <c r="N727" t="s">
        <v>37</v>
      </c>
    </row>
    <row r="728" spans="3:14" x14ac:dyDescent="0.25">
      <c r="C728" t="s">
        <v>216</v>
      </c>
      <c r="D728" t="s">
        <v>217</v>
      </c>
      <c r="E728" t="s">
        <v>229</v>
      </c>
      <c r="F728" t="s">
        <v>196</v>
      </c>
      <c r="K728" t="s">
        <v>227</v>
      </c>
      <c r="L728" t="s">
        <v>423</v>
      </c>
      <c r="M728" t="s">
        <v>215</v>
      </c>
      <c r="N728" t="s">
        <v>689</v>
      </c>
    </row>
    <row r="729" spans="3:14" x14ac:dyDescent="0.25">
      <c r="C729" t="s">
        <v>227</v>
      </c>
      <c r="D729" t="s">
        <v>803</v>
      </c>
      <c r="E729" t="s">
        <v>253</v>
      </c>
      <c r="F729" t="s">
        <v>196</v>
      </c>
      <c r="K729" t="s">
        <v>276</v>
      </c>
      <c r="L729" t="s">
        <v>516</v>
      </c>
      <c r="M729" t="s">
        <v>229</v>
      </c>
      <c r="N729" t="s">
        <v>196</v>
      </c>
    </row>
    <row r="730" spans="3:14" x14ac:dyDescent="0.25">
      <c r="C730" t="s">
        <v>518</v>
      </c>
      <c r="D730" t="s">
        <v>560</v>
      </c>
      <c r="E730" t="s">
        <v>284</v>
      </c>
      <c r="F730" t="s">
        <v>222</v>
      </c>
      <c r="K730" t="s">
        <v>232</v>
      </c>
      <c r="L730" t="s">
        <v>233</v>
      </c>
      <c r="M730" t="s">
        <v>229</v>
      </c>
      <c r="N730" t="s">
        <v>222</v>
      </c>
    </row>
    <row r="731" spans="3:14" x14ac:dyDescent="0.25">
      <c r="C731" t="s">
        <v>278</v>
      </c>
      <c r="D731" t="s">
        <v>642</v>
      </c>
      <c r="E731" t="s">
        <v>229</v>
      </c>
      <c r="F731" t="s">
        <v>196</v>
      </c>
      <c r="K731" t="s">
        <v>944</v>
      </c>
      <c r="L731" t="s">
        <v>454</v>
      </c>
      <c r="M731" t="s">
        <v>768</v>
      </c>
      <c r="N731" t="s">
        <v>37</v>
      </c>
    </row>
    <row r="732" spans="3:14" x14ac:dyDescent="0.25">
      <c r="C732" t="s">
        <v>276</v>
      </c>
      <c r="D732" t="s">
        <v>643</v>
      </c>
      <c r="E732" t="s">
        <v>715</v>
      </c>
      <c r="F732" t="s">
        <v>196</v>
      </c>
      <c r="K732" t="s">
        <v>263</v>
      </c>
      <c r="L732" t="s">
        <v>529</v>
      </c>
      <c r="M732" t="s">
        <v>221</v>
      </c>
      <c r="N732" t="s">
        <v>222</v>
      </c>
    </row>
    <row r="733" spans="3:14" x14ac:dyDescent="0.25">
      <c r="C733" t="s">
        <v>251</v>
      </c>
      <c r="D733" t="s">
        <v>644</v>
      </c>
      <c r="E733" t="s">
        <v>215</v>
      </c>
      <c r="F733" t="s">
        <v>37</v>
      </c>
      <c r="K733" t="s">
        <v>280</v>
      </c>
      <c r="L733" t="s">
        <v>564</v>
      </c>
      <c r="M733" t="s">
        <v>255</v>
      </c>
      <c r="N733" t="s">
        <v>222</v>
      </c>
    </row>
    <row r="734" spans="3:14" x14ac:dyDescent="0.25">
      <c r="C734" t="s">
        <v>257</v>
      </c>
      <c r="D734" t="s">
        <v>478</v>
      </c>
      <c r="E734" t="s">
        <v>734</v>
      </c>
      <c r="F734" t="s">
        <v>222</v>
      </c>
      <c r="K734" t="s">
        <v>290</v>
      </c>
      <c r="L734" t="s">
        <v>872</v>
      </c>
      <c r="M734" t="s">
        <v>215</v>
      </c>
      <c r="N734" t="s">
        <v>222</v>
      </c>
    </row>
    <row r="735" spans="3:14" x14ac:dyDescent="0.25">
      <c r="C735" t="s">
        <v>416</v>
      </c>
      <c r="D735" t="s">
        <v>528</v>
      </c>
      <c r="E735" t="s">
        <v>215</v>
      </c>
      <c r="F735" t="s">
        <v>196</v>
      </c>
      <c r="K735" t="s">
        <v>223</v>
      </c>
      <c r="L735" t="s">
        <v>224</v>
      </c>
      <c r="M735" t="s">
        <v>225</v>
      </c>
      <c r="N735" t="s">
        <v>196</v>
      </c>
    </row>
    <row r="736" spans="3:14" x14ac:dyDescent="0.25">
      <c r="C736" t="s">
        <v>779</v>
      </c>
      <c r="D736" t="s">
        <v>385</v>
      </c>
      <c r="E736" t="s">
        <v>229</v>
      </c>
      <c r="F736" t="s">
        <v>196</v>
      </c>
      <c r="K736" t="s">
        <v>223</v>
      </c>
      <c r="L736" t="s">
        <v>601</v>
      </c>
      <c r="M736" t="s">
        <v>212</v>
      </c>
      <c r="N736" t="s">
        <v>37</v>
      </c>
    </row>
    <row r="737" spans="3:14" x14ac:dyDescent="0.25">
      <c r="C737" t="s">
        <v>210</v>
      </c>
      <c r="D737" t="s">
        <v>645</v>
      </c>
      <c r="E737" t="s">
        <v>215</v>
      </c>
      <c r="F737" t="s">
        <v>222</v>
      </c>
      <c r="K737" t="s">
        <v>227</v>
      </c>
      <c r="L737" t="s">
        <v>423</v>
      </c>
      <c r="M737" t="s">
        <v>941</v>
      </c>
      <c r="N737" t="s">
        <v>222</v>
      </c>
    </row>
    <row r="738" spans="3:14" x14ac:dyDescent="0.25">
      <c r="C738" t="s">
        <v>278</v>
      </c>
      <c r="D738" t="s">
        <v>606</v>
      </c>
      <c r="E738" t="s">
        <v>701</v>
      </c>
      <c r="F738" t="s">
        <v>196</v>
      </c>
      <c r="K738" t="s">
        <v>246</v>
      </c>
      <c r="L738" t="s">
        <v>489</v>
      </c>
      <c r="M738" t="s">
        <v>946</v>
      </c>
      <c r="N738" t="s">
        <v>37</v>
      </c>
    </row>
    <row r="739" spans="3:14" x14ac:dyDescent="0.25">
      <c r="C739" t="s">
        <v>246</v>
      </c>
      <c r="D739" t="s">
        <v>247</v>
      </c>
      <c r="E739" t="s">
        <v>292</v>
      </c>
      <c r="F739" t="s">
        <v>37</v>
      </c>
      <c r="K739" t="s">
        <v>400</v>
      </c>
      <c r="L739" t="s">
        <v>948</v>
      </c>
      <c r="M739" t="s">
        <v>942</v>
      </c>
      <c r="N739" t="s">
        <v>690</v>
      </c>
    </row>
    <row r="740" spans="3:14" x14ac:dyDescent="0.25">
      <c r="C740" t="s">
        <v>251</v>
      </c>
      <c r="D740" t="s">
        <v>646</v>
      </c>
      <c r="E740" t="s">
        <v>218</v>
      </c>
      <c r="F740" t="s">
        <v>222</v>
      </c>
      <c r="K740" t="s">
        <v>944</v>
      </c>
      <c r="L740" t="s">
        <v>545</v>
      </c>
      <c r="M740" t="s">
        <v>284</v>
      </c>
      <c r="N740" t="s">
        <v>196</v>
      </c>
    </row>
    <row r="741" spans="3:14" x14ac:dyDescent="0.25">
      <c r="C741" t="s">
        <v>351</v>
      </c>
      <c r="D741" t="s">
        <v>647</v>
      </c>
      <c r="E741" t="s">
        <v>225</v>
      </c>
      <c r="F741" t="s">
        <v>37</v>
      </c>
      <c r="K741" t="s">
        <v>235</v>
      </c>
      <c r="L741" t="s">
        <v>236</v>
      </c>
      <c r="M741" t="s">
        <v>229</v>
      </c>
      <c r="N741" t="s">
        <v>37</v>
      </c>
    </row>
    <row r="742" spans="3:14" x14ac:dyDescent="0.25">
      <c r="C742" t="s">
        <v>757</v>
      </c>
      <c r="D742" t="s">
        <v>648</v>
      </c>
      <c r="E742" t="s">
        <v>284</v>
      </c>
      <c r="F742" t="s">
        <v>37</v>
      </c>
      <c r="K742" t="s">
        <v>249</v>
      </c>
      <c r="L742" t="s">
        <v>661</v>
      </c>
      <c r="M742" t="s">
        <v>212</v>
      </c>
      <c r="N742" t="s">
        <v>222</v>
      </c>
    </row>
    <row r="743" spans="3:14" x14ac:dyDescent="0.25">
      <c r="C743" t="s">
        <v>251</v>
      </c>
      <c r="D743" t="s">
        <v>421</v>
      </c>
      <c r="E743" t="s">
        <v>225</v>
      </c>
      <c r="F743" t="s">
        <v>196</v>
      </c>
      <c r="K743" t="s">
        <v>216</v>
      </c>
      <c r="L743" t="s">
        <v>256</v>
      </c>
      <c r="M743" t="s">
        <v>212</v>
      </c>
      <c r="N743" t="s">
        <v>196</v>
      </c>
    </row>
    <row r="744" spans="3:14" x14ac:dyDescent="0.25">
      <c r="C744" t="s">
        <v>263</v>
      </c>
      <c r="D744" t="s">
        <v>455</v>
      </c>
      <c r="E744" t="s">
        <v>292</v>
      </c>
      <c r="F744" t="s">
        <v>37</v>
      </c>
      <c r="K744" t="s">
        <v>779</v>
      </c>
      <c r="L744" t="s">
        <v>581</v>
      </c>
      <c r="M744" t="s">
        <v>941</v>
      </c>
      <c r="N744" t="s">
        <v>685</v>
      </c>
    </row>
    <row r="745" spans="3:14" x14ac:dyDescent="0.25">
      <c r="C745" t="s">
        <v>286</v>
      </c>
      <c r="D745" t="s">
        <v>649</v>
      </c>
      <c r="E745" t="s">
        <v>721</v>
      </c>
      <c r="F745" t="s">
        <v>690</v>
      </c>
      <c r="K745" t="s">
        <v>263</v>
      </c>
      <c r="L745" t="s">
        <v>565</v>
      </c>
      <c r="M745" t="s">
        <v>229</v>
      </c>
      <c r="N745" t="s">
        <v>37</v>
      </c>
    </row>
    <row r="746" spans="3:14" x14ac:dyDescent="0.25">
      <c r="C746" t="s">
        <v>298</v>
      </c>
      <c r="D746" t="s">
        <v>578</v>
      </c>
      <c r="E746" t="s">
        <v>218</v>
      </c>
      <c r="F746" t="s">
        <v>222</v>
      </c>
      <c r="K746" t="s">
        <v>320</v>
      </c>
      <c r="L746" t="s">
        <v>654</v>
      </c>
      <c r="M746" t="s">
        <v>212</v>
      </c>
      <c r="N746" t="s">
        <v>37</v>
      </c>
    </row>
    <row r="747" spans="3:14" x14ac:dyDescent="0.25">
      <c r="C747" t="s">
        <v>317</v>
      </c>
      <c r="D747" t="s">
        <v>650</v>
      </c>
      <c r="E747" t="s">
        <v>225</v>
      </c>
      <c r="F747" t="s">
        <v>222</v>
      </c>
      <c r="K747" t="s">
        <v>235</v>
      </c>
      <c r="L747" t="s">
        <v>617</v>
      </c>
      <c r="M747" t="s">
        <v>284</v>
      </c>
      <c r="N747" t="s">
        <v>196</v>
      </c>
    </row>
    <row r="748" spans="3:14" x14ac:dyDescent="0.25">
      <c r="C748" t="s">
        <v>314</v>
      </c>
      <c r="D748" t="s">
        <v>651</v>
      </c>
      <c r="E748" t="s">
        <v>229</v>
      </c>
      <c r="F748" t="s">
        <v>196</v>
      </c>
      <c r="K748" t="s">
        <v>227</v>
      </c>
      <c r="L748" t="s">
        <v>423</v>
      </c>
      <c r="M748" t="s">
        <v>221</v>
      </c>
      <c r="N748" t="s">
        <v>222</v>
      </c>
    </row>
    <row r="749" spans="3:14" x14ac:dyDescent="0.25">
      <c r="C749" t="s">
        <v>278</v>
      </c>
      <c r="D749" t="s">
        <v>491</v>
      </c>
      <c r="E749" t="s">
        <v>248</v>
      </c>
      <c r="F749" t="s">
        <v>37</v>
      </c>
      <c r="K749" t="s">
        <v>237</v>
      </c>
      <c r="L749" t="s">
        <v>521</v>
      </c>
      <c r="M749" t="s">
        <v>284</v>
      </c>
      <c r="N749" t="s">
        <v>685</v>
      </c>
    </row>
    <row r="750" spans="3:14" x14ac:dyDescent="0.25">
      <c r="C750" t="s">
        <v>359</v>
      </c>
      <c r="D750" t="s">
        <v>382</v>
      </c>
      <c r="E750" t="s">
        <v>253</v>
      </c>
      <c r="F750" t="s">
        <v>37</v>
      </c>
      <c r="K750" t="s">
        <v>495</v>
      </c>
      <c r="L750" t="s">
        <v>299</v>
      </c>
      <c r="M750" t="s">
        <v>225</v>
      </c>
      <c r="N750" t="s">
        <v>37</v>
      </c>
    </row>
    <row r="751" spans="3:14" x14ac:dyDescent="0.25">
      <c r="C751" t="s">
        <v>334</v>
      </c>
      <c r="D751" t="s">
        <v>335</v>
      </c>
      <c r="E751" t="s">
        <v>255</v>
      </c>
      <c r="F751" t="s">
        <v>37</v>
      </c>
      <c r="K751" t="s">
        <v>257</v>
      </c>
      <c r="L751" t="s">
        <v>652</v>
      </c>
      <c r="M751" t="s">
        <v>292</v>
      </c>
      <c r="N751" t="s">
        <v>37</v>
      </c>
    </row>
    <row r="752" spans="3:14" x14ac:dyDescent="0.25">
      <c r="C752" t="s">
        <v>235</v>
      </c>
      <c r="D752" t="s">
        <v>236</v>
      </c>
      <c r="E752" t="s">
        <v>215</v>
      </c>
      <c r="F752" t="s">
        <v>37</v>
      </c>
      <c r="K752" t="s">
        <v>314</v>
      </c>
      <c r="L752" t="s">
        <v>387</v>
      </c>
      <c r="M752" t="s">
        <v>255</v>
      </c>
      <c r="N752" t="s">
        <v>222</v>
      </c>
    </row>
    <row r="753" spans="3:14" x14ac:dyDescent="0.25">
      <c r="C753" t="s">
        <v>237</v>
      </c>
      <c r="D753" t="s">
        <v>780</v>
      </c>
      <c r="E753" t="s">
        <v>243</v>
      </c>
      <c r="F753" t="s">
        <v>37</v>
      </c>
      <c r="K753" t="s">
        <v>232</v>
      </c>
      <c r="L753" t="s">
        <v>426</v>
      </c>
      <c r="M753" t="s">
        <v>284</v>
      </c>
      <c r="N753" t="s">
        <v>222</v>
      </c>
    </row>
    <row r="754" spans="3:14" x14ac:dyDescent="0.25">
      <c r="C754" t="s">
        <v>263</v>
      </c>
      <c r="D754" t="s">
        <v>804</v>
      </c>
      <c r="E754" t="s">
        <v>292</v>
      </c>
      <c r="F754" t="s">
        <v>196</v>
      </c>
      <c r="K754" t="s">
        <v>873</v>
      </c>
      <c r="L754" t="s">
        <v>949</v>
      </c>
      <c r="M754" t="s">
        <v>212</v>
      </c>
      <c r="N754" t="s">
        <v>222</v>
      </c>
    </row>
    <row r="755" spans="3:14" x14ac:dyDescent="0.25">
      <c r="C755" t="s">
        <v>232</v>
      </c>
      <c r="D755" t="s">
        <v>583</v>
      </c>
      <c r="E755" t="s">
        <v>701</v>
      </c>
      <c r="F755" t="s">
        <v>37</v>
      </c>
      <c r="K755" t="s">
        <v>239</v>
      </c>
      <c r="L755" t="s">
        <v>465</v>
      </c>
      <c r="M755" t="s">
        <v>292</v>
      </c>
      <c r="N755" t="s">
        <v>196</v>
      </c>
    </row>
    <row r="756" spans="3:14" x14ac:dyDescent="0.25">
      <c r="C756" t="s">
        <v>230</v>
      </c>
      <c r="D756" t="s">
        <v>432</v>
      </c>
      <c r="E756" t="s">
        <v>255</v>
      </c>
      <c r="F756" t="s">
        <v>222</v>
      </c>
      <c r="K756" t="s">
        <v>237</v>
      </c>
      <c r="L756" t="s">
        <v>499</v>
      </c>
      <c r="M756" t="s">
        <v>255</v>
      </c>
      <c r="N756" t="s">
        <v>222</v>
      </c>
    </row>
    <row r="757" spans="3:14" x14ac:dyDescent="0.25">
      <c r="C757" t="s">
        <v>216</v>
      </c>
      <c r="D757" t="s">
        <v>522</v>
      </c>
      <c r="E757" t="s">
        <v>701</v>
      </c>
      <c r="F757" t="s">
        <v>37</v>
      </c>
      <c r="K757" t="s">
        <v>748</v>
      </c>
      <c r="L757" t="s">
        <v>583</v>
      </c>
      <c r="M757" t="s">
        <v>229</v>
      </c>
      <c r="N757" t="s">
        <v>222</v>
      </c>
    </row>
    <row r="758" spans="3:14" x14ac:dyDescent="0.25">
      <c r="C758" t="s">
        <v>351</v>
      </c>
      <c r="D758" t="s">
        <v>602</v>
      </c>
      <c r="E758" t="s">
        <v>255</v>
      </c>
      <c r="F758" t="s">
        <v>196</v>
      </c>
      <c r="K758" t="s">
        <v>351</v>
      </c>
      <c r="L758" t="s">
        <v>602</v>
      </c>
      <c r="M758" t="s">
        <v>941</v>
      </c>
      <c r="N758" t="s">
        <v>222</v>
      </c>
    </row>
    <row r="759" spans="3:14" x14ac:dyDescent="0.25">
      <c r="C759" t="s">
        <v>263</v>
      </c>
      <c r="D759" t="s">
        <v>305</v>
      </c>
      <c r="E759" t="s">
        <v>229</v>
      </c>
      <c r="F759" t="s">
        <v>196</v>
      </c>
      <c r="K759" t="s">
        <v>251</v>
      </c>
      <c r="L759" t="s">
        <v>421</v>
      </c>
      <c r="M759" t="s">
        <v>225</v>
      </c>
      <c r="N759" t="s">
        <v>689</v>
      </c>
    </row>
    <row r="760" spans="3:14" x14ac:dyDescent="0.25">
      <c r="C760" t="s">
        <v>278</v>
      </c>
      <c r="D760" t="s">
        <v>447</v>
      </c>
      <c r="E760" t="s">
        <v>692</v>
      </c>
      <c r="F760" t="s">
        <v>196</v>
      </c>
      <c r="K760" t="s">
        <v>290</v>
      </c>
      <c r="L760" t="s">
        <v>332</v>
      </c>
      <c r="M760" t="s">
        <v>946</v>
      </c>
      <c r="N760" t="s">
        <v>37</v>
      </c>
    </row>
    <row r="761" spans="3:14" x14ac:dyDescent="0.25">
      <c r="C761" t="s">
        <v>216</v>
      </c>
      <c r="D761" t="s">
        <v>559</v>
      </c>
      <c r="E761" t="s">
        <v>218</v>
      </c>
      <c r="F761" t="s">
        <v>196</v>
      </c>
      <c r="K761" t="s">
        <v>251</v>
      </c>
      <c r="L761" t="s">
        <v>267</v>
      </c>
      <c r="M761" t="s">
        <v>941</v>
      </c>
      <c r="N761" t="s">
        <v>196</v>
      </c>
    </row>
    <row r="762" spans="3:14" x14ac:dyDescent="0.25">
      <c r="C762" t="s">
        <v>261</v>
      </c>
      <c r="D762" t="s">
        <v>431</v>
      </c>
      <c r="E762" t="s">
        <v>215</v>
      </c>
      <c r="F762" t="s">
        <v>196</v>
      </c>
      <c r="K762" t="s">
        <v>251</v>
      </c>
      <c r="L762" t="s">
        <v>421</v>
      </c>
      <c r="M762" t="s">
        <v>225</v>
      </c>
      <c r="N762" t="s">
        <v>196</v>
      </c>
    </row>
    <row r="763" spans="3:14" x14ac:dyDescent="0.25">
      <c r="C763" t="s">
        <v>232</v>
      </c>
      <c r="D763" t="s">
        <v>285</v>
      </c>
      <c r="E763" t="s">
        <v>225</v>
      </c>
      <c r="F763" t="s">
        <v>222</v>
      </c>
      <c r="K763" t="s">
        <v>216</v>
      </c>
      <c r="L763" t="s">
        <v>874</v>
      </c>
      <c r="M763" t="s">
        <v>212</v>
      </c>
      <c r="N763" t="s">
        <v>196</v>
      </c>
    </row>
    <row r="764" spans="3:14" x14ac:dyDescent="0.25">
      <c r="C764" t="s">
        <v>216</v>
      </c>
      <c r="D764" t="s">
        <v>805</v>
      </c>
      <c r="E764" t="s">
        <v>715</v>
      </c>
      <c r="F764" t="s">
        <v>222</v>
      </c>
      <c r="K764" t="s">
        <v>246</v>
      </c>
      <c r="L764" t="s">
        <v>398</v>
      </c>
      <c r="M764" t="s">
        <v>255</v>
      </c>
      <c r="N764" t="s">
        <v>196</v>
      </c>
    </row>
    <row r="765" spans="3:14" x14ac:dyDescent="0.25">
      <c r="C765" t="s">
        <v>257</v>
      </c>
      <c r="D765" t="s">
        <v>652</v>
      </c>
      <c r="E765" t="s">
        <v>292</v>
      </c>
      <c r="F765" t="s">
        <v>37</v>
      </c>
      <c r="K765" t="s">
        <v>416</v>
      </c>
      <c r="L765" t="s">
        <v>949</v>
      </c>
      <c r="M765" t="s">
        <v>284</v>
      </c>
      <c r="N765" t="s">
        <v>222</v>
      </c>
    </row>
    <row r="766" spans="3:14" x14ac:dyDescent="0.25">
      <c r="C766" t="s">
        <v>263</v>
      </c>
      <c r="D766" t="s">
        <v>529</v>
      </c>
      <c r="E766" t="s">
        <v>221</v>
      </c>
      <c r="F766" t="s">
        <v>222</v>
      </c>
      <c r="K766" t="s">
        <v>278</v>
      </c>
      <c r="L766" t="s">
        <v>301</v>
      </c>
      <c r="M766" t="s">
        <v>939</v>
      </c>
      <c r="N766" t="s">
        <v>196</v>
      </c>
    </row>
    <row r="767" spans="3:14" x14ac:dyDescent="0.25">
      <c r="C767" t="s">
        <v>779</v>
      </c>
      <c r="D767" t="s">
        <v>530</v>
      </c>
      <c r="E767" t="s">
        <v>292</v>
      </c>
      <c r="F767" t="s">
        <v>196</v>
      </c>
      <c r="K767" t="s">
        <v>286</v>
      </c>
      <c r="L767" t="s">
        <v>548</v>
      </c>
      <c r="M767" t="s">
        <v>225</v>
      </c>
      <c r="N767" t="s">
        <v>37</v>
      </c>
    </row>
    <row r="768" spans="3:14" x14ac:dyDescent="0.25">
      <c r="C768" t="s">
        <v>276</v>
      </c>
      <c r="D768" t="s">
        <v>653</v>
      </c>
      <c r="E768" t="s">
        <v>225</v>
      </c>
      <c r="F768" t="s">
        <v>222</v>
      </c>
      <c r="K768" t="s">
        <v>216</v>
      </c>
      <c r="L768" t="s">
        <v>552</v>
      </c>
      <c r="M768" t="s">
        <v>941</v>
      </c>
      <c r="N768" t="s">
        <v>222</v>
      </c>
    </row>
    <row r="769" spans="3:14" x14ac:dyDescent="0.25">
      <c r="C769" t="s">
        <v>278</v>
      </c>
      <c r="D769" t="s">
        <v>491</v>
      </c>
      <c r="E769" t="s">
        <v>215</v>
      </c>
      <c r="F769" t="s">
        <v>222</v>
      </c>
      <c r="K769" t="s">
        <v>944</v>
      </c>
      <c r="L769" t="s">
        <v>282</v>
      </c>
      <c r="M769" t="s">
        <v>946</v>
      </c>
      <c r="N769" t="s">
        <v>222</v>
      </c>
    </row>
    <row r="770" spans="3:14" x14ac:dyDescent="0.25">
      <c r="C770" t="s">
        <v>223</v>
      </c>
      <c r="D770" t="s">
        <v>601</v>
      </c>
      <c r="E770" t="s">
        <v>715</v>
      </c>
      <c r="F770" t="s">
        <v>37</v>
      </c>
      <c r="K770" t="s">
        <v>223</v>
      </c>
      <c r="L770" t="s">
        <v>435</v>
      </c>
      <c r="M770" t="s">
        <v>225</v>
      </c>
      <c r="N770" t="s">
        <v>196</v>
      </c>
    </row>
    <row r="771" spans="3:14" x14ac:dyDescent="0.25">
      <c r="C771" t="s">
        <v>216</v>
      </c>
      <c r="D771" t="s">
        <v>522</v>
      </c>
      <c r="E771" t="s">
        <v>229</v>
      </c>
      <c r="F771" t="s">
        <v>685</v>
      </c>
      <c r="K771" t="s">
        <v>317</v>
      </c>
      <c r="L771" t="s">
        <v>875</v>
      </c>
      <c r="M771" t="s">
        <v>225</v>
      </c>
      <c r="N771" t="s">
        <v>222</v>
      </c>
    </row>
    <row r="772" spans="3:14" x14ac:dyDescent="0.25">
      <c r="C772" t="s">
        <v>227</v>
      </c>
      <c r="D772" t="s">
        <v>423</v>
      </c>
      <c r="E772" t="s">
        <v>684</v>
      </c>
      <c r="F772" t="s">
        <v>37</v>
      </c>
      <c r="K772" t="s">
        <v>227</v>
      </c>
      <c r="L772" t="s">
        <v>364</v>
      </c>
      <c r="M772" t="s">
        <v>284</v>
      </c>
      <c r="N772" t="s">
        <v>222</v>
      </c>
    </row>
    <row r="773" spans="3:14" x14ac:dyDescent="0.25">
      <c r="C773" t="s">
        <v>216</v>
      </c>
      <c r="D773" t="s">
        <v>552</v>
      </c>
      <c r="E773" t="s">
        <v>248</v>
      </c>
      <c r="F773" t="s">
        <v>222</v>
      </c>
      <c r="K773" t="s">
        <v>216</v>
      </c>
      <c r="L773" t="s">
        <v>274</v>
      </c>
      <c r="M773" t="s">
        <v>225</v>
      </c>
      <c r="N773" t="s">
        <v>196</v>
      </c>
    </row>
    <row r="774" spans="3:14" x14ac:dyDescent="0.25">
      <c r="C774" t="s">
        <v>261</v>
      </c>
      <c r="D774" t="s">
        <v>431</v>
      </c>
      <c r="E774" t="s">
        <v>248</v>
      </c>
      <c r="F774" t="s">
        <v>37</v>
      </c>
      <c r="K774" t="s">
        <v>246</v>
      </c>
      <c r="L774" t="s">
        <v>533</v>
      </c>
      <c r="M774" t="s">
        <v>255</v>
      </c>
      <c r="N774" t="s">
        <v>222</v>
      </c>
    </row>
    <row r="775" spans="3:14" x14ac:dyDescent="0.25">
      <c r="C775" t="s">
        <v>320</v>
      </c>
      <c r="D775" t="s">
        <v>654</v>
      </c>
      <c r="E775" t="s">
        <v>212</v>
      </c>
      <c r="F775" t="s">
        <v>37</v>
      </c>
      <c r="K775" t="s">
        <v>263</v>
      </c>
      <c r="L775" t="s">
        <v>385</v>
      </c>
      <c r="M775" t="s">
        <v>941</v>
      </c>
      <c r="N775" t="s">
        <v>222</v>
      </c>
    </row>
    <row r="776" spans="3:14" x14ac:dyDescent="0.25">
      <c r="C776" t="s">
        <v>495</v>
      </c>
      <c r="D776" t="s">
        <v>655</v>
      </c>
      <c r="E776" t="s">
        <v>712</v>
      </c>
      <c r="F776" t="s">
        <v>196</v>
      </c>
      <c r="K776" t="s">
        <v>298</v>
      </c>
      <c r="L776" t="s">
        <v>578</v>
      </c>
      <c r="M776" t="s">
        <v>284</v>
      </c>
      <c r="N776" t="s">
        <v>222</v>
      </c>
    </row>
    <row r="777" spans="3:14" x14ac:dyDescent="0.25">
      <c r="C777" t="s">
        <v>298</v>
      </c>
      <c r="D777" t="s">
        <v>584</v>
      </c>
      <c r="E777" t="s">
        <v>212</v>
      </c>
      <c r="F777" t="s">
        <v>196</v>
      </c>
      <c r="K777" t="s">
        <v>278</v>
      </c>
      <c r="L777" t="s">
        <v>876</v>
      </c>
      <c r="M777" t="s">
        <v>229</v>
      </c>
      <c r="N777" t="s">
        <v>196</v>
      </c>
    </row>
    <row r="778" spans="3:14" x14ac:dyDescent="0.25">
      <c r="C778" t="s">
        <v>241</v>
      </c>
      <c r="D778" t="s">
        <v>440</v>
      </c>
      <c r="E778" t="s">
        <v>215</v>
      </c>
      <c r="F778" t="s">
        <v>689</v>
      </c>
      <c r="K778" t="s">
        <v>298</v>
      </c>
      <c r="L778" t="s">
        <v>299</v>
      </c>
      <c r="M778" t="s">
        <v>939</v>
      </c>
      <c r="N778" t="s">
        <v>196</v>
      </c>
    </row>
    <row r="779" spans="3:14" x14ac:dyDescent="0.25">
      <c r="C779" t="s">
        <v>323</v>
      </c>
      <c r="D779" t="s">
        <v>592</v>
      </c>
      <c r="E779" t="s">
        <v>284</v>
      </c>
      <c r="F779" t="s">
        <v>196</v>
      </c>
      <c r="K779" t="s">
        <v>213</v>
      </c>
      <c r="L779" t="s">
        <v>372</v>
      </c>
      <c r="M779" t="s">
        <v>255</v>
      </c>
      <c r="N779" t="s">
        <v>196</v>
      </c>
    </row>
    <row r="780" spans="3:14" x14ac:dyDescent="0.25">
      <c r="C780" t="s">
        <v>806</v>
      </c>
      <c r="D780" t="s">
        <v>574</v>
      </c>
      <c r="E780" t="s">
        <v>212</v>
      </c>
      <c r="F780" t="s">
        <v>196</v>
      </c>
      <c r="K780" t="s">
        <v>278</v>
      </c>
      <c r="L780" t="s">
        <v>512</v>
      </c>
      <c r="M780" t="s">
        <v>715</v>
      </c>
      <c r="N780" t="s">
        <v>690</v>
      </c>
    </row>
    <row r="781" spans="3:14" x14ac:dyDescent="0.25">
      <c r="C781" t="s">
        <v>359</v>
      </c>
      <c r="D781" t="s">
        <v>656</v>
      </c>
      <c r="E781" t="s">
        <v>212</v>
      </c>
      <c r="F781" t="s">
        <v>196</v>
      </c>
      <c r="K781" t="s">
        <v>276</v>
      </c>
      <c r="L781" t="s">
        <v>538</v>
      </c>
      <c r="M781" t="s">
        <v>255</v>
      </c>
      <c r="N781" t="s">
        <v>222</v>
      </c>
    </row>
    <row r="782" spans="3:14" x14ac:dyDescent="0.25">
      <c r="C782" t="s">
        <v>239</v>
      </c>
      <c r="D782" t="s">
        <v>657</v>
      </c>
      <c r="E782" t="s">
        <v>212</v>
      </c>
      <c r="F782" t="s">
        <v>196</v>
      </c>
      <c r="K782" t="s">
        <v>251</v>
      </c>
      <c r="L782" t="s">
        <v>421</v>
      </c>
      <c r="M782" t="s">
        <v>212</v>
      </c>
      <c r="N782" t="s">
        <v>196</v>
      </c>
    </row>
    <row r="783" spans="3:14" x14ac:dyDescent="0.25">
      <c r="C783" t="s">
        <v>271</v>
      </c>
      <c r="D783" t="s">
        <v>658</v>
      </c>
      <c r="E783" t="s">
        <v>253</v>
      </c>
      <c r="F783" t="s">
        <v>690</v>
      </c>
      <c r="K783" t="s">
        <v>237</v>
      </c>
      <c r="L783" t="s">
        <v>350</v>
      </c>
      <c r="M783" t="s">
        <v>225</v>
      </c>
      <c r="N783" t="s">
        <v>690</v>
      </c>
    </row>
    <row r="784" spans="3:14" x14ac:dyDescent="0.25">
      <c r="C784" t="s">
        <v>239</v>
      </c>
      <c r="D784" t="s">
        <v>807</v>
      </c>
      <c r="E784" t="s">
        <v>698</v>
      </c>
      <c r="F784" t="s">
        <v>196</v>
      </c>
      <c r="K784" t="s">
        <v>251</v>
      </c>
      <c r="L784" t="s">
        <v>644</v>
      </c>
      <c r="M784" t="s">
        <v>284</v>
      </c>
      <c r="N784" t="s">
        <v>37</v>
      </c>
    </row>
    <row r="785" spans="3:14" x14ac:dyDescent="0.25">
      <c r="C785" t="s">
        <v>576</v>
      </c>
      <c r="D785" t="s">
        <v>660</v>
      </c>
      <c r="E785" t="s">
        <v>221</v>
      </c>
      <c r="F785" t="s">
        <v>37</v>
      </c>
      <c r="K785" t="s">
        <v>278</v>
      </c>
      <c r="L785" t="s">
        <v>491</v>
      </c>
      <c r="M785" t="s">
        <v>734</v>
      </c>
      <c r="N785" t="s">
        <v>37</v>
      </c>
    </row>
    <row r="786" spans="3:14" x14ac:dyDescent="0.25">
      <c r="C786" t="s">
        <v>314</v>
      </c>
      <c r="D786" t="s">
        <v>635</v>
      </c>
      <c r="E786" t="s">
        <v>284</v>
      </c>
      <c r="F786" t="s">
        <v>222</v>
      </c>
      <c r="K786" t="s">
        <v>944</v>
      </c>
      <c r="L786" t="s">
        <v>366</v>
      </c>
      <c r="M786" t="s">
        <v>941</v>
      </c>
      <c r="N786" t="s">
        <v>689</v>
      </c>
    </row>
    <row r="787" spans="3:14" x14ac:dyDescent="0.25">
      <c r="C787" t="s">
        <v>278</v>
      </c>
      <c r="D787" t="s">
        <v>496</v>
      </c>
      <c r="E787" t="s">
        <v>284</v>
      </c>
      <c r="F787" t="s">
        <v>222</v>
      </c>
      <c r="K787" t="s">
        <v>340</v>
      </c>
      <c r="L787" t="s">
        <v>368</v>
      </c>
      <c r="M787" t="s">
        <v>939</v>
      </c>
      <c r="N787" t="s">
        <v>222</v>
      </c>
    </row>
    <row r="788" spans="3:14" x14ac:dyDescent="0.25">
      <c r="C788" t="s">
        <v>216</v>
      </c>
      <c r="D788" t="s">
        <v>510</v>
      </c>
      <c r="E788" t="s">
        <v>253</v>
      </c>
      <c r="F788" t="s">
        <v>37</v>
      </c>
      <c r="K788" t="s">
        <v>257</v>
      </c>
      <c r="L788" t="s">
        <v>525</v>
      </c>
      <c r="M788" t="s">
        <v>225</v>
      </c>
      <c r="N788" t="s">
        <v>37</v>
      </c>
    </row>
    <row r="789" spans="3:14" x14ac:dyDescent="0.25">
      <c r="C789" t="s">
        <v>237</v>
      </c>
      <c r="D789" t="s">
        <v>532</v>
      </c>
      <c r="E789" t="s">
        <v>707</v>
      </c>
      <c r="F789" t="s">
        <v>37</v>
      </c>
      <c r="K789" t="s">
        <v>944</v>
      </c>
      <c r="L789" t="s">
        <v>339</v>
      </c>
      <c r="M789" t="s">
        <v>243</v>
      </c>
      <c r="N789" t="s">
        <v>222</v>
      </c>
    </row>
    <row r="790" spans="3:14" x14ac:dyDescent="0.25">
      <c r="C790" t="s">
        <v>263</v>
      </c>
      <c r="D790" t="s">
        <v>596</v>
      </c>
      <c r="E790" t="s">
        <v>229</v>
      </c>
      <c r="F790" t="s">
        <v>37</v>
      </c>
      <c r="K790" t="s">
        <v>251</v>
      </c>
      <c r="L790" t="s">
        <v>403</v>
      </c>
      <c r="M790" t="s">
        <v>292</v>
      </c>
      <c r="N790" t="s">
        <v>37</v>
      </c>
    </row>
    <row r="791" spans="3:14" x14ac:dyDescent="0.25">
      <c r="C791" t="s">
        <v>278</v>
      </c>
      <c r="D791" t="s">
        <v>620</v>
      </c>
      <c r="E791" t="s">
        <v>253</v>
      </c>
      <c r="F791" t="s">
        <v>196</v>
      </c>
      <c r="K791" t="s">
        <v>317</v>
      </c>
      <c r="L791" t="s">
        <v>318</v>
      </c>
      <c r="M791" t="s">
        <v>212</v>
      </c>
      <c r="N791" t="s">
        <v>222</v>
      </c>
    </row>
    <row r="792" spans="3:14" x14ac:dyDescent="0.25">
      <c r="C792" t="s">
        <v>784</v>
      </c>
      <c r="D792" t="s">
        <v>808</v>
      </c>
      <c r="E792" t="s">
        <v>212</v>
      </c>
      <c r="F792" t="s">
        <v>222</v>
      </c>
      <c r="K792" t="s">
        <v>241</v>
      </c>
      <c r="L792" t="s">
        <v>877</v>
      </c>
      <c r="M792" t="s">
        <v>221</v>
      </c>
      <c r="N792" t="s">
        <v>37</v>
      </c>
    </row>
    <row r="793" spans="3:14" x14ac:dyDescent="0.25">
      <c r="C793" t="s">
        <v>237</v>
      </c>
      <c r="D793" t="s">
        <v>499</v>
      </c>
      <c r="E793" t="s">
        <v>229</v>
      </c>
      <c r="F793" t="s">
        <v>196</v>
      </c>
      <c r="K793" t="s">
        <v>257</v>
      </c>
      <c r="L793" t="s">
        <v>388</v>
      </c>
      <c r="M793" t="s">
        <v>721</v>
      </c>
      <c r="N793" t="s">
        <v>37</v>
      </c>
    </row>
    <row r="794" spans="3:14" x14ac:dyDescent="0.25">
      <c r="C794" t="s">
        <v>251</v>
      </c>
      <c r="D794" t="s">
        <v>390</v>
      </c>
      <c r="E794" t="s">
        <v>292</v>
      </c>
      <c r="F794" t="s">
        <v>196</v>
      </c>
      <c r="K794" t="s">
        <v>219</v>
      </c>
      <c r="L794" t="s">
        <v>878</v>
      </c>
      <c r="M794" t="s">
        <v>255</v>
      </c>
      <c r="N794" t="s">
        <v>37</v>
      </c>
    </row>
    <row r="795" spans="3:14" x14ac:dyDescent="0.25">
      <c r="C795" t="s">
        <v>340</v>
      </c>
      <c r="D795" t="s">
        <v>368</v>
      </c>
      <c r="E795" t="s">
        <v>218</v>
      </c>
      <c r="F795" t="s">
        <v>222</v>
      </c>
      <c r="K795" t="s">
        <v>298</v>
      </c>
      <c r="L795" t="s">
        <v>584</v>
      </c>
      <c r="M795" t="s">
        <v>215</v>
      </c>
      <c r="N795" t="s">
        <v>196</v>
      </c>
    </row>
    <row r="796" spans="3:14" x14ac:dyDescent="0.25">
      <c r="C796" t="s">
        <v>216</v>
      </c>
      <c r="D796" t="s">
        <v>369</v>
      </c>
      <c r="E796" t="s">
        <v>243</v>
      </c>
      <c r="F796" t="s">
        <v>196</v>
      </c>
      <c r="K796" t="s">
        <v>748</v>
      </c>
      <c r="L796" t="s">
        <v>426</v>
      </c>
      <c r="M796" t="s">
        <v>255</v>
      </c>
      <c r="N796" t="s">
        <v>222</v>
      </c>
    </row>
    <row r="797" spans="3:14" x14ac:dyDescent="0.25">
      <c r="C797" t="s">
        <v>232</v>
      </c>
      <c r="D797" t="s">
        <v>233</v>
      </c>
      <c r="E797" t="s">
        <v>255</v>
      </c>
      <c r="F797" t="s">
        <v>222</v>
      </c>
      <c r="K797" t="s">
        <v>261</v>
      </c>
      <c r="L797" t="s">
        <v>391</v>
      </c>
      <c r="M797" t="s">
        <v>946</v>
      </c>
      <c r="N797" t="s">
        <v>222</v>
      </c>
    </row>
    <row r="798" spans="3:14" x14ac:dyDescent="0.25">
      <c r="C798" t="s">
        <v>241</v>
      </c>
      <c r="D798" t="s">
        <v>535</v>
      </c>
      <c r="E798" t="s">
        <v>215</v>
      </c>
      <c r="F798" t="s">
        <v>222</v>
      </c>
      <c r="K798" t="s">
        <v>246</v>
      </c>
      <c r="L798" t="s">
        <v>398</v>
      </c>
      <c r="M798" t="s">
        <v>243</v>
      </c>
      <c r="N798" t="s">
        <v>222</v>
      </c>
    </row>
    <row r="799" spans="3:14" x14ac:dyDescent="0.25">
      <c r="C799" t="s">
        <v>230</v>
      </c>
      <c r="D799" t="s">
        <v>231</v>
      </c>
      <c r="E799" t="s">
        <v>692</v>
      </c>
      <c r="F799" t="s">
        <v>222</v>
      </c>
      <c r="K799" t="s">
        <v>573</v>
      </c>
      <c r="L799" t="s">
        <v>574</v>
      </c>
      <c r="M799" t="s">
        <v>707</v>
      </c>
      <c r="N799" t="s">
        <v>196</v>
      </c>
    </row>
    <row r="800" spans="3:14" x14ac:dyDescent="0.25">
      <c r="C800" t="s">
        <v>400</v>
      </c>
      <c r="D800" t="s">
        <v>571</v>
      </c>
      <c r="E800" t="s">
        <v>221</v>
      </c>
      <c r="F800" t="s">
        <v>37</v>
      </c>
      <c r="K800" t="s">
        <v>351</v>
      </c>
      <c r="L800" t="s">
        <v>473</v>
      </c>
      <c r="M800" t="s">
        <v>284</v>
      </c>
      <c r="N800" t="s">
        <v>222</v>
      </c>
    </row>
    <row r="801" spans="3:14" x14ac:dyDescent="0.25">
      <c r="C801" t="s">
        <v>219</v>
      </c>
      <c r="D801" t="s">
        <v>437</v>
      </c>
      <c r="E801" t="s">
        <v>248</v>
      </c>
      <c r="F801" t="s">
        <v>222</v>
      </c>
      <c r="K801" t="s">
        <v>314</v>
      </c>
      <c r="L801" t="s">
        <v>387</v>
      </c>
      <c r="M801" t="s">
        <v>225</v>
      </c>
      <c r="N801" t="s">
        <v>37</v>
      </c>
    </row>
    <row r="802" spans="3:14" x14ac:dyDescent="0.25">
      <c r="C802" t="s">
        <v>216</v>
      </c>
      <c r="D802" t="s">
        <v>256</v>
      </c>
      <c r="E802" t="s">
        <v>221</v>
      </c>
      <c r="F802" t="s">
        <v>196</v>
      </c>
      <c r="K802" t="s">
        <v>263</v>
      </c>
      <c r="L802" t="s">
        <v>270</v>
      </c>
      <c r="M802" t="s">
        <v>721</v>
      </c>
      <c r="N802" t="s">
        <v>196</v>
      </c>
    </row>
    <row r="803" spans="3:14" x14ac:dyDescent="0.25">
      <c r="C803" t="s">
        <v>760</v>
      </c>
      <c r="D803" t="s">
        <v>545</v>
      </c>
      <c r="E803" t="s">
        <v>734</v>
      </c>
      <c r="F803" t="s">
        <v>196</v>
      </c>
      <c r="K803" t="s">
        <v>286</v>
      </c>
      <c r="L803" t="s">
        <v>357</v>
      </c>
      <c r="M803" t="s">
        <v>284</v>
      </c>
      <c r="N803" t="s">
        <v>196</v>
      </c>
    </row>
    <row r="804" spans="3:14" x14ac:dyDescent="0.25">
      <c r="C804" t="s">
        <v>263</v>
      </c>
      <c r="D804" t="s">
        <v>581</v>
      </c>
      <c r="E804" t="s">
        <v>692</v>
      </c>
      <c r="F804" t="s">
        <v>37</v>
      </c>
      <c r="K804" t="s">
        <v>298</v>
      </c>
      <c r="L804" t="s">
        <v>771</v>
      </c>
      <c r="M804" t="s">
        <v>292</v>
      </c>
      <c r="N804" t="s">
        <v>222</v>
      </c>
    </row>
    <row r="805" spans="3:14" x14ac:dyDescent="0.25">
      <c r="C805" t="s">
        <v>216</v>
      </c>
      <c r="D805" t="s">
        <v>273</v>
      </c>
      <c r="E805" t="s">
        <v>225</v>
      </c>
      <c r="F805" t="s">
        <v>37</v>
      </c>
      <c r="K805" t="s">
        <v>944</v>
      </c>
      <c r="L805" t="s">
        <v>349</v>
      </c>
      <c r="M805" t="s">
        <v>941</v>
      </c>
      <c r="N805" t="s">
        <v>196</v>
      </c>
    </row>
    <row r="806" spans="3:14" x14ac:dyDescent="0.25">
      <c r="C806" t="s">
        <v>351</v>
      </c>
      <c r="D806" t="s">
        <v>602</v>
      </c>
      <c r="E806" t="s">
        <v>248</v>
      </c>
      <c r="F806" t="s">
        <v>222</v>
      </c>
      <c r="K806" t="s">
        <v>278</v>
      </c>
      <c r="L806" t="s">
        <v>613</v>
      </c>
      <c r="M806" t="s">
        <v>243</v>
      </c>
      <c r="N806" t="s">
        <v>222</v>
      </c>
    </row>
    <row r="807" spans="3:14" x14ac:dyDescent="0.25">
      <c r="C807" t="s">
        <v>809</v>
      </c>
      <c r="D807" t="s">
        <v>537</v>
      </c>
      <c r="E807" t="s">
        <v>221</v>
      </c>
      <c r="F807" t="s">
        <v>196</v>
      </c>
      <c r="K807" t="s">
        <v>944</v>
      </c>
      <c r="L807" t="s">
        <v>282</v>
      </c>
      <c r="M807" t="s">
        <v>292</v>
      </c>
      <c r="N807" t="s">
        <v>37</v>
      </c>
    </row>
    <row r="808" spans="3:14" x14ac:dyDescent="0.25">
      <c r="C808" t="s">
        <v>251</v>
      </c>
      <c r="D808" t="s">
        <v>409</v>
      </c>
      <c r="E808" t="s">
        <v>221</v>
      </c>
      <c r="F808" t="s">
        <v>690</v>
      </c>
      <c r="K808" t="s">
        <v>317</v>
      </c>
      <c r="L808" t="s">
        <v>329</v>
      </c>
      <c r="M808" t="s">
        <v>243</v>
      </c>
      <c r="N808" t="s">
        <v>37</v>
      </c>
    </row>
    <row r="809" spans="3:14" x14ac:dyDescent="0.25">
      <c r="C809" t="s">
        <v>271</v>
      </c>
      <c r="D809" t="s">
        <v>363</v>
      </c>
      <c r="E809" t="s">
        <v>768</v>
      </c>
      <c r="F809" t="s">
        <v>196</v>
      </c>
      <c r="K809" t="s">
        <v>716</v>
      </c>
      <c r="L809" t="s">
        <v>302</v>
      </c>
      <c r="M809" t="s">
        <v>243</v>
      </c>
      <c r="N809" t="s">
        <v>196</v>
      </c>
    </row>
    <row r="810" spans="3:14" x14ac:dyDescent="0.25">
      <c r="C810" t="s">
        <v>241</v>
      </c>
      <c r="D810" t="s">
        <v>440</v>
      </c>
      <c r="E810" t="s">
        <v>221</v>
      </c>
      <c r="F810" t="s">
        <v>37</v>
      </c>
      <c r="K810" t="s">
        <v>950</v>
      </c>
      <c r="L810" t="s">
        <v>422</v>
      </c>
      <c r="M810" t="s">
        <v>939</v>
      </c>
      <c r="N810" t="s">
        <v>196</v>
      </c>
    </row>
    <row r="811" spans="3:14" x14ac:dyDescent="0.25">
      <c r="C811" t="s">
        <v>259</v>
      </c>
      <c r="D811" t="s">
        <v>468</v>
      </c>
      <c r="E811" t="s">
        <v>212</v>
      </c>
      <c r="F811" t="s">
        <v>37</v>
      </c>
      <c r="K811" t="s">
        <v>359</v>
      </c>
      <c r="L811" t="s">
        <v>360</v>
      </c>
      <c r="M811" t="s">
        <v>292</v>
      </c>
      <c r="N811" t="s">
        <v>37</v>
      </c>
    </row>
    <row r="812" spans="3:14" x14ac:dyDescent="0.25">
      <c r="C812" t="s">
        <v>246</v>
      </c>
      <c r="D812" t="s">
        <v>366</v>
      </c>
      <c r="E812" t="s">
        <v>255</v>
      </c>
      <c r="F812" t="s">
        <v>196</v>
      </c>
      <c r="K812" t="s">
        <v>232</v>
      </c>
      <c r="L812" t="s">
        <v>492</v>
      </c>
      <c r="M812" t="s">
        <v>212</v>
      </c>
      <c r="N812" t="s">
        <v>37</v>
      </c>
    </row>
    <row r="813" spans="3:14" x14ac:dyDescent="0.25">
      <c r="C813" t="s">
        <v>359</v>
      </c>
      <c r="D813" t="s">
        <v>572</v>
      </c>
      <c r="E813" t="s">
        <v>243</v>
      </c>
      <c r="F813" t="s">
        <v>37</v>
      </c>
      <c r="K813" t="s">
        <v>219</v>
      </c>
      <c r="L813" t="s">
        <v>437</v>
      </c>
      <c r="M813" t="s">
        <v>941</v>
      </c>
      <c r="N813" t="s">
        <v>222</v>
      </c>
    </row>
    <row r="814" spans="3:14" x14ac:dyDescent="0.25">
      <c r="C814" t="s">
        <v>298</v>
      </c>
      <c r="D814" t="s">
        <v>810</v>
      </c>
      <c r="E814" t="s">
        <v>292</v>
      </c>
      <c r="F814" t="s">
        <v>690</v>
      </c>
      <c r="K814" t="s">
        <v>400</v>
      </c>
      <c r="L814" t="s">
        <v>879</v>
      </c>
      <c r="M814" t="s">
        <v>212</v>
      </c>
      <c r="N814" t="s">
        <v>196</v>
      </c>
    </row>
    <row r="815" spans="3:14" x14ac:dyDescent="0.25">
      <c r="C815" t="s">
        <v>393</v>
      </c>
      <c r="D815" t="s">
        <v>563</v>
      </c>
      <c r="E815" t="s">
        <v>243</v>
      </c>
      <c r="F815" t="s">
        <v>37</v>
      </c>
      <c r="K815" t="s">
        <v>261</v>
      </c>
      <c r="L815" t="s">
        <v>307</v>
      </c>
      <c r="M815" t="s">
        <v>255</v>
      </c>
      <c r="N815" t="s">
        <v>690</v>
      </c>
    </row>
    <row r="816" spans="3:14" x14ac:dyDescent="0.25">
      <c r="C816" t="s">
        <v>471</v>
      </c>
      <c r="D816" t="s">
        <v>472</v>
      </c>
      <c r="E816" t="s">
        <v>292</v>
      </c>
      <c r="F816" t="s">
        <v>196</v>
      </c>
      <c r="K816" t="s">
        <v>340</v>
      </c>
      <c r="L816" t="s">
        <v>341</v>
      </c>
      <c r="M816" t="s">
        <v>939</v>
      </c>
      <c r="N816" t="s">
        <v>196</v>
      </c>
    </row>
    <row r="817" spans="3:14" x14ac:dyDescent="0.25">
      <c r="C817" t="s">
        <v>811</v>
      </c>
      <c r="D817" t="s">
        <v>812</v>
      </c>
      <c r="E817" t="s">
        <v>243</v>
      </c>
      <c r="F817" t="s">
        <v>37</v>
      </c>
      <c r="K817" t="s">
        <v>251</v>
      </c>
      <c r="L817" t="s">
        <v>646</v>
      </c>
      <c r="M817" t="s">
        <v>939</v>
      </c>
      <c r="N817" t="s">
        <v>222</v>
      </c>
    </row>
    <row r="818" spans="3:14" x14ac:dyDescent="0.25">
      <c r="C818" t="s">
        <v>235</v>
      </c>
      <c r="D818" t="s">
        <v>813</v>
      </c>
      <c r="E818" t="s">
        <v>218</v>
      </c>
      <c r="F818" t="s">
        <v>222</v>
      </c>
      <c r="K818" t="s">
        <v>239</v>
      </c>
      <c r="L818" t="s">
        <v>465</v>
      </c>
      <c r="M818" t="s">
        <v>939</v>
      </c>
      <c r="N818" t="s">
        <v>222</v>
      </c>
    </row>
    <row r="819" spans="3:14" x14ac:dyDescent="0.25">
      <c r="C819" t="s">
        <v>314</v>
      </c>
      <c r="D819" t="s">
        <v>814</v>
      </c>
      <c r="E819" t="s">
        <v>253</v>
      </c>
      <c r="F819" t="s">
        <v>196</v>
      </c>
      <c r="K819" t="s">
        <v>359</v>
      </c>
      <c r="L819" t="s">
        <v>382</v>
      </c>
      <c r="M819" t="s">
        <v>229</v>
      </c>
      <c r="N819" t="s">
        <v>37</v>
      </c>
    </row>
    <row r="820" spans="3:14" x14ac:dyDescent="0.25">
      <c r="C820" t="s">
        <v>280</v>
      </c>
      <c r="D820" t="s">
        <v>564</v>
      </c>
      <c r="E820" t="s">
        <v>712</v>
      </c>
      <c r="F820" t="s">
        <v>222</v>
      </c>
      <c r="K820" t="s">
        <v>323</v>
      </c>
      <c r="L820" t="s">
        <v>880</v>
      </c>
      <c r="M820" t="s">
        <v>292</v>
      </c>
      <c r="N820" t="s">
        <v>37</v>
      </c>
    </row>
    <row r="821" spans="3:14" x14ac:dyDescent="0.25">
      <c r="C821" t="s">
        <v>216</v>
      </c>
      <c r="D821" t="s">
        <v>283</v>
      </c>
      <c r="E821" t="s">
        <v>696</v>
      </c>
      <c r="F821" t="s">
        <v>196</v>
      </c>
      <c r="K821" t="s">
        <v>945</v>
      </c>
      <c r="L821" t="s">
        <v>509</v>
      </c>
      <c r="M821" t="s">
        <v>225</v>
      </c>
      <c r="N821" t="s">
        <v>222</v>
      </c>
    </row>
    <row r="822" spans="3:14" x14ac:dyDescent="0.25">
      <c r="C822" t="s">
        <v>235</v>
      </c>
      <c r="D822" t="s">
        <v>236</v>
      </c>
      <c r="E822" t="s">
        <v>225</v>
      </c>
      <c r="F822" t="s">
        <v>690</v>
      </c>
      <c r="K822" t="s">
        <v>219</v>
      </c>
      <c r="L822" t="s">
        <v>310</v>
      </c>
      <c r="M822" t="s">
        <v>292</v>
      </c>
      <c r="N822" t="s">
        <v>222</v>
      </c>
    </row>
    <row r="823" spans="3:14" x14ac:dyDescent="0.25">
      <c r="C823" t="s">
        <v>237</v>
      </c>
      <c r="D823" t="s">
        <v>500</v>
      </c>
      <c r="E823" t="s">
        <v>292</v>
      </c>
      <c r="F823" t="s">
        <v>222</v>
      </c>
      <c r="K823" t="s">
        <v>223</v>
      </c>
      <c r="L823" t="s">
        <v>637</v>
      </c>
      <c r="M823" t="s">
        <v>215</v>
      </c>
      <c r="N823" t="s">
        <v>37</v>
      </c>
    </row>
    <row r="824" spans="3:14" x14ac:dyDescent="0.25">
      <c r="C824" t="s">
        <v>278</v>
      </c>
      <c r="D824" t="s">
        <v>662</v>
      </c>
      <c r="E824" t="s">
        <v>284</v>
      </c>
      <c r="F824" t="s">
        <v>222</v>
      </c>
      <c r="K824" t="s">
        <v>227</v>
      </c>
      <c r="L824" t="s">
        <v>589</v>
      </c>
      <c r="M824" t="s">
        <v>941</v>
      </c>
      <c r="N824" t="s">
        <v>222</v>
      </c>
    </row>
    <row r="825" spans="3:14" x14ac:dyDescent="0.25">
      <c r="C825" t="s">
        <v>216</v>
      </c>
      <c r="D825" t="s">
        <v>486</v>
      </c>
      <c r="E825" t="s">
        <v>734</v>
      </c>
      <c r="F825" t="s">
        <v>196</v>
      </c>
      <c r="K825" t="s">
        <v>261</v>
      </c>
      <c r="L825" t="s">
        <v>427</v>
      </c>
      <c r="M825" t="s">
        <v>221</v>
      </c>
      <c r="N825" t="s">
        <v>196</v>
      </c>
    </row>
    <row r="826" spans="3:14" x14ac:dyDescent="0.25">
      <c r="C826" t="s">
        <v>317</v>
      </c>
      <c r="D826" t="s">
        <v>503</v>
      </c>
      <c r="E826" t="s">
        <v>248</v>
      </c>
      <c r="F826" t="s">
        <v>196</v>
      </c>
      <c r="K826" t="s">
        <v>230</v>
      </c>
      <c r="L826" t="s">
        <v>488</v>
      </c>
      <c r="M826" t="s">
        <v>229</v>
      </c>
      <c r="N826" t="s">
        <v>196</v>
      </c>
    </row>
    <row r="827" spans="3:14" x14ac:dyDescent="0.25">
      <c r="C827" t="s">
        <v>278</v>
      </c>
      <c r="D827" t="s">
        <v>815</v>
      </c>
      <c r="E827" t="s">
        <v>255</v>
      </c>
      <c r="F827" t="s">
        <v>37</v>
      </c>
      <c r="K827" t="s">
        <v>400</v>
      </c>
      <c r="L827" t="s">
        <v>508</v>
      </c>
      <c r="M827" t="s">
        <v>243</v>
      </c>
      <c r="N827" t="s">
        <v>690</v>
      </c>
    </row>
    <row r="828" spans="3:14" x14ac:dyDescent="0.25">
      <c r="C828" t="s">
        <v>359</v>
      </c>
      <c r="D828" t="s">
        <v>572</v>
      </c>
      <c r="E828" t="s">
        <v>221</v>
      </c>
      <c r="F828" t="s">
        <v>37</v>
      </c>
      <c r="K828" t="s">
        <v>573</v>
      </c>
      <c r="L828" t="s">
        <v>574</v>
      </c>
      <c r="M828" t="s">
        <v>212</v>
      </c>
      <c r="N828" t="s">
        <v>196</v>
      </c>
    </row>
    <row r="829" spans="3:14" x14ac:dyDescent="0.25">
      <c r="C829" t="s">
        <v>351</v>
      </c>
      <c r="D829" t="s">
        <v>465</v>
      </c>
      <c r="E829" t="s">
        <v>292</v>
      </c>
      <c r="F829" t="s">
        <v>690</v>
      </c>
      <c r="K829" t="s">
        <v>945</v>
      </c>
      <c r="L829" t="s">
        <v>742</v>
      </c>
      <c r="M829" t="s">
        <v>946</v>
      </c>
      <c r="N829" t="s">
        <v>37</v>
      </c>
    </row>
    <row r="830" spans="3:14" x14ac:dyDescent="0.25">
      <c r="C830" t="s">
        <v>216</v>
      </c>
      <c r="D830" t="s">
        <v>346</v>
      </c>
      <c r="E830" t="s">
        <v>292</v>
      </c>
      <c r="F830" t="s">
        <v>196</v>
      </c>
      <c r="K830" t="s">
        <v>351</v>
      </c>
      <c r="L830" t="s">
        <v>473</v>
      </c>
      <c r="M830" t="s">
        <v>946</v>
      </c>
      <c r="N830" t="s">
        <v>689</v>
      </c>
    </row>
    <row r="831" spans="3:14" x14ac:dyDescent="0.25">
      <c r="C831" t="s">
        <v>308</v>
      </c>
      <c r="D831" t="s">
        <v>663</v>
      </c>
      <c r="E831" t="s">
        <v>218</v>
      </c>
      <c r="F831" t="s">
        <v>689</v>
      </c>
      <c r="K831" t="s">
        <v>944</v>
      </c>
      <c r="L831" t="s">
        <v>373</v>
      </c>
      <c r="M831" t="s">
        <v>215</v>
      </c>
      <c r="N831" t="s">
        <v>37</v>
      </c>
    </row>
    <row r="832" spans="3:14" x14ac:dyDescent="0.25">
      <c r="C832" t="s">
        <v>278</v>
      </c>
      <c r="D832" t="s">
        <v>606</v>
      </c>
      <c r="E832" t="s">
        <v>243</v>
      </c>
      <c r="F832" t="s">
        <v>196</v>
      </c>
      <c r="K832" t="s">
        <v>278</v>
      </c>
      <c r="L832" t="s">
        <v>396</v>
      </c>
      <c r="M832" t="s">
        <v>212</v>
      </c>
      <c r="N832" t="s">
        <v>222</v>
      </c>
    </row>
    <row r="833" spans="3:14" x14ac:dyDescent="0.25">
      <c r="C833" t="s">
        <v>232</v>
      </c>
      <c r="D833" t="s">
        <v>233</v>
      </c>
      <c r="E833" t="s">
        <v>701</v>
      </c>
      <c r="F833" t="s">
        <v>222</v>
      </c>
      <c r="K833" t="s">
        <v>359</v>
      </c>
      <c r="L833" t="s">
        <v>656</v>
      </c>
      <c r="M833" t="s">
        <v>946</v>
      </c>
      <c r="N833" t="s">
        <v>196</v>
      </c>
    </row>
    <row r="834" spans="3:14" x14ac:dyDescent="0.25">
      <c r="C834" t="s">
        <v>251</v>
      </c>
      <c r="D834" t="s">
        <v>379</v>
      </c>
      <c r="E834" t="s">
        <v>292</v>
      </c>
      <c r="F834" t="s">
        <v>196</v>
      </c>
      <c r="K834" t="s">
        <v>278</v>
      </c>
      <c r="L834" t="s">
        <v>461</v>
      </c>
      <c r="M834" t="s">
        <v>946</v>
      </c>
      <c r="N834" t="s">
        <v>37</v>
      </c>
    </row>
    <row r="835" spans="3:14" x14ac:dyDescent="0.25">
      <c r="C835" t="s">
        <v>241</v>
      </c>
      <c r="D835" t="s">
        <v>535</v>
      </c>
      <c r="E835" t="s">
        <v>215</v>
      </c>
      <c r="F835" t="s">
        <v>37</v>
      </c>
      <c r="K835" t="s">
        <v>944</v>
      </c>
      <c r="L835" t="s">
        <v>557</v>
      </c>
      <c r="M835" t="s">
        <v>692</v>
      </c>
      <c r="N835" t="s">
        <v>196</v>
      </c>
    </row>
    <row r="836" spans="3:14" x14ac:dyDescent="0.25">
      <c r="C836" t="s">
        <v>351</v>
      </c>
      <c r="D836" t="s">
        <v>647</v>
      </c>
      <c r="E836" t="s">
        <v>218</v>
      </c>
      <c r="F836" t="s">
        <v>37</v>
      </c>
      <c r="K836" t="s">
        <v>944</v>
      </c>
      <c r="L836" t="s">
        <v>282</v>
      </c>
      <c r="M836" t="s">
        <v>255</v>
      </c>
      <c r="N836" t="s">
        <v>37</v>
      </c>
    </row>
    <row r="837" spans="3:14" x14ac:dyDescent="0.25">
      <c r="C837" t="s">
        <v>766</v>
      </c>
      <c r="D837" t="s">
        <v>664</v>
      </c>
      <c r="E837" t="s">
        <v>225</v>
      </c>
      <c r="F837" t="s">
        <v>196</v>
      </c>
      <c r="K837" t="s">
        <v>944</v>
      </c>
      <c r="L837" t="s">
        <v>366</v>
      </c>
      <c r="M837" t="s">
        <v>215</v>
      </c>
      <c r="N837" t="s">
        <v>37</v>
      </c>
    </row>
    <row r="838" spans="3:14" x14ac:dyDescent="0.25">
      <c r="C838" t="s">
        <v>259</v>
      </c>
      <c r="D838" t="s">
        <v>545</v>
      </c>
      <c r="E838" t="s">
        <v>215</v>
      </c>
      <c r="F838" t="s">
        <v>196</v>
      </c>
      <c r="K838" t="s">
        <v>340</v>
      </c>
      <c r="L838" t="s">
        <v>940</v>
      </c>
      <c r="M838" t="s">
        <v>215</v>
      </c>
      <c r="N838" t="s">
        <v>196</v>
      </c>
    </row>
    <row r="839" spans="3:14" x14ac:dyDescent="0.25">
      <c r="C839" t="s">
        <v>317</v>
      </c>
      <c r="D839" t="s">
        <v>503</v>
      </c>
      <c r="E839" t="s">
        <v>225</v>
      </c>
      <c r="F839" t="s">
        <v>37</v>
      </c>
      <c r="K839" t="s">
        <v>693</v>
      </c>
      <c r="L839" t="s">
        <v>236</v>
      </c>
      <c r="M839" t="s">
        <v>939</v>
      </c>
      <c r="N839" t="s">
        <v>196</v>
      </c>
    </row>
    <row r="840" spans="3:14" x14ac:dyDescent="0.25">
      <c r="C840" t="s">
        <v>290</v>
      </c>
      <c r="D840" t="s">
        <v>665</v>
      </c>
      <c r="E840" t="s">
        <v>215</v>
      </c>
      <c r="F840" t="s">
        <v>222</v>
      </c>
      <c r="K840" t="s">
        <v>237</v>
      </c>
      <c r="L840" t="s">
        <v>297</v>
      </c>
      <c r="M840" t="s">
        <v>215</v>
      </c>
      <c r="N840" t="s">
        <v>196</v>
      </c>
    </row>
    <row r="841" spans="3:14" x14ac:dyDescent="0.25">
      <c r="C841" t="s">
        <v>259</v>
      </c>
      <c r="D841" t="s">
        <v>386</v>
      </c>
      <c r="E841" t="s">
        <v>292</v>
      </c>
      <c r="F841" t="s">
        <v>689</v>
      </c>
      <c r="K841" t="s">
        <v>694</v>
      </c>
      <c r="L841" t="s">
        <v>499</v>
      </c>
      <c r="M841" t="s">
        <v>243</v>
      </c>
      <c r="N841" t="s">
        <v>196</v>
      </c>
    </row>
    <row r="842" spans="3:14" x14ac:dyDescent="0.25">
      <c r="C842" t="s">
        <v>340</v>
      </c>
      <c r="D842" t="s">
        <v>428</v>
      </c>
      <c r="E842" t="s">
        <v>225</v>
      </c>
      <c r="F842" t="s">
        <v>196</v>
      </c>
      <c r="K842" t="s">
        <v>340</v>
      </c>
      <c r="L842" t="s">
        <v>940</v>
      </c>
      <c r="M842" t="s">
        <v>292</v>
      </c>
      <c r="N842" t="s">
        <v>37</v>
      </c>
    </row>
    <row r="843" spans="3:14" x14ac:dyDescent="0.25">
      <c r="C843" t="s">
        <v>351</v>
      </c>
      <c r="D843" t="s">
        <v>602</v>
      </c>
      <c r="E843" t="s">
        <v>253</v>
      </c>
      <c r="F843" t="s">
        <v>222</v>
      </c>
      <c r="K843" t="s">
        <v>340</v>
      </c>
      <c r="L843" t="s">
        <v>940</v>
      </c>
      <c r="M843" t="s">
        <v>225</v>
      </c>
      <c r="N843" t="s">
        <v>196</v>
      </c>
    </row>
    <row r="844" spans="3:14" x14ac:dyDescent="0.25">
      <c r="C844" t="s">
        <v>237</v>
      </c>
      <c r="D844" t="s">
        <v>532</v>
      </c>
      <c r="E844" t="s">
        <v>221</v>
      </c>
      <c r="F844" t="s">
        <v>689</v>
      </c>
      <c r="K844" t="s">
        <v>278</v>
      </c>
      <c r="L844" t="s">
        <v>354</v>
      </c>
      <c r="M844" t="s">
        <v>229</v>
      </c>
      <c r="N844" t="s">
        <v>222</v>
      </c>
    </row>
    <row r="845" spans="3:14" x14ac:dyDescent="0.25">
      <c r="C845" t="s">
        <v>598</v>
      </c>
      <c r="D845" t="s">
        <v>599</v>
      </c>
      <c r="E845" t="s">
        <v>253</v>
      </c>
      <c r="F845" t="s">
        <v>222</v>
      </c>
      <c r="K845" t="s">
        <v>216</v>
      </c>
      <c r="L845" t="s">
        <v>256</v>
      </c>
      <c r="M845" t="s">
        <v>255</v>
      </c>
      <c r="N845" t="s">
        <v>222</v>
      </c>
    </row>
    <row r="846" spans="3:14" x14ac:dyDescent="0.25">
      <c r="C846" t="s">
        <v>219</v>
      </c>
      <c r="D846" t="s">
        <v>451</v>
      </c>
      <c r="E846" t="s">
        <v>243</v>
      </c>
      <c r="F846" t="s">
        <v>222</v>
      </c>
      <c r="K846" t="s">
        <v>276</v>
      </c>
      <c r="L846" t="s">
        <v>376</v>
      </c>
      <c r="M846" t="s">
        <v>212</v>
      </c>
      <c r="N846" t="s">
        <v>685</v>
      </c>
    </row>
    <row r="847" spans="3:14" x14ac:dyDescent="0.25">
      <c r="C847" t="s">
        <v>210</v>
      </c>
      <c r="D847" t="s">
        <v>572</v>
      </c>
      <c r="E847" t="s">
        <v>284</v>
      </c>
      <c r="F847" t="s">
        <v>222</v>
      </c>
      <c r="K847" t="s">
        <v>351</v>
      </c>
      <c r="L847" t="s">
        <v>587</v>
      </c>
      <c r="M847" t="s">
        <v>212</v>
      </c>
      <c r="N847" t="s">
        <v>685</v>
      </c>
    </row>
    <row r="848" spans="3:14" x14ac:dyDescent="0.25">
      <c r="C848" t="s">
        <v>261</v>
      </c>
      <c r="D848" t="s">
        <v>367</v>
      </c>
      <c r="E848" t="s">
        <v>248</v>
      </c>
      <c r="F848" t="s">
        <v>196</v>
      </c>
      <c r="K848" t="s">
        <v>263</v>
      </c>
      <c r="L848" t="s">
        <v>270</v>
      </c>
      <c r="M848" t="s">
        <v>212</v>
      </c>
      <c r="N848" t="s">
        <v>222</v>
      </c>
    </row>
    <row r="849" spans="3:14" x14ac:dyDescent="0.25">
      <c r="C849" t="s">
        <v>336</v>
      </c>
      <c r="D849" t="s">
        <v>493</v>
      </c>
      <c r="E849" t="s">
        <v>229</v>
      </c>
      <c r="F849" t="s">
        <v>196</v>
      </c>
      <c r="K849" t="s">
        <v>216</v>
      </c>
      <c r="L849" t="s">
        <v>510</v>
      </c>
      <c r="M849" t="s">
        <v>218</v>
      </c>
      <c r="N849" t="s">
        <v>196</v>
      </c>
    </row>
    <row r="850" spans="3:14" x14ac:dyDescent="0.25">
      <c r="C850" t="s">
        <v>219</v>
      </c>
      <c r="D850" t="s">
        <v>389</v>
      </c>
      <c r="E850" t="s">
        <v>243</v>
      </c>
      <c r="F850" t="s">
        <v>222</v>
      </c>
      <c r="K850" t="s">
        <v>278</v>
      </c>
      <c r="L850" t="s">
        <v>354</v>
      </c>
      <c r="M850" t="s">
        <v>253</v>
      </c>
      <c r="N850" t="s">
        <v>222</v>
      </c>
    </row>
    <row r="851" spans="3:14" x14ac:dyDescent="0.25">
      <c r="C851" t="s">
        <v>216</v>
      </c>
      <c r="D851" t="s">
        <v>618</v>
      </c>
      <c r="E851" t="s">
        <v>215</v>
      </c>
      <c r="F851" t="s">
        <v>196</v>
      </c>
      <c r="K851" t="s">
        <v>323</v>
      </c>
      <c r="L851" t="s">
        <v>592</v>
      </c>
      <c r="M851" t="s">
        <v>284</v>
      </c>
      <c r="N851" t="s">
        <v>196</v>
      </c>
    </row>
    <row r="852" spans="3:14" x14ac:dyDescent="0.25">
      <c r="C852" t="s">
        <v>317</v>
      </c>
      <c r="D852" t="s">
        <v>650</v>
      </c>
      <c r="E852" t="s">
        <v>212</v>
      </c>
      <c r="F852" t="s">
        <v>37</v>
      </c>
      <c r="K852" t="s">
        <v>251</v>
      </c>
      <c r="L852" t="s">
        <v>479</v>
      </c>
      <c r="M852" t="s">
        <v>768</v>
      </c>
      <c r="N852" t="s">
        <v>37</v>
      </c>
    </row>
    <row r="853" spans="3:14" x14ac:dyDescent="0.25">
      <c r="C853" t="s">
        <v>216</v>
      </c>
      <c r="D853" t="s">
        <v>486</v>
      </c>
      <c r="E853" t="s">
        <v>218</v>
      </c>
      <c r="F853" t="s">
        <v>222</v>
      </c>
      <c r="K853" t="s">
        <v>278</v>
      </c>
      <c r="L853" t="s">
        <v>469</v>
      </c>
      <c r="M853" t="s">
        <v>292</v>
      </c>
      <c r="N853" t="s">
        <v>196</v>
      </c>
    </row>
    <row r="854" spans="3:14" x14ac:dyDescent="0.25">
      <c r="C854" t="s">
        <v>261</v>
      </c>
      <c r="D854" t="s">
        <v>391</v>
      </c>
      <c r="E854" t="s">
        <v>253</v>
      </c>
      <c r="F854" t="s">
        <v>222</v>
      </c>
      <c r="K854" t="s">
        <v>290</v>
      </c>
      <c r="L854" t="s">
        <v>414</v>
      </c>
      <c r="M854" t="s">
        <v>215</v>
      </c>
      <c r="N854" t="s">
        <v>690</v>
      </c>
    </row>
    <row r="855" spans="3:14" x14ac:dyDescent="0.25">
      <c r="C855" t="s">
        <v>213</v>
      </c>
      <c r="D855" t="s">
        <v>372</v>
      </c>
      <c r="E855" t="s">
        <v>255</v>
      </c>
      <c r="F855" t="s">
        <v>196</v>
      </c>
      <c r="K855" t="s">
        <v>711</v>
      </c>
      <c r="L855" t="s">
        <v>353</v>
      </c>
      <c r="M855" t="s">
        <v>248</v>
      </c>
      <c r="N855" t="s">
        <v>196</v>
      </c>
    </row>
    <row r="856" spans="3:14" x14ac:dyDescent="0.25">
      <c r="C856" t="s">
        <v>762</v>
      </c>
      <c r="D856" t="s">
        <v>816</v>
      </c>
      <c r="E856" t="s">
        <v>229</v>
      </c>
      <c r="F856" t="s">
        <v>222</v>
      </c>
      <c r="K856" t="s">
        <v>416</v>
      </c>
      <c r="L856" t="s">
        <v>528</v>
      </c>
      <c r="M856" t="s">
        <v>215</v>
      </c>
      <c r="N856" t="s">
        <v>196</v>
      </c>
    </row>
    <row r="857" spans="3:14" x14ac:dyDescent="0.25">
      <c r="C857" t="s">
        <v>573</v>
      </c>
      <c r="D857" t="s">
        <v>574</v>
      </c>
      <c r="E857" t="s">
        <v>292</v>
      </c>
      <c r="F857" t="s">
        <v>196</v>
      </c>
      <c r="K857" t="s">
        <v>811</v>
      </c>
      <c r="L857" t="s">
        <v>299</v>
      </c>
      <c r="M857" t="s">
        <v>248</v>
      </c>
      <c r="N857" t="s">
        <v>196</v>
      </c>
    </row>
    <row r="858" spans="3:14" x14ac:dyDescent="0.25">
      <c r="C858" t="s">
        <v>276</v>
      </c>
      <c r="D858" t="s">
        <v>568</v>
      </c>
      <c r="E858" t="s">
        <v>733</v>
      </c>
      <c r="F858" t="s">
        <v>196</v>
      </c>
      <c r="K858" t="s">
        <v>276</v>
      </c>
      <c r="L858" t="s">
        <v>575</v>
      </c>
      <c r="M858" t="s">
        <v>253</v>
      </c>
      <c r="N858" t="s">
        <v>222</v>
      </c>
    </row>
    <row r="859" spans="3:14" x14ac:dyDescent="0.25">
      <c r="C859" t="s">
        <v>271</v>
      </c>
      <c r="D859" t="s">
        <v>502</v>
      </c>
      <c r="E859" t="s">
        <v>255</v>
      </c>
      <c r="F859" t="s">
        <v>37</v>
      </c>
      <c r="K859" t="s">
        <v>263</v>
      </c>
      <c r="L859" t="s">
        <v>264</v>
      </c>
      <c r="M859" t="s">
        <v>221</v>
      </c>
      <c r="N859" t="s">
        <v>222</v>
      </c>
    </row>
    <row r="860" spans="3:14" x14ac:dyDescent="0.25">
      <c r="C860" t="s">
        <v>713</v>
      </c>
      <c r="D860" t="s">
        <v>414</v>
      </c>
      <c r="E860" t="s">
        <v>255</v>
      </c>
      <c r="F860" t="s">
        <v>37</v>
      </c>
      <c r="K860" t="s">
        <v>314</v>
      </c>
      <c r="L860" t="s">
        <v>501</v>
      </c>
      <c r="M860" t="s">
        <v>698</v>
      </c>
      <c r="N860" t="s">
        <v>222</v>
      </c>
    </row>
    <row r="861" spans="3:14" x14ac:dyDescent="0.25">
      <c r="C861" t="s">
        <v>809</v>
      </c>
      <c r="D861" t="s">
        <v>537</v>
      </c>
      <c r="E861" t="s">
        <v>292</v>
      </c>
      <c r="F861" t="s">
        <v>222</v>
      </c>
      <c r="K861" t="s">
        <v>323</v>
      </c>
      <c r="L861" t="s">
        <v>591</v>
      </c>
      <c r="M861" t="s">
        <v>684</v>
      </c>
      <c r="N861" t="s">
        <v>222</v>
      </c>
    </row>
    <row r="862" spans="3:14" x14ac:dyDescent="0.25">
      <c r="C862" t="s">
        <v>317</v>
      </c>
      <c r="D862" t="s">
        <v>729</v>
      </c>
      <c r="E862" t="s">
        <v>215</v>
      </c>
      <c r="F862" t="s">
        <v>222</v>
      </c>
      <c r="K862" t="s">
        <v>232</v>
      </c>
      <c r="L862" t="s">
        <v>233</v>
      </c>
      <c r="M862" t="s">
        <v>248</v>
      </c>
      <c r="N862" t="s">
        <v>196</v>
      </c>
    </row>
    <row r="863" spans="3:14" x14ac:dyDescent="0.25">
      <c r="C863" t="s">
        <v>314</v>
      </c>
      <c r="D863" t="s">
        <v>402</v>
      </c>
      <c r="E863" t="s">
        <v>701</v>
      </c>
      <c r="F863" t="s">
        <v>690</v>
      </c>
      <c r="K863" t="s">
        <v>216</v>
      </c>
      <c r="L863" t="s">
        <v>559</v>
      </c>
      <c r="M863" t="s">
        <v>221</v>
      </c>
      <c r="N863" t="s">
        <v>222</v>
      </c>
    </row>
    <row r="864" spans="3:14" x14ac:dyDescent="0.25">
      <c r="C864" t="s">
        <v>219</v>
      </c>
      <c r="D864" t="s">
        <v>691</v>
      </c>
      <c r="E864" t="s">
        <v>229</v>
      </c>
      <c r="F864" t="s">
        <v>196</v>
      </c>
      <c r="K864" t="s">
        <v>752</v>
      </c>
      <c r="L864" t="s">
        <v>439</v>
      </c>
      <c r="M864" t="s">
        <v>225</v>
      </c>
      <c r="N864" t="s">
        <v>37</v>
      </c>
    </row>
    <row r="865" spans="3:14" x14ac:dyDescent="0.25">
      <c r="C865" t="s">
        <v>216</v>
      </c>
      <c r="D865" t="s">
        <v>348</v>
      </c>
      <c r="E865" t="s">
        <v>218</v>
      </c>
      <c r="F865" t="s">
        <v>690</v>
      </c>
      <c r="K865" t="s">
        <v>317</v>
      </c>
      <c r="L865" t="s">
        <v>650</v>
      </c>
      <c r="M865" t="s">
        <v>212</v>
      </c>
      <c r="N865" t="s">
        <v>37</v>
      </c>
    </row>
    <row r="866" spans="3:14" x14ac:dyDescent="0.25">
      <c r="C866" t="s">
        <v>227</v>
      </c>
      <c r="D866" t="s">
        <v>364</v>
      </c>
      <c r="E866" t="s">
        <v>734</v>
      </c>
      <c r="F866" t="s">
        <v>222</v>
      </c>
      <c r="K866" t="s">
        <v>748</v>
      </c>
      <c r="L866" t="s">
        <v>492</v>
      </c>
      <c r="M866" t="s">
        <v>225</v>
      </c>
      <c r="N866" t="s">
        <v>689</v>
      </c>
    </row>
    <row r="867" spans="3:14" x14ac:dyDescent="0.25">
      <c r="C867" t="s">
        <v>232</v>
      </c>
      <c r="D867" t="s">
        <v>524</v>
      </c>
      <c r="E867" t="s">
        <v>243</v>
      </c>
      <c r="F867" t="s">
        <v>222</v>
      </c>
      <c r="K867" t="s">
        <v>261</v>
      </c>
      <c r="L867" t="s">
        <v>356</v>
      </c>
      <c r="M867" t="s">
        <v>221</v>
      </c>
      <c r="N867" t="s">
        <v>222</v>
      </c>
    </row>
    <row r="868" spans="3:14" x14ac:dyDescent="0.25">
      <c r="C868" t="s">
        <v>271</v>
      </c>
      <c r="D868" t="s">
        <v>397</v>
      </c>
      <c r="E868" t="s">
        <v>248</v>
      </c>
      <c r="F868" t="s">
        <v>690</v>
      </c>
      <c r="K868" t="s">
        <v>227</v>
      </c>
      <c r="L868" t="s">
        <v>527</v>
      </c>
      <c r="M868" t="s">
        <v>218</v>
      </c>
      <c r="N868" t="s">
        <v>222</v>
      </c>
    </row>
    <row r="869" spans="3:14" x14ac:dyDescent="0.25">
      <c r="C869" t="s">
        <v>760</v>
      </c>
      <c r="D869" t="s">
        <v>459</v>
      </c>
      <c r="E869" t="s">
        <v>248</v>
      </c>
      <c r="F869" t="s">
        <v>37</v>
      </c>
      <c r="K869" t="s">
        <v>308</v>
      </c>
      <c r="L869" t="s">
        <v>338</v>
      </c>
      <c r="M869" t="s">
        <v>212</v>
      </c>
      <c r="N869" t="s">
        <v>689</v>
      </c>
    </row>
    <row r="870" spans="3:14" x14ac:dyDescent="0.25">
      <c r="C870" t="s">
        <v>261</v>
      </c>
      <c r="D870" t="s">
        <v>466</v>
      </c>
      <c r="E870" t="s">
        <v>284</v>
      </c>
      <c r="F870" t="s">
        <v>196</v>
      </c>
      <c r="K870" t="s">
        <v>213</v>
      </c>
      <c r="L870" t="s">
        <v>372</v>
      </c>
      <c r="M870" t="s">
        <v>225</v>
      </c>
      <c r="N870" t="s">
        <v>222</v>
      </c>
    </row>
    <row r="871" spans="3:14" x14ac:dyDescent="0.25">
      <c r="C871" t="s">
        <v>210</v>
      </c>
      <c r="D871" t="s">
        <v>296</v>
      </c>
      <c r="E871" t="s">
        <v>243</v>
      </c>
      <c r="F871" t="s">
        <v>196</v>
      </c>
      <c r="K871" t="s">
        <v>276</v>
      </c>
      <c r="L871" t="s">
        <v>277</v>
      </c>
      <c r="M871" t="s">
        <v>255</v>
      </c>
      <c r="N871" t="s">
        <v>37</v>
      </c>
    </row>
    <row r="872" spans="3:14" x14ac:dyDescent="0.25">
      <c r="C872" t="s">
        <v>219</v>
      </c>
      <c r="D872" t="s">
        <v>220</v>
      </c>
      <c r="E872" t="s">
        <v>253</v>
      </c>
      <c r="F872" t="s">
        <v>196</v>
      </c>
      <c r="K872" t="s">
        <v>219</v>
      </c>
      <c r="L872" t="s">
        <v>609</v>
      </c>
      <c r="M872" t="s">
        <v>255</v>
      </c>
      <c r="N872" t="s">
        <v>685</v>
      </c>
    </row>
    <row r="873" spans="3:14" x14ac:dyDescent="0.25">
      <c r="C873" t="s">
        <v>317</v>
      </c>
      <c r="D873" t="s">
        <v>503</v>
      </c>
      <c r="E873" t="s">
        <v>225</v>
      </c>
      <c r="F873" t="s">
        <v>196</v>
      </c>
      <c r="K873" t="s">
        <v>257</v>
      </c>
      <c r="L873" t="s">
        <v>448</v>
      </c>
      <c r="M873" t="s">
        <v>225</v>
      </c>
      <c r="N873" t="s">
        <v>690</v>
      </c>
    </row>
    <row r="874" spans="3:14" x14ac:dyDescent="0.25">
      <c r="C874" t="s">
        <v>340</v>
      </c>
      <c r="D874" t="s">
        <v>666</v>
      </c>
      <c r="E874" t="s">
        <v>215</v>
      </c>
      <c r="F874" t="s">
        <v>222</v>
      </c>
      <c r="K874" t="s">
        <v>216</v>
      </c>
      <c r="L874" t="s">
        <v>481</v>
      </c>
      <c r="M874" t="s">
        <v>225</v>
      </c>
      <c r="N874" t="s">
        <v>690</v>
      </c>
    </row>
    <row r="875" spans="3:14" x14ac:dyDescent="0.25">
      <c r="C875" t="s">
        <v>257</v>
      </c>
      <c r="D875" t="s">
        <v>667</v>
      </c>
      <c r="E875" t="s">
        <v>215</v>
      </c>
      <c r="F875" t="s">
        <v>196</v>
      </c>
      <c r="K875" t="s">
        <v>280</v>
      </c>
      <c r="L875" t="s">
        <v>333</v>
      </c>
      <c r="M875" t="s">
        <v>229</v>
      </c>
      <c r="N875" t="s">
        <v>222</v>
      </c>
    </row>
    <row r="876" spans="3:14" x14ac:dyDescent="0.25">
      <c r="C876" t="s">
        <v>237</v>
      </c>
      <c r="D876" t="s">
        <v>499</v>
      </c>
      <c r="E876" t="s">
        <v>243</v>
      </c>
      <c r="F876" t="s">
        <v>196</v>
      </c>
      <c r="K876" t="s">
        <v>743</v>
      </c>
      <c r="L876" t="s">
        <v>247</v>
      </c>
      <c r="M876" t="s">
        <v>248</v>
      </c>
      <c r="N876" t="s">
        <v>222</v>
      </c>
    </row>
    <row r="877" spans="3:14" x14ac:dyDescent="0.25">
      <c r="C877" t="s">
        <v>416</v>
      </c>
      <c r="D877" t="s">
        <v>593</v>
      </c>
      <c r="E877" t="s">
        <v>715</v>
      </c>
      <c r="F877" t="s">
        <v>689</v>
      </c>
      <c r="K877" t="s">
        <v>257</v>
      </c>
      <c r="L877" t="s">
        <v>388</v>
      </c>
      <c r="M877" t="s">
        <v>215</v>
      </c>
      <c r="N877" t="s">
        <v>222</v>
      </c>
    </row>
    <row r="878" spans="3:14" x14ac:dyDescent="0.25">
      <c r="C878" t="s">
        <v>711</v>
      </c>
      <c r="D878" t="s">
        <v>341</v>
      </c>
      <c r="E878" t="s">
        <v>218</v>
      </c>
      <c r="F878" t="s">
        <v>196</v>
      </c>
      <c r="K878" t="s">
        <v>232</v>
      </c>
      <c r="L878" t="s">
        <v>233</v>
      </c>
      <c r="M878" t="s">
        <v>284</v>
      </c>
      <c r="N878" t="s">
        <v>196</v>
      </c>
    </row>
    <row r="879" spans="3:14" x14ac:dyDescent="0.25">
      <c r="C879" t="s">
        <v>351</v>
      </c>
      <c r="D879" t="s">
        <v>465</v>
      </c>
      <c r="E879" t="s">
        <v>218</v>
      </c>
      <c r="F879" t="s">
        <v>196</v>
      </c>
      <c r="K879" t="s">
        <v>752</v>
      </c>
      <c r="L879" t="s">
        <v>881</v>
      </c>
      <c r="M879" t="s">
        <v>255</v>
      </c>
      <c r="N879" t="s">
        <v>196</v>
      </c>
    </row>
    <row r="880" spans="3:14" x14ac:dyDescent="0.25">
      <c r="C880" t="s">
        <v>232</v>
      </c>
      <c r="D880" t="s">
        <v>330</v>
      </c>
      <c r="E880" t="s">
        <v>696</v>
      </c>
      <c r="F880" t="s">
        <v>37</v>
      </c>
      <c r="K880" t="s">
        <v>271</v>
      </c>
      <c r="L880" t="s">
        <v>288</v>
      </c>
      <c r="M880" t="s">
        <v>229</v>
      </c>
      <c r="N880" t="s">
        <v>196</v>
      </c>
    </row>
    <row r="881" spans="3:14" x14ac:dyDescent="0.25">
      <c r="C881" t="s">
        <v>271</v>
      </c>
      <c r="D881" t="s">
        <v>397</v>
      </c>
      <c r="E881" t="s">
        <v>253</v>
      </c>
      <c r="F881" t="s">
        <v>222</v>
      </c>
      <c r="K881" t="s">
        <v>210</v>
      </c>
      <c r="L881" t="s">
        <v>634</v>
      </c>
      <c r="M881" t="s">
        <v>284</v>
      </c>
      <c r="N881" t="s">
        <v>196</v>
      </c>
    </row>
    <row r="882" spans="3:14" x14ac:dyDescent="0.25">
      <c r="C882" t="s">
        <v>216</v>
      </c>
      <c r="D882" t="s">
        <v>522</v>
      </c>
      <c r="E882" t="s">
        <v>243</v>
      </c>
      <c r="F882" t="s">
        <v>685</v>
      </c>
      <c r="K882" t="s">
        <v>251</v>
      </c>
      <c r="L882" t="s">
        <v>408</v>
      </c>
      <c r="M882" t="s">
        <v>712</v>
      </c>
      <c r="N882" t="s">
        <v>222</v>
      </c>
    </row>
    <row r="883" spans="3:14" x14ac:dyDescent="0.25">
      <c r="C883" t="s">
        <v>276</v>
      </c>
      <c r="D883" t="s">
        <v>575</v>
      </c>
      <c r="E883" t="s">
        <v>253</v>
      </c>
      <c r="F883" t="s">
        <v>222</v>
      </c>
      <c r="K883" t="s">
        <v>239</v>
      </c>
      <c r="L883" t="s">
        <v>657</v>
      </c>
      <c r="M883" t="s">
        <v>243</v>
      </c>
      <c r="N883" t="s">
        <v>37</v>
      </c>
    </row>
    <row r="884" spans="3:14" x14ac:dyDescent="0.25">
      <c r="C884" t="s">
        <v>351</v>
      </c>
      <c r="D884" t="s">
        <v>419</v>
      </c>
      <c r="E884" t="s">
        <v>215</v>
      </c>
      <c r="F884" t="s">
        <v>222</v>
      </c>
      <c r="K884" t="s">
        <v>251</v>
      </c>
      <c r="L884" t="s">
        <v>421</v>
      </c>
      <c r="M884" t="s">
        <v>218</v>
      </c>
      <c r="N884" t="s">
        <v>196</v>
      </c>
    </row>
    <row r="885" spans="3:14" x14ac:dyDescent="0.25">
      <c r="C885" t="s">
        <v>340</v>
      </c>
      <c r="D885" t="s">
        <v>368</v>
      </c>
      <c r="E885" t="s">
        <v>221</v>
      </c>
      <c r="F885" t="s">
        <v>222</v>
      </c>
      <c r="K885" t="s">
        <v>237</v>
      </c>
      <c r="L885" t="s">
        <v>500</v>
      </c>
      <c r="M885" t="s">
        <v>255</v>
      </c>
      <c r="N885" t="s">
        <v>37</v>
      </c>
    </row>
    <row r="886" spans="3:14" x14ac:dyDescent="0.25">
      <c r="C886" t="s">
        <v>290</v>
      </c>
      <c r="D886" t="s">
        <v>332</v>
      </c>
      <c r="E886" t="s">
        <v>212</v>
      </c>
      <c r="F886" t="s">
        <v>689</v>
      </c>
      <c r="K886" t="s">
        <v>280</v>
      </c>
      <c r="L886" t="s">
        <v>333</v>
      </c>
      <c r="M886" t="s">
        <v>292</v>
      </c>
      <c r="N886" t="s">
        <v>196</v>
      </c>
    </row>
    <row r="887" spans="3:14" x14ac:dyDescent="0.25">
      <c r="C887" t="s">
        <v>811</v>
      </c>
      <c r="D887" t="s">
        <v>775</v>
      </c>
      <c r="E887" t="s">
        <v>215</v>
      </c>
      <c r="F887" t="s">
        <v>685</v>
      </c>
      <c r="K887" t="s">
        <v>210</v>
      </c>
      <c r="L887" t="s">
        <v>641</v>
      </c>
      <c r="M887" t="s">
        <v>229</v>
      </c>
      <c r="N887" t="s">
        <v>222</v>
      </c>
    </row>
    <row r="888" spans="3:14" x14ac:dyDescent="0.25">
      <c r="C888" t="s">
        <v>261</v>
      </c>
      <c r="D888" t="s">
        <v>356</v>
      </c>
      <c r="E888" t="s">
        <v>225</v>
      </c>
      <c r="F888" t="s">
        <v>690</v>
      </c>
      <c r="K888" t="s">
        <v>576</v>
      </c>
      <c r="L888" t="s">
        <v>882</v>
      </c>
      <c r="M888" t="s">
        <v>215</v>
      </c>
      <c r="N888" t="s">
        <v>222</v>
      </c>
    </row>
    <row r="889" spans="3:14" x14ac:dyDescent="0.25">
      <c r="C889" t="s">
        <v>259</v>
      </c>
      <c r="D889" t="s">
        <v>668</v>
      </c>
      <c r="E889" t="s">
        <v>221</v>
      </c>
      <c r="F889" t="s">
        <v>37</v>
      </c>
      <c r="K889" t="s">
        <v>261</v>
      </c>
      <c r="L889" t="s">
        <v>431</v>
      </c>
      <c r="M889" t="s">
        <v>225</v>
      </c>
      <c r="N889" t="s">
        <v>196</v>
      </c>
    </row>
    <row r="890" spans="3:14" x14ac:dyDescent="0.25">
      <c r="C890" t="s">
        <v>760</v>
      </c>
      <c r="D890" t="s">
        <v>817</v>
      </c>
      <c r="E890" t="s">
        <v>212</v>
      </c>
      <c r="F890" t="s">
        <v>222</v>
      </c>
      <c r="K890" t="s">
        <v>711</v>
      </c>
      <c r="L890" t="s">
        <v>666</v>
      </c>
      <c r="M890" t="s">
        <v>215</v>
      </c>
      <c r="N890" t="s">
        <v>689</v>
      </c>
    </row>
    <row r="891" spans="3:14" x14ac:dyDescent="0.25">
      <c r="C891" t="s">
        <v>695</v>
      </c>
      <c r="D891" t="s">
        <v>346</v>
      </c>
      <c r="E891" t="s">
        <v>215</v>
      </c>
      <c r="F891" t="s">
        <v>37</v>
      </c>
      <c r="K891" t="s">
        <v>232</v>
      </c>
      <c r="L891" t="s">
        <v>285</v>
      </c>
      <c r="M891" t="s">
        <v>692</v>
      </c>
      <c r="N891" t="s">
        <v>690</v>
      </c>
    </row>
    <row r="892" spans="3:14" x14ac:dyDescent="0.25">
      <c r="C892" t="s">
        <v>261</v>
      </c>
      <c r="D892" t="s">
        <v>818</v>
      </c>
      <c r="E892" t="s">
        <v>733</v>
      </c>
      <c r="F892" t="s">
        <v>689</v>
      </c>
      <c r="K892" t="s">
        <v>340</v>
      </c>
      <c r="L892" t="s">
        <v>353</v>
      </c>
      <c r="M892" t="s">
        <v>212</v>
      </c>
      <c r="N892" t="s">
        <v>222</v>
      </c>
    </row>
    <row r="893" spans="3:14" x14ac:dyDescent="0.25">
      <c r="C893" t="s">
        <v>695</v>
      </c>
      <c r="D893" t="s">
        <v>819</v>
      </c>
      <c r="E893" t="s">
        <v>255</v>
      </c>
      <c r="F893" t="s">
        <v>196</v>
      </c>
      <c r="K893" t="s">
        <v>227</v>
      </c>
      <c r="L893" t="s">
        <v>506</v>
      </c>
      <c r="M893" t="s">
        <v>225</v>
      </c>
      <c r="N893" t="s">
        <v>37</v>
      </c>
    </row>
    <row r="894" spans="3:14" x14ac:dyDescent="0.25">
      <c r="C894" t="s">
        <v>230</v>
      </c>
      <c r="D894" t="s">
        <v>231</v>
      </c>
      <c r="E894" t="s">
        <v>253</v>
      </c>
      <c r="F894" t="s">
        <v>689</v>
      </c>
      <c r="K894" t="s">
        <v>259</v>
      </c>
      <c r="L894" t="s">
        <v>458</v>
      </c>
      <c r="M894" t="s">
        <v>255</v>
      </c>
      <c r="N894" t="s">
        <v>222</v>
      </c>
    </row>
    <row r="895" spans="3:14" x14ac:dyDescent="0.25">
      <c r="C895" t="s">
        <v>400</v>
      </c>
      <c r="D895" t="s">
        <v>456</v>
      </c>
      <c r="E895" t="s">
        <v>212</v>
      </c>
      <c r="F895" t="s">
        <v>222</v>
      </c>
      <c r="K895" t="s">
        <v>276</v>
      </c>
      <c r="L895" t="s">
        <v>395</v>
      </c>
      <c r="M895" t="s">
        <v>248</v>
      </c>
      <c r="N895" t="s">
        <v>222</v>
      </c>
    </row>
    <row r="896" spans="3:14" x14ac:dyDescent="0.25">
      <c r="C896" t="s">
        <v>576</v>
      </c>
      <c r="D896" t="s">
        <v>669</v>
      </c>
      <c r="E896" t="s">
        <v>215</v>
      </c>
      <c r="F896" t="s">
        <v>37</v>
      </c>
      <c r="K896" t="s">
        <v>235</v>
      </c>
      <c r="L896" t="s">
        <v>636</v>
      </c>
      <c r="M896" t="s">
        <v>215</v>
      </c>
      <c r="N896" t="s">
        <v>196</v>
      </c>
    </row>
    <row r="897" spans="3:14" x14ac:dyDescent="0.25">
      <c r="C897" t="s">
        <v>241</v>
      </c>
      <c r="D897" t="s">
        <v>670</v>
      </c>
      <c r="E897" t="s">
        <v>284</v>
      </c>
      <c r="F897" t="s">
        <v>690</v>
      </c>
      <c r="K897" t="s">
        <v>323</v>
      </c>
      <c r="L897" t="s">
        <v>430</v>
      </c>
      <c r="M897" t="s">
        <v>292</v>
      </c>
      <c r="N897" t="s">
        <v>222</v>
      </c>
    </row>
    <row r="898" spans="3:14" x14ac:dyDescent="0.25">
      <c r="C898" t="s">
        <v>259</v>
      </c>
      <c r="D898" t="s">
        <v>386</v>
      </c>
      <c r="E898" t="s">
        <v>715</v>
      </c>
      <c r="F898" t="s">
        <v>196</v>
      </c>
      <c r="K898" t="s">
        <v>230</v>
      </c>
      <c r="L898" t="s">
        <v>616</v>
      </c>
      <c r="M898" t="s">
        <v>218</v>
      </c>
      <c r="N898" t="s">
        <v>37</v>
      </c>
    </row>
    <row r="899" spans="3:14" x14ac:dyDescent="0.25">
      <c r="C899" t="s">
        <v>298</v>
      </c>
      <c r="D899" t="s">
        <v>299</v>
      </c>
      <c r="E899" t="s">
        <v>243</v>
      </c>
      <c r="F899" t="s">
        <v>222</v>
      </c>
      <c r="K899" t="s">
        <v>210</v>
      </c>
      <c r="L899" t="s">
        <v>634</v>
      </c>
      <c r="M899" t="s">
        <v>229</v>
      </c>
      <c r="N899" t="s">
        <v>222</v>
      </c>
    </row>
    <row r="900" spans="3:14" x14ac:dyDescent="0.25">
      <c r="C900" t="s">
        <v>290</v>
      </c>
      <c r="D900" t="s">
        <v>820</v>
      </c>
      <c r="E900" t="s">
        <v>229</v>
      </c>
      <c r="F900" t="s">
        <v>196</v>
      </c>
      <c r="K900" t="s">
        <v>705</v>
      </c>
      <c r="L900" t="s">
        <v>645</v>
      </c>
      <c r="M900" t="s">
        <v>215</v>
      </c>
      <c r="N900" t="s">
        <v>222</v>
      </c>
    </row>
    <row r="901" spans="3:14" x14ac:dyDescent="0.25">
      <c r="C901" t="s">
        <v>227</v>
      </c>
      <c r="D901" t="s">
        <v>527</v>
      </c>
      <c r="E901" t="s">
        <v>225</v>
      </c>
      <c r="F901" t="s">
        <v>222</v>
      </c>
      <c r="K901" t="s">
        <v>232</v>
      </c>
      <c r="L901" t="s">
        <v>233</v>
      </c>
      <c r="M901" t="s">
        <v>255</v>
      </c>
      <c r="N901" t="s">
        <v>222</v>
      </c>
    </row>
    <row r="902" spans="3:14" x14ac:dyDescent="0.25">
      <c r="C902" t="s">
        <v>261</v>
      </c>
      <c r="D902" t="s">
        <v>476</v>
      </c>
      <c r="E902" t="s">
        <v>292</v>
      </c>
      <c r="F902" t="s">
        <v>37</v>
      </c>
      <c r="K902" t="s">
        <v>251</v>
      </c>
      <c r="L902" t="s">
        <v>883</v>
      </c>
      <c r="M902" t="s">
        <v>292</v>
      </c>
      <c r="N902" t="s">
        <v>196</v>
      </c>
    </row>
    <row r="903" spans="3:14" x14ac:dyDescent="0.25">
      <c r="C903" t="s">
        <v>276</v>
      </c>
      <c r="D903" t="s">
        <v>381</v>
      </c>
      <c r="E903" t="s">
        <v>218</v>
      </c>
      <c r="F903" t="s">
        <v>685</v>
      </c>
      <c r="K903" t="s">
        <v>251</v>
      </c>
      <c r="L903" t="s">
        <v>479</v>
      </c>
      <c r="M903" t="s">
        <v>768</v>
      </c>
      <c r="N903" t="s">
        <v>685</v>
      </c>
    </row>
    <row r="904" spans="3:14" x14ac:dyDescent="0.25">
      <c r="C904" t="s">
        <v>261</v>
      </c>
      <c r="D904" t="s">
        <v>427</v>
      </c>
      <c r="E904" t="s">
        <v>284</v>
      </c>
      <c r="F904" t="s">
        <v>196</v>
      </c>
      <c r="K904" t="s">
        <v>323</v>
      </c>
      <c r="L904" t="s">
        <v>517</v>
      </c>
      <c r="M904" t="s">
        <v>229</v>
      </c>
      <c r="N904" t="s">
        <v>196</v>
      </c>
    </row>
    <row r="905" spans="3:14" x14ac:dyDescent="0.25">
      <c r="C905" t="s">
        <v>754</v>
      </c>
      <c r="D905" t="s">
        <v>630</v>
      </c>
      <c r="E905" t="s">
        <v>215</v>
      </c>
      <c r="F905" t="s">
        <v>222</v>
      </c>
      <c r="K905" t="s">
        <v>278</v>
      </c>
      <c r="L905" t="s">
        <v>447</v>
      </c>
      <c r="M905" t="s">
        <v>284</v>
      </c>
      <c r="N905" t="s">
        <v>196</v>
      </c>
    </row>
    <row r="906" spans="3:14" x14ac:dyDescent="0.25">
      <c r="C906" t="s">
        <v>251</v>
      </c>
      <c r="D906" t="s">
        <v>625</v>
      </c>
      <c r="E906" t="s">
        <v>292</v>
      </c>
      <c r="F906" t="s">
        <v>196</v>
      </c>
      <c r="K906" t="s">
        <v>246</v>
      </c>
      <c r="L906" t="s">
        <v>366</v>
      </c>
      <c r="M906" t="s">
        <v>255</v>
      </c>
      <c r="N906" t="s">
        <v>685</v>
      </c>
    </row>
    <row r="907" spans="3:14" x14ac:dyDescent="0.25">
      <c r="C907" t="s">
        <v>259</v>
      </c>
      <c r="D907" t="s">
        <v>366</v>
      </c>
      <c r="E907" t="s">
        <v>215</v>
      </c>
      <c r="F907" t="s">
        <v>37</v>
      </c>
      <c r="K907" t="s">
        <v>263</v>
      </c>
      <c r="L907" t="s">
        <v>581</v>
      </c>
      <c r="M907" t="s">
        <v>215</v>
      </c>
      <c r="N907" t="s">
        <v>37</v>
      </c>
    </row>
    <row r="908" spans="3:14" x14ac:dyDescent="0.25">
      <c r="C908" t="s">
        <v>278</v>
      </c>
      <c r="D908" t="s">
        <v>504</v>
      </c>
      <c r="E908" t="s">
        <v>712</v>
      </c>
      <c r="F908" t="s">
        <v>196</v>
      </c>
      <c r="K908" t="s">
        <v>257</v>
      </c>
      <c r="L908" t="s">
        <v>258</v>
      </c>
      <c r="M908" t="s">
        <v>253</v>
      </c>
      <c r="N908" t="s">
        <v>690</v>
      </c>
    </row>
    <row r="909" spans="3:14" x14ac:dyDescent="0.25">
      <c r="C909" t="s">
        <v>271</v>
      </c>
      <c r="D909" t="s">
        <v>363</v>
      </c>
      <c r="E909" t="s">
        <v>221</v>
      </c>
      <c r="F909" t="s">
        <v>222</v>
      </c>
      <c r="K909" t="s">
        <v>278</v>
      </c>
      <c r="L909" t="s">
        <v>301</v>
      </c>
      <c r="M909" t="s">
        <v>696</v>
      </c>
      <c r="N909" t="s">
        <v>222</v>
      </c>
    </row>
    <row r="910" spans="3:14" x14ac:dyDescent="0.25">
      <c r="C910" t="s">
        <v>314</v>
      </c>
      <c r="D910" t="s">
        <v>377</v>
      </c>
      <c r="E910" t="s">
        <v>218</v>
      </c>
      <c r="F910" t="s">
        <v>196</v>
      </c>
      <c r="K910" t="s">
        <v>241</v>
      </c>
      <c r="L910" t="s">
        <v>242</v>
      </c>
      <c r="M910" t="s">
        <v>225</v>
      </c>
      <c r="N910" t="s">
        <v>37</v>
      </c>
    </row>
    <row r="911" spans="3:14" x14ac:dyDescent="0.25">
      <c r="C911" t="s">
        <v>216</v>
      </c>
      <c r="D911" t="s">
        <v>697</v>
      </c>
      <c r="E911" t="s">
        <v>255</v>
      </c>
      <c r="F911" t="s">
        <v>222</v>
      </c>
      <c r="K911" t="s">
        <v>216</v>
      </c>
      <c r="L911" t="s">
        <v>481</v>
      </c>
      <c r="M911" t="s">
        <v>255</v>
      </c>
      <c r="N911" t="s">
        <v>37</v>
      </c>
    </row>
    <row r="912" spans="3:14" x14ac:dyDescent="0.25">
      <c r="C912" t="s">
        <v>400</v>
      </c>
      <c r="D912" t="s">
        <v>456</v>
      </c>
      <c r="E912" t="s">
        <v>212</v>
      </c>
      <c r="F912" t="s">
        <v>196</v>
      </c>
      <c r="K912" t="s">
        <v>351</v>
      </c>
      <c r="L912" t="s">
        <v>419</v>
      </c>
      <c r="M912" t="s">
        <v>229</v>
      </c>
      <c r="N912" t="s">
        <v>222</v>
      </c>
    </row>
    <row r="913" spans="3:14" x14ac:dyDescent="0.25">
      <c r="C913" t="s">
        <v>400</v>
      </c>
      <c r="D913" t="s">
        <v>464</v>
      </c>
      <c r="E913" t="s">
        <v>243</v>
      </c>
      <c r="F913" t="s">
        <v>196</v>
      </c>
      <c r="K913" t="s">
        <v>286</v>
      </c>
      <c r="L913" t="s">
        <v>484</v>
      </c>
      <c r="M913" t="s">
        <v>248</v>
      </c>
      <c r="N913" t="s">
        <v>37</v>
      </c>
    </row>
    <row r="914" spans="3:14" x14ac:dyDescent="0.25">
      <c r="C914" t="s">
        <v>246</v>
      </c>
      <c r="D914" t="s">
        <v>539</v>
      </c>
      <c r="E914" t="s">
        <v>243</v>
      </c>
      <c r="F914" t="s">
        <v>196</v>
      </c>
      <c r="K914" t="s">
        <v>227</v>
      </c>
      <c r="L914" t="s">
        <v>607</v>
      </c>
      <c r="M914" t="s">
        <v>218</v>
      </c>
      <c r="N914" t="s">
        <v>222</v>
      </c>
    </row>
    <row r="915" spans="3:14" x14ac:dyDescent="0.25">
      <c r="C915" t="s">
        <v>671</v>
      </c>
      <c r="D915" t="s">
        <v>672</v>
      </c>
      <c r="E915" t="s">
        <v>248</v>
      </c>
      <c r="F915" t="s">
        <v>685</v>
      </c>
      <c r="K915" t="s">
        <v>232</v>
      </c>
      <c r="L915" t="s">
        <v>254</v>
      </c>
      <c r="M915" t="s">
        <v>292</v>
      </c>
      <c r="N915" t="s">
        <v>222</v>
      </c>
    </row>
    <row r="916" spans="3:14" x14ac:dyDescent="0.25">
      <c r="C916" t="s">
        <v>695</v>
      </c>
      <c r="D916" t="s">
        <v>673</v>
      </c>
      <c r="E916" t="s">
        <v>221</v>
      </c>
      <c r="F916" t="s">
        <v>37</v>
      </c>
      <c r="K916" t="s">
        <v>259</v>
      </c>
      <c r="L916" t="s">
        <v>454</v>
      </c>
      <c r="M916" t="s">
        <v>212</v>
      </c>
      <c r="N916" t="s">
        <v>689</v>
      </c>
    </row>
    <row r="917" spans="3:14" x14ac:dyDescent="0.25">
      <c r="C917" t="s">
        <v>232</v>
      </c>
      <c r="D917" t="s">
        <v>515</v>
      </c>
      <c r="E917" t="s">
        <v>248</v>
      </c>
      <c r="F917" t="s">
        <v>37</v>
      </c>
      <c r="K917" t="s">
        <v>278</v>
      </c>
      <c r="L917" t="s">
        <v>396</v>
      </c>
      <c r="M917" t="s">
        <v>221</v>
      </c>
      <c r="N917" t="s">
        <v>690</v>
      </c>
    </row>
    <row r="918" spans="3:14" x14ac:dyDescent="0.25">
      <c r="C918" t="s">
        <v>416</v>
      </c>
      <c r="D918" t="s">
        <v>528</v>
      </c>
      <c r="E918" t="s">
        <v>221</v>
      </c>
      <c r="F918" t="s">
        <v>685</v>
      </c>
      <c r="K918" t="s">
        <v>249</v>
      </c>
      <c r="L918" t="s">
        <v>250</v>
      </c>
      <c r="M918" t="s">
        <v>255</v>
      </c>
      <c r="N918" t="s">
        <v>196</v>
      </c>
    </row>
    <row r="919" spans="3:14" x14ac:dyDescent="0.25">
      <c r="C919" t="s">
        <v>542</v>
      </c>
      <c r="D919" t="s">
        <v>674</v>
      </c>
      <c r="E919" t="s">
        <v>721</v>
      </c>
      <c r="F919" t="s">
        <v>222</v>
      </c>
      <c r="K919" t="s">
        <v>748</v>
      </c>
      <c r="L919" t="s">
        <v>441</v>
      </c>
      <c r="M919" t="s">
        <v>229</v>
      </c>
      <c r="N919" t="s">
        <v>222</v>
      </c>
    </row>
    <row r="920" spans="3:14" x14ac:dyDescent="0.25">
      <c r="C920" t="s">
        <v>495</v>
      </c>
      <c r="D920" t="s">
        <v>299</v>
      </c>
      <c r="E920" t="s">
        <v>248</v>
      </c>
      <c r="F920" t="s">
        <v>222</v>
      </c>
      <c r="K920" t="s">
        <v>278</v>
      </c>
      <c r="L920" t="s">
        <v>496</v>
      </c>
      <c r="M920" t="s">
        <v>253</v>
      </c>
      <c r="N920" t="s">
        <v>37</v>
      </c>
    </row>
    <row r="921" spans="3:14" x14ac:dyDescent="0.25">
      <c r="C921" t="s">
        <v>216</v>
      </c>
      <c r="D921" t="s">
        <v>226</v>
      </c>
      <c r="E921" t="s">
        <v>225</v>
      </c>
      <c r="F921" t="s">
        <v>689</v>
      </c>
      <c r="K921" t="s">
        <v>249</v>
      </c>
      <c r="L921" t="s">
        <v>303</v>
      </c>
      <c r="M921" t="s">
        <v>218</v>
      </c>
      <c r="N921" t="s">
        <v>196</v>
      </c>
    </row>
    <row r="922" spans="3:14" x14ac:dyDescent="0.25">
      <c r="C922" t="s">
        <v>308</v>
      </c>
      <c r="D922" t="s">
        <v>509</v>
      </c>
      <c r="E922" t="s">
        <v>225</v>
      </c>
      <c r="F922" t="s">
        <v>689</v>
      </c>
      <c r="K922" t="s">
        <v>317</v>
      </c>
      <c r="L922" t="s">
        <v>630</v>
      </c>
      <c r="M922" t="s">
        <v>221</v>
      </c>
      <c r="N922" t="s">
        <v>690</v>
      </c>
    </row>
    <row r="923" spans="3:14" x14ac:dyDescent="0.25">
      <c r="C923" t="s">
        <v>227</v>
      </c>
      <c r="D923" t="s">
        <v>603</v>
      </c>
      <c r="E923" t="s">
        <v>715</v>
      </c>
      <c r="F923" t="s">
        <v>37</v>
      </c>
      <c r="K923" t="s">
        <v>323</v>
      </c>
      <c r="L923" t="s">
        <v>567</v>
      </c>
      <c r="M923" t="s">
        <v>243</v>
      </c>
      <c r="N923" t="s">
        <v>222</v>
      </c>
    </row>
    <row r="924" spans="3:14" x14ac:dyDescent="0.25">
      <c r="C924" t="s">
        <v>271</v>
      </c>
      <c r="D924" t="s">
        <v>397</v>
      </c>
      <c r="E924" t="s">
        <v>212</v>
      </c>
      <c r="F924" t="s">
        <v>37</v>
      </c>
      <c r="K924" t="s">
        <v>278</v>
      </c>
      <c r="L924" t="s">
        <v>604</v>
      </c>
      <c r="M924" t="s">
        <v>215</v>
      </c>
      <c r="N924" t="s">
        <v>196</v>
      </c>
    </row>
    <row r="925" spans="3:14" x14ac:dyDescent="0.25">
      <c r="C925" t="s">
        <v>821</v>
      </c>
      <c r="D925" t="s">
        <v>472</v>
      </c>
      <c r="E925" t="s">
        <v>292</v>
      </c>
      <c r="F925" t="s">
        <v>222</v>
      </c>
      <c r="K925" t="s">
        <v>232</v>
      </c>
      <c r="L925" t="s">
        <v>426</v>
      </c>
      <c r="M925" t="s">
        <v>292</v>
      </c>
      <c r="N925" t="s">
        <v>37</v>
      </c>
    </row>
    <row r="926" spans="3:14" x14ac:dyDescent="0.25">
      <c r="C926" t="s">
        <v>259</v>
      </c>
      <c r="D926" t="s">
        <v>822</v>
      </c>
      <c r="E926" t="s">
        <v>284</v>
      </c>
      <c r="F926" t="s">
        <v>222</v>
      </c>
      <c r="K926" t="s">
        <v>351</v>
      </c>
      <c r="L926" t="s">
        <v>866</v>
      </c>
      <c r="M926" t="s">
        <v>229</v>
      </c>
      <c r="N926" t="s">
        <v>222</v>
      </c>
    </row>
    <row r="927" spans="3:14" x14ac:dyDescent="0.25">
      <c r="C927" t="s">
        <v>598</v>
      </c>
      <c r="D927" t="s">
        <v>599</v>
      </c>
      <c r="E927" t="s">
        <v>212</v>
      </c>
      <c r="F927" t="s">
        <v>37</v>
      </c>
      <c r="K927" t="s">
        <v>227</v>
      </c>
      <c r="L927" t="s">
        <v>884</v>
      </c>
      <c r="M927" t="s">
        <v>212</v>
      </c>
      <c r="N927" t="s">
        <v>37</v>
      </c>
    </row>
    <row r="928" spans="3:14" x14ac:dyDescent="0.25">
      <c r="C928" t="s">
        <v>359</v>
      </c>
      <c r="D928" t="s">
        <v>540</v>
      </c>
      <c r="E928" t="s">
        <v>215</v>
      </c>
      <c r="F928" t="s">
        <v>196</v>
      </c>
      <c r="K928" t="s">
        <v>317</v>
      </c>
      <c r="L928" t="s">
        <v>407</v>
      </c>
      <c r="M928" t="s">
        <v>215</v>
      </c>
      <c r="N928" t="s">
        <v>37</v>
      </c>
    </row>
    <row r="929" spans="3:14" x14ac:dyDescent="0.25">
      <c r="C929" t="s">
        <v>237</v>
      </c>
      <c r="D929" t="s">
        <v>328</v>
      </c>
      <c r="E929" t="s">
        <v>253</v>
      </c>
      <c r="F929" t="s">
        <v>222</v>
      </c>
      <c r="K929" t="s">
        <v>230</v>
      </c>
      <c r="L929" t="s">
        <v>664</v>
      </c>
      <c r="M929" t="s">
        <v>225</v>
      </c>
      <c r="N929" t="s">
        <v>196</v>
      </c>
    </row>
    <row r="930" spans="3:14" x14ac:dyDescent="0.25">
      <c r="C930" t="s">
        <v>257</v>
      </c>
      <c r="D930" t="s">
        <v>675</v>
      </c>
      <c r="E930" t="s">
        <v>221</v>
      </c>
      <c r="F930" t="s">
        <v>37</v>
      </c>
      <c r="K930" t="s">
        <v>280</v>
      </c>
      <c r="L930" t="s">
        <v>313</v>
      </c>
      <c r="M930" t="s">
        <v>255</v>
      </c>
      <c r="N930" t="s">
        <v>685</v>
      </c>
    </row>
    <row r="931" spans="3:14" x14ac:dyDescent="0.25">
      <c r="C931" t="s">
        <v>246</v>
      </c>
      <c r="D931" t="s">
        <v>375</v>
      </c>
      <c r="E931" t="s">
        <v>218</v>
      </c>
      <c r="F931" t="s">
        <v>37</v>
      </c>
      <c r="K931" t="s">
        <v>757</v>
      </c>
      <c r="L931" t="s">
        <v>514</v>
      </c>
      <c r="M931" t="s">
        <v>243</v>
      </c>
      <c r="N931" t="s">
        <v>196</v>
      </c>
    </row>
    <row r="932" spans="3:14" x14ac:dyDescent="0.25">
      <c r="C932" t="s">
        <v>210</v>
      </c>
      <c r="D932" t="s">
        <v>641</v>
      </c>
      <c r="E932" t="s">
        <v>229</v>
      </c>
      <c r="F932" t="s">
        <v>222</v>
      </c>
      <c r="K932" t="s">
        <v>232</v>
      </c>
      <c r="L932" t="s">
        <v>234</v>
      </c>
      <c r="M932" t="s">
        <v>253</v>
      </c>
      <c r="N932" t="s">
        <v>222</v>
      </c>
    </row>
    <row r="933" spans="3:14" x14ac:dyDescent="0.25">
      <c r="C933" t="s">
        <v>317</v>
      </c>
      <c r="D933" t="s">
        <v>650</v>
      </c>
      <c r="E933" t="s">
        <v>221</v>
      </c>
      <c r="F933" t="s">
        <v>37</v>
      </c>
      <c r="K933" t="s">
        <v>216</v>
      </c>
      <c r="L933" t="s">
        <v>348</v>
      </c>
      <c r="M933" t="s">
        <v>292</v>
      </c>
      <c r="N933" t="s">
        <v>685</v>
      </c>
    </row>
    <row r="934" spans="3:14" x14ac:dyDescent="0.25">
      <c r="C934" t="s">
        <v>702</v>
      </c>
      <c r="D934" t="s">
        <v>288</v>
      </c>
      <c r="E934" t="s">
        <v>229</v>
      </c>
      <c r="F934" t="s">
        <v>196</v>
      </c>
      <c r="K934" t="s">
        <v>232</v>
      </c>
      <c r="L934" t="s">
        <v>515</v>
      </c>
      <c r="M934" t="s">
        <v>253</v>
      </c>
      <c r="N934" t="s">
        <v>196</v>
      </c>
    </row>
    <row r="935" spans="3:14" x14ac:dyDescent="0.25">
      <c r="C935" t="s">
        <v>290</v>
      </c>
      <c r="D935" t="s">
        <v>820</v>
      </c>
      <c r="E935" t="s">
        <v>225</v>
      </c>
      <c r="F935" t="s">
        <v>690</v>
      </c>
      <c r="K935" t="s">
        <v>336</v>
      </c>
      <c r="L935" t="s">
        <v>453</v>
      </c>
      <c r="M935" t="s">
        <v>684</v>
      </c>
      <c r="N935" t="s">
        <v>222</v>
      </c>
    </row>
    <row r="936" spans="3:14" x14ac:dyDescent="0.25">
      <c r="C936" t="s">
        <v>259</v>
      </c>
      <c r="D936" t="s">
        <v>454</v>
      </c>
      <c r="E936" t="s">
        <v>707</v>
      </c>
      <c r="F936" t="s">
        <v>196</v>
      </c>
      <c r="K936" t="s">
        <v>216</v>
      </c>
      <c r="L936" t="s">
        <v>283</v>
      </c>
      <c r="M936" t="s">
        <v>284</v>
      </c>
      <c r="N936" t="s">
        <v>196</v>
      </c>
    </row>
    <row r="937" spans="3:14" x14ac:dyDescent="0.25">
      <c r="C937" t="s">
        <v>743</v>
      </c>
      <c r="D937" t="s">
        <v>539</v>
      </c>
      <c r="E937" t="s">
        <v>712</v>
      </c>
      <c r="F937" t="s">
        <v>37</v>
      </c>
      <c r="K937" t="s">
        <v>671</v>
      </c>
      <c r="L937" t="s">
        <v>672</v>
      </c>
      <c r="M937" t="s">
        <v>248</v>
      </c>
      <c r="N937" t="s">
        <v>196</v>
      </c>
    </row>
    <row r="938" spans="3:14" x14ac:dyDescent="0.25">
      <c r="C938" t="s">
        <v>336</v>
      </c>
      <c r="D938" t="s">
        <v>493</v>
      </c>
      <c r="E938" t="s">
        <v>243</v>
      </c>
      <c r="F938" t="s">
        <v>222</v>
      </c>
      <c r="K938" t="s">
        <v>753</v>
      </c>
      <c r="L938" t="s">
        <v>299</v>
      </c>
      <c r="M938" t="s">
        <v>698</v>
      </c>
      <c r="N938" t="s">
        <v>37</v>
      </c>
    </row>
    <row r="939" spans="3:14" x14ac:dyDescent="0.25">
      <c r="C939" t="s">
        <v>314</v>
      </c>
      <c r="D939" t="s">
        <v>402</v>
      </c>
      <c r="E939" t="s">
        <v>255</v>
      </c>
      <c r="F939" t="s">
        <v>222</v>
      </c>
      <c r="K939" t="s">
        <v>216</v>
      </c>
      <c r="L939" t="s">
        <v>346</v>
      </c>
      <c r="M939" t="s">
        <v>292</v>
      </c>
      <c r="N939" t="s">
        <v>37</v>
      </c>
    </row>
    <row r="940" spans="3:14" x14ac:dyDescent="0.25">
      <c r="C940" t="s">
        <v>340</v>
      </c>
      <c r="D940" t="s">
        <v>345</v>
      </c>
      <c r="E940" t="s">
        <v>215</v>
      </c>
      <c r="F940" t="s">
        <v>196</v>
      </c>
      <c r="K940" t="s">
        <v>885</v>
      </c>
      <c r="L940" t="s">
        <v>669</v>
      </c>
      <c r="M940" t="s">
        <v>215</v>
      </c>
      <c r="N940" t="s">
        <v>37</v>
      </c>
    </row>
    <row r="941" spans="3:14" x14ac:dyDescent="0.25">
      <c r="C941" t="s">
        <v>216</v>
      </c>
      <c r="D941" t="s">
        <v>559</v>
      </c>
      <c r="E941" t="s">
        <v>221</v>
      </c>
      <c r="F941" t="s">
        <v>222</v>
      </c>
      <c r="K941" t="s">
        <v>210</v>
      </c>
      <c r="L941" t="s">
        <v>886</v>
      </c>
      <c r="M941" t="s">
        <v>255</v>
      </c>
      <c r="N941" t="s">
        <v>196</v>
      </c>
    </row>
    <row r="942" spans="3:14" x14ac:dyDescent="0.25">
      <c r="C942" t="s">
        <v>359</v>
      </c>
      <c r="D942" t="s">
        <v>562</v>
      </c>
      <c r="E942" t="s">
        <v>253</v>
      </c>
      <c r="F942" t="s">
        <v>196</v>
      </c>
      <c r="K942" t="s">
        <v>317</v>
      </c>
      <c r="L942" t="s">
        <v>650</v>
      </c>
      <c r="M942" t="s">
        <v>221</v>
      </c>
      <c r="N942" t="s">
        <v>37</v>
      </c>
    </row>
    <row r="943" spans="3:14" x14ac:dyDescent="0.25">
      <c r="C943" t="s">
        <v>518</v>
      </c>
      <c r="D943" t="s">
        <v>519</v>
      </c>
      <c r="E943" t="s">
        <v>215</v>
      </c>
      <c r="F943" t="s">
        <v>222</v>
      </c>
      <c r="K943" t="s">
        <v>359</v>
      </c>
      <c r="L943" t="s">
        <v>540</v>
      </c>
      <c r="M943" t="s">
        <v>215</v>
      </c>
      <c r="N943" t="s">
        <v>196</v>
      </c>
    </row>
    <row r="944" spans="3:14" x14ac:dyDescent="0.25">
      <c r="C944" t="s">
        <v>210</v>
      </c>
      <c r="D944" t="s">
        <v>676</v>
      </c>
      <c r="E944" t="s">
        <v>292</v>
      </c>
      <c r="F944" t="s">
        <v>196</v>
      </c>
      <c r="K944" t="s">
        <v>271</v>
      </c>
      <c r="L944" t="s">
        <v>288</v>
      </c>
      <c r="M944" t="s">
        <v>253</v>
      </c>
      <c r="N944" t="s">
        <v>196</v>
      </c>
    </row>
    <row r="945" spans="3:14" x14ac:dyDescent="0.25">
      <c r="C945" t="s">
        <v>400</v>
      </c>
      <c r="D945" t="s">
        <v>677</v>
      </c>
      <c r="E945" t="s">
        <v>215</v>
      </c>
      <c r="F945" t="s">
        <v>37</v>
      </c>
      <c r="K945" t="s">
        <v>237</v>
      </c>
      <c r="L945" t="s">
        <v>499</v>
      </c>
      <c r="M945" t="s">
        <v>253</v>
      </c>
      <c r="N945" t="s">
        <v>222</v>
      </c>
    </row>
    <row r="946" spans="3:14" x14ac:dyDescent="0.25">
      <c r="C946" t="s">
        <v>251</v>
      </c>
      <c r="D946" t="s">
        <v>644</v>
      </c>
      <c r="E946" t="s">
        <v>734</v>
      </c>
      <c r="F946" t="s">
        <v>37</v>
      </c>
      <c r="K946" t="s">
        <v>216</v>
      </c>
      <c r="L946" t="s">
        <v>510</v>
      </c>
      <c r="M946" t="s">
        <v>243</v>
      </c>
      <c r="N946" t="s">
        <v>222</v>
      </c>
    </row>
    <row r="947" spans="3:14" x14ac:dyDescent="0.25">
      <c r="C947" t="s">
        <v>213</v>
      </c>
      <c r="D947" t="s">
        <v>372</v>
      </c>
      <c r="E947" t="s">
        <v>225</v>
      </c>
      <c r="F947" t="s">
        <v>222</v>
      </c>
      <c r="K947" t="s">
        <v>314</v>
      </c>
      <c r="L947" t="s">
        <v>635</v>
      </c>
      <c r="M947" t="s">
        <v>284</v>
      </c>
      <c r="N947" t="s">
        <v>222</v>
      </c>
    </row>
    <row r="948" spans="3:14" x14ac:dyDescent="0.25">
      <c r="C948" t="s">
        <v>278</v>
      </c>
      <c r="D948" t="s">
        <v>467</v>
      </c>
      <c r="E948" t="s">
        <v>253</v>
      </c>
      <c r="F948" t="s">
        <v>690</v>
      </c>
      <c r="K948" t="s">
        <v>393</v>
      </c>
      <c r="L948" t="s">
        <v>513</v>
      </c>
      <c r="M948" t="s">
        <v>292</v>
      </c>
      <c r="N948" t="s">
        <v>222</v>
      </c>
    </row>
    <row r="949" spans="3:14" x14ac:dyDescent="0.25">
      <c r="C949" t="s">
        <v>239</v>
      </c>
      <c r="D949" t="s">
        <v>657</v>
      </c>
      <c r="E949" t="s">
        <v>721</v>
      </c>
      <c r="F949" t="s">
        <v>37</v>
      </c>
      <c r="K949" t="s">
        <v>705</v>
      </c>
      <c r="L949" t="s">
        <v>704</v>
      </c>
      <c r="M949" t="s">
        <v>212</v>
      </c>
      <c r="N949" t="s">
        <v>222</v>
      </c>
    </row>
    <row r="950" spans="3:14" x14ac:dyDescent="0.25">
      <c r="C950" t="s">
        <v>259</v>
      </c>
      <c r="D950" t="s">
        <v>739</v>
      </c>
      <c r="E950" t="s">
        <v>218</v>
      </c>
      <c r="F950" t="s">
        <v>37</v>
      </c>
      <c r="K950" t="s">
        <v>261</v>
      </c>
      <c r="L950" t="s">
        <v>367</v>
      </c>
      <c r="M950" t="s">
        <v>292</v>
      </c>
      <c r="N950" t="s">
        <v>37</v>
      </c>
    </row>
    <row r="951" spans="3:14" x14ac:dyDescent="0.25">
      <c r="C951" t="s">
        <v>400</v>
      </c>
      <c r="D951" t="s">
        <v>401</v>
      </c>
      <c r="E951" t="s">
        <v>243</v>
      </c>
      <c r="F951" t="s">
        <v>196</v>
      </c>
      <c r="K951" t="s">
        <v>216</v>
      </c>
      <c r="L951" t="s">
        <v>283</v>
      </c>
      <c r="M951" t="s">
        <v>218</v>
      </c>
      <c r="N951" t="s">
        <v>690</v>
      </c>
    </row>
    <row r="952" spans="3:14" x14ac:dyDescent="0.25">
      <c r="C952" t="s">
        <v>314</v>
      </c>
      <c r="D952" t="s">
        <v>823</v>
      </c>
      <c r="E952" t="s">
        <v>218</v>
      </c>
      <c r="F952" t="s">
        <v>222</v>
      </c>
      <c r="K952" t="s">
        <v>716</v>
      </c>
      <c r="L952" t="s">
        <v>279</v>
      </c>
      <c r="M952" t="s">
        <v>229</v>
      </c>
      <c r="N952" t="s">
        <v>196</v>
      </c>
    </row>
    <row r="953" spans="3:14" x14ac:dyDescent="0.25">
      <c r="C953" t="s">
        <v>232</v>
      </c>
      <c r="D953" t="s">
        <v>570</v>
      </c>
      <c r="E953" t="s">
        <v>707</v>
      </c>
      <c r="F953" t="s">
        <v>222</v>
      </c>
      <c r="K953" t="s">
        <v>442</v>
      </c>
      <c r="L953" t="s">
        <v>443</v>
      </c>
      <c r="M953" t="s">
        <v>243</v>
      </c>
      <c r="N953" t="s">
        <v>37</v>
      </c>
    </row>
    <row r="954" spans="3:14" x14ac:dyDescent="0.25">
      <c r="C954" t="s">
        <v>259</v>
      </c>
      <c r="D954" t="s">
        <v>282</v>
      </c>
      <c r="E954" t="s">
        <v>255</v>
      </c>
      <c r="F954" t="s">
        <v>37</v>
      </c>
      <c r="K954" t="s">
        <v>351</v>
      </c>
      <c r="L954" t="s">
        <v>537</v>
      </c>
      <c r="M954" t="s">
        <v>292</v>
      </c>
      <c r="N954" t="s">
        <v>222</v>
      </c>
    </row>
    <row r="955" spans="3:14" x14ac:dyDescent="0.25">
      <c r="C955" t="s">
        <v>237</v>
      </c>
      <c r="D955" t="s">
        <v>521</v>
      </c>
      <c r="E955" t="s">
        <v>255</v>
      </c>
      <c r="F955" t="s">
        <v>222</v>
      </c>
      <c r="K955" t="s">
        <v>246</v>
      </c>
      <c r="L955" t="s">
        <v>316</v>
      </c>
      <c r="M955" t="s">
        <v>218</v>
      </c>
      <c r="N955" t="s">
        <v>37</v>
      </c>
    </row>
    <row r="956" spans="3:14" x14ac:dyDescent="0.25">
      <c r="C956" t="s">
        <v>259</v>
      </c>
      <c r="D956" t="s">
        <v>282</v>
      </c>
      <c r="E956" t="s">
        <v>292</v>
      </c>
      <c r="F956" t="s">
        <v>37</v>
      </c>
    </row>
    <row r="957" spans="3:14" x14ac:dyDescent="0.25">
      <c r="C957" t="s">
        <v>227</v>
      </c>
      <c r="D957" t="s">
        <v>365</v>
      </c>
      <c r="E957" t="s">
        <v>255</v>
      </c>
      <c r="F957" t="s">
        <v>37</v>
      </c>
    </row>
    <row r="958" spans="3:14" x14ac:dyDescent="0.25">
      <c r="C958" t="s">
        <v>219</v>
      </c>
      <c r="D958" t="s">
        <v>824</v>
      </c>
      <c r="E958" t="s">
        <v>243</v>
      </c>
      <c r="F958" t="s">
        <v>196</v>
      </c>
    </row>
    <row r="959" spans="3:14" x14ac:dyDescent="0.25">
      <c r="C959" t="s">
        <v>336</v>
      </c>
      <c r="D959" t="s">
        <v>825</v>
      </c>
      <c r="E959" t="s">
        <v>229</v>
      </c>
      <c r="F959" t="s">
        <v>37</v>
      </c>
    </row>
    <row r="960" spans="3:14" x14ac:dyDescent="0.25">
      <c r="C960" t="s">
        <v>259</v>
      </c>
      <c r="D960" t="s">
        <v>454</v>
      </c>
      <c r="E960" t="s">
        <v>292</v>
      </c>
      <c r="F960" t="s">
        <v>222</v>
      </c>
    </row>
    <row r="961" spans="3:6" x14ac:dyDescent="0.25">
      <c r="C961" t="s">
        <v>232</v>
      </c>
      <c r="D961" t="s">
        <v>233</v>
      </c>
      <c r="E961" t="s">
        <v>284</v>
      </c>
      <c r="F961" t="s">
        <v>685</v>
      </c>
    </row>
    <row r="962" spans="3:6" x14ac:dyDescent="0.25">
      <c r="C962" t="s">
        <v>230</v>
      </c>
      <c r="D962" t="s">
        <v>826</v>
      </c>
      <c r="E962" t="s">
        <v>292</v>
      </c>
      <c r="F962" t="s">
        <v>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DF11-1FD9-4A4F-BCE5-1A723DAB8D0F}">
  <sheetPr codeName="Sheet7"/>
  <dimension ref="B2:O35"/>
  <sheetViews>
    <sheetView workbookViewId="0">
      <selection activeCell="J22" sqref="J22"/>
    </sheetView>
  </sheetViews>
  <sheetFormatPr defaultRowHeight="15" x14ac:dyDescent="0.25"/>
  <cols>
    <col min="2" max="2" width="20.140625" bestFit="1" customWidth="1"/>
    <col min="6" max="6" width="12" bestFit="1" customWidth="1"/>
  </cols>
  <sheetData>
    <row r="2" spans="2:15" ht="46.5" x14ac:dyDescent="0.7">
      <c r="C2" s="159" t="s">
        <v>952</v>
      </c>
    </row>
    <row r="4" spans="2:15" ht="18.75" x14ac:dyDescent="0.3">
      <c r="B4" s="157" t="s">
        <v>1089</v>
      </c>
    </row>
    <row r="5" spans="2:15" ht="18.75" x14ac:dyDescent="0.3">
      <c r="B5" s="157" t="s">
        <v>1090</v>
      </c>
    </row>
    <row r="10" spans="2:15" x14ac:dyDescent="0.25">
      <c r="B10" t="s">
        <v>954</v>
      </c>
      <c r="C10" t="s">
        <v>7</v>
      </c>
      <c r="D10" t="s">
        <v>979</v>
      </c>
      <c r="E10" t="s">
        <v>981</v>
      </c>
      <c r="F10" t="s">
        <v>980</v>
      </c>
      <c r="G10" t="s">
        <v>982</v>
      </c>
      <c r="H10" t="s">
        <v>983</v>
      </c>
      <c r="I10" t="s">
        <v>984</v>
      </c>
      <c r="J10" t="s">
        <v>985</v>
      </c>
      <c r="K10" t="s">
        <v>986</v>
      </c>
      <c r="L10" t="s">
        <v>987</v>
      </c>
      <c r="M10" t="s">
        <v>988</v>
      </c>
      <c r="N10" t="s">
        <v>989</v>
      </c>
      <c r="O10" t="s">
        <v>990</v>
      </c>
    </row>
    <row r="11" spans="2:15" x14ac:dyDescent="0.25">
      <c r="B11" t="s">
        <v>955</v>
      </c>
      <c r="C11" t="s">
        <v>17</v>
      </c>
      <c r="D11">
        <v>18682.900000000001</v>
      </c>
      <c r="E11">
        <v>19206</v>
      </c>
      <c r="F11">
        <v>18324.3</v>
      </c>
      <c r="G11">
        <v>17960.8</v>
      </c>
      <c r="H11">
        <v>17523.099999999999</v>
      </c>
      <c r="I11">
        <v>17603.900000000001</v>
      </c>
      <c r="J11">
        <v>16747.3</v>
      </c>
      <c r="K11">
        <v>15973</v>
      </c>
      <c r="L11">
        <v>16534.400000000001</v>
      </c>
      <c r="M11">
        <v>16428.7</v>
      </c>
      <c r="N11">
        <v>16246.8</v>
      </c>
      <c r="O11">
        <v>16660.8</v>
      </c>
    </row>
    <row r="12" spans="2:15" x14ac:dyDescent="0.25">
      <c r="B12" t="s">
        <v>956</v>
      </c>
      <c r="C12" t="s">
        <v>17</v>
      </c>
      <c r="D12">
        <v>3837.3</v>
      </c>
      <c r="E12">
        <v>3798.8</v>
      </c>
      <c r="F12">
        <v>3889.5</v>
      </c>
      <c r="G12">
        <v>3975.3</v>
      </c>
      <c r="H12">
        <v>4039.8</v>
      </c>
      <c r="I12">
        <v>4136.1000000000004</v>
      </c>
      <c r="J12">
        <v>4266</v>
      </c>
      <c r="K12">
        <v>4058.2</v>
      </c>
      <c r="L12">
        <v>4108.2</v>
      </c>
      <c r="M12">
        <v>3927.4</v>
      </c>
      <c r="N12">
        <v>3911.9</v>
      </c>
      <c r="O12">
        <v>4073</v>
      </c>
    </row>
    <row r="13" spans="2:15" x14ac:dyDescent="0.25">
      <c r="B13" t="s">
        <v>957</v>
      </c>
      <c r="C13" t="s">
        <v>17</v>
      </c>
      <c r="D13">
        <v>3057</v>
      </c>
      <c r="E13">
        <v>3111.7</v>
      </c>
      <c r="F13">
        <v>2990.7</v>
      </c>
      <c r="G13">
        <v>3014.2</v>
      </c>
      <c r="H13">
        <v>2974.8</v>
      </c>
      <c r="I13">
        <v>2877.8</v>
      </c>
      <c r="J13">
        <v>3005.8</v>
      </c>
      <c r="K13">
        <v>2987.3</v>
      </c>
      <c r="L13">
        <v>3095.4</v>
      </c>
      <c r="M13">
        <v>2988.4</v>
      </c>
      <c r="N13">
        <v>2845.8</v>
      </c>
      <c r="O13">
        <v>2749</v>
      </c>
    </row>
    <row r="14" spans="2:15" x14ac:dyDescent="0.25">
      <c r="B14" t="s">
        <v>958</v>
      </c>
      <c r="C14" t="s">
        <v>17</v>
      </c>
      <c r="D14">
        <v>25383</v>
      </c>
      <c r="E14">
        <v>26050</v>
      </c>
      <c r="F14">
        <v>26788.2</v>
      </c>
      <c r="G14">
        <v>27403</v>
      </c>
      <c r="H14">
        <v>26559.5</v>
      </c>
      <c r="I14">
        <v>25442</v>
      </c>
      <c r="J14">
        <v>26476.1</v>
      </c>
      <c r="K14">
        <v>26781.8</v>
      </c>
      <c r="L14">
        <v>25649.4</v>
      </c>
      <c r="M14">
        <v>26258.1</v>
      </c>
      <c r="N14">
        <v>26204</v>
      </c>
      <c r="O14">
        <v>26166.7</v>
      </c>
    </row>
    <row r="15" spans="2:15" x14ac:dyDescent="0.25">
      <c r="B15" t="s">
        <v>959</v>
      </c>
      <c r="C15" t="s">
        <v>17</v>
      </c>
      <c r="D15">
        <v>13134.6</v>
      </c>
      <c r="E15">
        <v>13617.1</v>
      </c>
      <c r="F15">
        <v>13487.7</v>
      </c>
      <c r="G15">
        <v>9441.39</v>
      </c>
      <c r="H15">
        <v>9476.4</v>
      </c>
      <c r="I15">
        <v>9412.2000000000007</v>
      </c>
      <c r="J15">
        <v>9860.7000000000007</v>
      </c>
      <c r="K15">
        <v>9907.6</v>
      </c>
      <c r="L15">
        <v>9778</v>
      </c>
      <c r="M15">
        <v>9482.1</v>
      </c>
      <c r="N15">
        <v>9287.7999999999993</v>
      </c>
      <c r="O15">
        <v>9072.9</v>
      </c>
    </row>
    <row r="16" spans="2:15" x14ac:dyDescent="0.25">
      <c r="B16" t="s">
        <v>960</v>
      </c>
      <c r="C16" t="s">
        <v>17</v>
      </c>
      <c r="D16">
        <v>15097.4</v>
      </c>
      <c r="E16">
        <v>14813.9</v>
      </c>
      <c r="F16">
        <v>15327.7</v>
      </c>
      <c r="G16">
        <v>14944.4</v>
      </c>
      <c r="H16">
        <v>15046.1</v>
      </c>
      <c r="I16">
        <v>14627.7</v>
      </c>
      <c r="J16">
        <v>14027.4</v>
      </c>
      <c r="K16">
        <v>13685.1</v>
      </c>
      <c r="L16">
        <v>14294.2</v>
      </c>
      <c r="M16">
        <v>14921.8</v>
      </c>
      <c r="N16">
        <v>14415.3</v>
      </c>
      <c r="O16">
        <v>13724.7</v>
      </c>
    </row>
    <row r="17" spans="2:15" x14ac:dyDescent="0.25">
      <c r="B17" t="s">
        <v>961</v>
      </c>
      <c r="C17" t="s">
        <v>17</v>
      </c>
      <c r="D17">
        <v>18546.7</v>
      </c>
      <c r="E17">
        <v>18931.400000000001</v>
      </c>
      <c r="F17">
        <v>18714</v>
      </c>
      <c r="G17">
        <v>18973.099999999999</v>
      </c>
      <c r="H17">
        <v>18824.099999999999</v>
      </c>
      <c r="I17">
        <v>19616.8</v>
      </c>
      <c r="J17">
        <v>20039</v>
      </c>
      <c r="K17">
        <v>19204.7</v>
      </c>
      <c r="L17">
        <v>18844.099999999999</v>
      </c>
      <c r="M17">
        <v>18302.3</v>
      </c>
      <c r="N17">
        <v>17971.3</v>
      </c>
      <c r="O17">
        <v>18674.2</v>
      </c>
    </row>
    <row r="18" spans="2:15" x14ac:dyDescent="0.25">
      <c r="B18" t="s">
        <v>962</v>
      </c>
      <c r="C18" t="s">
        <v>17</v>
      </c>
      <c r="D18">
        <v>21571.7</v>
      </c>
      <c r="E18">
        <v>19841.074913359178</v>
      </c>
      <c r="F18">
        <v>16449.375000000004</v>
      </c>
      <c r="G18">
        <v>11353.550000000007</v>
      </c>
      <c r="H18">
        <v>5825.8000000000084</v>
      </c>
      <c r="I18">
        <v>1554.3330729140814</v>
      </c>
      <c r="J18">
        <v>0</v>
      </c>
      <c r="K18">
        <v>1467.3835599701795</v>
      </c>
      <c r="L18">
        <v>5496.600000000004</v>
      </c>
      <c r="M18">
        <v>11357.800000000007</v>
      </c>
      <c r="N18">
        <v>17151.824999999997</v>
      </c>
      <c r="O18">
        <v>21436.153428514117</v>
      </c>
    </row>
    <row r="19" spans="2:15" x14ac:dyDescent="0.25">
      <c r="B19" t="s">
        <v>963</v>
      </c>
      <c r="C19" t="s">
        <v>17</v>
      </c>
      <c r="D19">
        <v>25362.2</v>
      </c>
      <c r="E19">
        <v>25267.5</v>
      </c>
      <c r="F19">
        <v>25947.200000000001</v>
      </c>
      <c r="G19">
        <v>26241.4</v>
      </c>
      <c r="H19">
        <v>27449.4</v>
      </c>
      <c r="I19">
        <v>28592.2</v>
      </c>
      <c r="J19">
        <v>28180.400000000001</v>
      </c>
      <c r="K19">
        <v>29529.599999999999</v>
      </c>
      <c r="L19">
        <v>30170.400000000001</v>
      </c>
      <c r="M19">
        <v>29389.8</v>
      </c>
      <c r="N19">
        <v>29349.9</v>
      </c>
      <c r="O19">
        <v>29520.5</v>
      </c>
    </row>
    <row r="20" spans="2:15" x14ac:dyDescent="0.25">
      <c r="B20" t="s">
        <v>964</v>
      </c>
      <c r="C20" t="s">
        <v>17</v>
      </c>
      <c r="D20">
        <v>14547.8</v>
      </c>
      <c r="E20">
        <v>13976.1</v>
      </c>
      <c r="F20">
        <v>13582.8</v>
      </c>
      <c r="G20">
        <v>13019.9</v>
      </c>
      <c r="H20">
        <v>13581.7</v>
      </c>
      <c r="I20">
        <v>13598.7</v>
      </c>
      <c r="J20">
        <v>14044.8</v>
      </c>
      <c r="K20">
        <v>13976.5</v>
      </c>
      <c r="L20">
        <v>14557.2</v>
      </c>
      <c r="M20">
        <v>14757.7</v>
      </c>
      <c r="N20">
        <v>15392.3</v>
      </c>
      <c r="O20">
        <v>14722.4</v>
      </c>
    </row>
    <row r="21" spans="2:15" x14ac:dyDescent="0.25">
      <c r="B21" t="s">
        <v>965</v>
      </c>
      <c r="C21" t="s">
        <v>17</v>
      </c>
      <c r="D21">
        <v>11163.2</v>
      </c>
      <c r="E21">
        <v>10740.8</v>
      </c>
      <c r="F21">
        <v>11055.9</v>
      </c>
      <c r="G21">
        <v>10993.5</v>
      </c>
      <c r="H21">
        <v>11194.2</v>
      </c>
      <c r="I21">
        <v>11645</v>
      </c>
      <c r="J21">
        <v>11421.5</v>
      </c>
      <c r="K21">
        <v>11531.9</v>
      </c>
      <c r="L21">
        <v>15695.7</v>
      </c>
      <c r="M21">
        <v>16034</v>
      </c>
      <c r="N21">
        <v>15320</v>
      </c>
      <c r="O21">
        <v>14677.6</v>
      </c>
    </row>
    <row r="22" spans="2:15" x14ac:dyDescent="0.25">
      <c r="B22" t="s">
        <v>966</v>
      </c>
      <c r="C22" t="s">
        <v>17</v>
      </c>
      <c r="D22">
        <v>29560.3</v>
      </c>
      <c r="E22">
        <v>29201.5</v>
      </c>
      <c r="F22">
        <v>29527.1</v>
      </c>
      <c r="G22">
        <v>29123.7</v>
      </c>
      <c r="H22">
        <v>28438.2</v>
      </c>
      <c r="I22">
        <v>28308.6</v>
      </c>
      <c r="J22">
        <v>28791.200000000001</v>
      </c>
      <c r="K22">
        <v>30087.1</v>
      </c>
      <c r="L22">
        <v>30871.7</v>
      </c>
      <c r="M22">
        <v>29657.7</v>
      </c>
      <c r="N22">
        <v>29621.7</v>
      </c>
      <c r="O22">
        <v>31024.400000000001</v>
      </c>
    </row>
    <row r="23" spans="2:15" x14ac:dyDescent="0.25">
      <c r="B23" t="s">
        <v>967</v>
      </c>
      <c r="C23" t="s">
        <v>17</v>
      </c>
      <c r="D23">
        <v>1581.7</v>
      </c>
      <c r="E23">
        <v>1575.7</v>
      </c>
      <c r="F23">
        <v>1609.9</v>
      </c>
      <c r="G23">
        <v>16099</v>
      </c>
      <c r="H23">
        <v>1564</v>
      </c>
      <c r="I23">
        <v>1577.9</v>
      </c>
      <c r="J23">
        <v>1528.6</v>
      </c>
      <c r="K23">
        <v>1483.1</v>
      </c>
      <c r="L23">
        <v>1417.4</v>
      </c>
      <c r="M23">
        <v>1392.6</v>
      </c>
      <c r="N23">
        <v>1448.2</v>
      </c>
      <c r="O23">
        <v>1406.9</v>
      </c>
    </row>
    <row r="24" spans="2:15" x14ac:dyDescent="0.25">
      <c r="B24" t="s">
        <v>563</v>
      </c>
      <c r="C24" t="s">
        <v>17</v>
      </c>
      <c r="D24">
        <v>6033.4</v>
      </c>
      <c r="E24">
        <v>6196.3</v>
      </c>
      <c r="F24">
        <v>5988</v>
      </c>
      <c r="G24">
        <v>6113.4</v>
      </c>
      <c r="H24">
        <v>5852.7</v>
      </c>
      <c r="I24">
        <v>5585.7</v>
      </c>
      <c r="J24">
        <v>5836.8</v>
      </c>
      <c r="K24">
        <v>5561.6</v>
      </c>
      <c r="L24">
        <v>5358.4</v>
      </c>
      <c r="M24">
        <v>5591.1</v>
      </c>
      <c r="N24">
        <v>5573.1</v>
      </c>
      <c r="O24">
        <v>5763.6</v>
      </c>
    </row>
    <row r="25" spans="2:15" x14ac:dyDescent="0.25">
      <c r="B25" t="s">
        <v>968</v>
      </c>
      <c r="C25" t="s">
        <v>17</v>
      </c>
      <c r="D25">
        <v>6562.5</v>
      </c>
      <c r="E25">
        <v>6502.1</v>
      </c>
      <c r="F25">
        <v>6182.3</v>
      </c>
      <c r="G25">
        <v>6070.7</v>
      </c>
      <c r="H25">
        <v>5783.8</v>
      </c>
      <c r="I25">
        <v>6032.9</v>
      </c>
      <c r="J25">
        <v>6055.7</v>
      </c>
      <c r="K25">
        <v>6065.2</v>
      </c>
      <c r="L25">
        <v>5812.3</v>
      </c>
      <c r="M25">
        <v>5914.3</v>
      </c>
      <c r="N25">
        <v>6086.8</v>
      </c>
      <c r="O25">
        <v>5907.4</v>
      </c>
    </row>
    <row r="26" spans="2:15" x14ac:dyDescent="0.25">
      <c r="B26" t="s">
        <v>969</v>
      </c>
      <c r="C26" t="s">
        <v>17</v>
      </c>
      <c r="D26">
        <v>16273.9</v>
      </c>
      <c r="E26">
        <v>14879.686569777115</v>
      </c>
      <c r="F26">
        <v>12493.200000000003</v>
      </c>
      <c r="G26">
        <v>7920.0000000000055</v>
      </c>
      <c r="H26">
        <v>3864.4000000000051</v>
      </c>
      <c r="I26">
        <v>996.63032251775212</v>
      </c>
      <c r="J26">
        <v>0</v>
      </c>
      <c r="K26">
        <v>965.46783143801099</v>
      </c>
      <c r="L26">
        <v>3645.5750000000021</v>
      </c>
      <c r="M26">
        <v>7339.5000000000045</v>
      </c>
      <c r="N26">
        <v>11085.974999999999</v>
      </c>
      <c r="O26">
        <v>13532.882734595694</v>
      </c>
    </row>
    <row r="27" spans="2:15" x14ac:dyDescent="0.25">
      <c r="B27" t="s">
        <v>970</v>
      </c>
      <c r="C27" t="s">
        <v>17</v>
      </c>
      <c r="D27">
        <v>11270.9</v>
      </c>
      <c r="E27">
        <v>11593.2</v>
      </c>
      <c r="F27">
        <v>11566.9</v>
      </c>
      <c r="G27">
        <v>11923.9</v>
      </c>
      <c r="H27">
        <v>11526.9</v>
      </c>
      <c r="I27">
        <v>11418.3</v>
      </c>
      <c r="J27">
        <v>11063</v>
      </c>
      <c r="K27">
        <v>11178</v>
      </c>
      <c r="L27">
        <v>10987.3</v>
      </c>
      <c r="M27">
        <v>10904.2</v>
      </c>
      <c r="N27">
        <v>11300.2</v>
      </c>
      <c r="O27">
        <v>11598.1</v>
      </c>
    </row>
    <row r="28" spans="2:15" x14ac:dyDescent="0.25">
      <c r="B28" t="s">
        <v>971</v>
      </c>
      <c r="C28" t="s">
        <v>17</v>
      </c>
      <c r="D28">
        <v>7924.9</v>
      </c>
      <c r="E28">
        <v>8320.1</v>
      </c>
      <c r="F28">
        <v>8251</v>
      </c>
      <c r="G28">
        <v>8199.7000000000007</v>
      </c>
      <c r="H28">
        <v>8424.6</v>
      </c>
      <c r="I28">
        <v>8470.1</v>
      </c>
      <c r="J28">
        <v>8134.9</v>
      </c>
      <c r="K28">
        <v>8509.1</v>
      </c>
      <c r="L28">
        <v>8705.4</v>
      </c>
      <c r="M28">
        <v>9018.2999999999993</v>
      </c>
      <c r="N28">
        <v>9176.7999999999993</v>
      </c>
      <c r="O28">
        <v>9126.2000000000007</v>
      </c>
    </row>
    <row r="29" spans="2:15" x14ac:dyDescent="0.25">
      <c r="B29" t="s">
        <v>972</v>
      </c>
      <c r="C29" t="s">
        <v>17</v>
      </c>
      <c r="D29">
        <v>22284.1</v>
      </c>
      <c r="E29">
        <v>21410.6</v>
      </c>
      <c r="F29">
        <v>20417.599999999999</v>
      </c>
      <c r="G29">
        <v>19646</v>
      </c>
      <c r="H29">
        <v>20559.8</v>
      </c>
      <c r="I29">
        <v>20144</v>
      </c>
      <c r="J29">
        <v>20778.599999999999</v>
      </c>
      <c r="K29">
        <v>21091.3</v>
      </c>
      <c r="L29">
        <v>2207.6999999999998</v>
      </c>
      <c r="M29">
        <v>20517.599999999999</v>
      </c>
      <c r="N29">
        <v>20074.8</v>
      </c>
      <c r="O29">
        <v>19750.2</v>
      </c>
    </row>
    <row r="30" spans="2:15" x14ac:dyDescent="0.25">
      <c r="B30" t="s">
        <v>973</v>
      </c>
      <c r="C30" t="s">
        <v>17</v>
      </c>
      <c r="D30">
        <v>15337.5</v>
      </c>
      <c r="E30">
        <v>15031.4</v>
      </c>
      <c r="F30">
        <v>15074</v>
      </c>
      <c r="G30">
        <v>15044.1</v>
      </c>
      <c r="H30">
        <v>14959.6</v>
      </c>
      <c r="I30">
        <v>15036.2</v>
      </c>
      <c r="J30">
        <v>15152.6</v>
      </c>
      <c r="K30">
        <v>15363.1</v>
      </c>
      <c r="L30">
        <v>14796.5</v>
      </c>
      <c r="M30">
        <v>14196.1</v>
      </c>
      <c r="N30">
        <v>14775.4</v>
      </c>
      <c r="O30">
        <v>14298.5</v>
      </c>
    </row>
    <row r="31" spans="2:15" x14ac:dyDescent="0.25">
      <c r="B31" t="s">
        <v>974</v>
      </c>
      <c r="C31" t="s">
        <v>17</v>
      </c>
      <c r="D31">
        <v>30073</v>
      </c>
      <c r="E31">
        <v>31576.2</v>
      </c>
      <c r="F31">
        <v>32269.3</v>
      </c>
      <c r="G31">
        <v>33866.5</v>
      </c>
      <c r="H31">
        <v>34878.5</v>
      </c>
      <c r="I31">
        <v>34348</v>
      </c>
      <c r="J31">
        <v>33464.300000000003</v>
      </c>
      <c r="K31">
        <v>35108.5</v>
      </c>
      <c r="L31">
        <v>36537.5</v>
      </c>
      <c r="M31">
        <v>34724.6</v>
      </c>
      <c r="N31">
        <v>33169.5</v>
      </c>
      <c r="O31">
        <v>31844.7</v>
      </c>
    </row>
    <row r="32" spans="2:15" x14ac:dyDescent="0.25">
      <c r="B32" t="s">
        <v>975</v>
      </c>
      <c r="C32" t="s">
        <v>17</v>
      </c>
      <c r="D32">
        <v>0</v>
      </c>
      <c r="E32">
        <v>1754.0088111137486</v>
      </c>
      <c r="F32">
        <v>6258.5999999999949</v>
      </c>
      <c r="G32">
        <v>12162.949999999993</v>
      </c>
      <c r="H32">
        <v>18108.07499999999</v>
      </c>
      <c r="I32">
        <v>22535.708897694094</v>
      </c>
      <c r="J32">
        <v>25163.9</v>
      </c>
      <c r="K32">
        <v>23850.603698470801</v>
      </c>
      <c r="L32">
        <v>18935.849999999995</v>
      </c>
      <c r="M32">
        <v>12471.149999999991</v>
      </c>
      <c r="N32">
        <v>6057.45</v>
      </c>
      <c r="O32">
        <v>1681.3007977475663</v>
      </c>
    </row>
    <row r="33" spans="2:15" x14ac:dyDescent="0.25">
      <c r="B33" t="s">
        <v>976</v>
      </c>
      <c r="C33" t="s">
        <v>17</v>
      </c>
      <c r="D33">
        <v>16839.3</v>
      </c>
      <c r="E33">
        <v>16885.400000000001</v>
      </c>
      <c r="F33">
        <v>16163.7</v>
      </c>
      <c r="G33">
        <v>15393.8</v>
      </c>
      <c r="H33">
        <v>15246</v>
      </c>
      <c r="I33">
        <v>15447.4</v>
      </c>
      <c r="J33">
        <v>15528</v>
      </c>
      <c r="K33">
        <v>15716</v>
      </c>
      <c r="L33">
        <v>15044.3</v>
      </c>
      <c r="M33">
        <v>14690.6</v>
      </c>
      <c r="N33">
        <v>15025.6</v>
      </c>
      <c r="O33">
        <v>15523</v>
      </c>
    </row>
    <row r="34" spans="2:15" x14ac:dyDescent="0.25">
      <c r="B34" t="s">
        <v>977</v>
      </c>
      <c r="C34" t="s">
        <v>17</v>
      </c>
      <c r="D34">
        <v>15772.9</v>
      </c>
      <c r="E34">
        <v>15240.5</v>
      </c>
      <c r="F34">
        <v>15312.4</v>
      </c>
      <c r="G34">
        <v>15675.3</v>
      </c>
      <c r="H34">
        <v>16016.6</v>
      </c>
      <c r="I34">
        <v>16498.599999999999</v>
      </c>
      <c r="J34">
        <v>16883.900000000001</v>
      </c>
      <c r="K34">
        <v>17275.900000000001</v>
      </c>
      <c r="L34">
        <v>17882.099999999999</v>
      </c>
      <c r="M34">
        <v>18387.2</v>
      </c>
      <c r="N34">
        <v>18110</v>
      </c>
      <c r="O34">
        <v>18777.2</v>
      </c>
    </row>
    <row r="35" spans="2:15" x14ac:dyDescent="0.25">
      <c r="B35" t="s">
        <v>978</v>
      </c>
      <c r="C35" t="s">
        <v>17</v>
      </c>
      <c r="D35">
        <v>20538.400000000001</v>
      </c>
      <c r="E35">
        <v>19687.7</v>
      </c>
      <c r="F35">
        <v>19308.599999999999</v>
      </c>
      <c r="G35">
        <v>19575.7</v>
      </c>
      <c r="H35">
        <v>19367.7</v>
      </c>
      <c r="I35">
        <v>18783.3</v>
      </c>
      <c r="J35">
        <v>17966</v>
      </c>
      <c r="K35">
        <v>18814.3</v>
      </c>
      <c r="L35">
        <v>18987.7</v>
      </c>
      <c r="M35">
        <v>18282.099999999999</v>
      </c>
      <c r="N35">
        <v>17758.599999999999</v>
      </c>
      <c r="O35">
        <v>18604.3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428A-51A5-4B17-BCA3-B452E27C530D}">
  <sheetPr codeName="Sheet8"/>
  <dimension ref="A1:E9730"/>
  <sheetViews>
    <sheetView workbookViewId="0">
      <selection activeCell="G20" sqref="G20"/>
    </sheetView>
  </sheetViews>
  <sheetFormatPr defaultRowHeight="15" x14ac:dyDescent="0.25"/>
  <cols>
    <col min="4" max="4" width="10.7109375" bestFit="1" customWidth="1"/>
    <col min="6" max="6" width="12.28515625" customWidth="1"/>
    <col min="9" max="9" width="10.7109375" bestFit="1" customWidth="1"/>
  </cols>
  <sheetData>
    <row r="1" spans="1:5" x14ac:dyDescent="0.25">
      <c r="A1" t="s">
        <v>194</v>
      </c>
    </row>
    <row r="2" spans="1:5" ht="46.5" x14ac:dyDescent="0.7">
      <c r="C2" s="159" t="s">
        <v>953</v>
      </c>
    </row>
    <row r="5" spans="1:5" ht="18.75" x14ac:dyDescent="0.3">
      <c r="C5" s="157" t="s">
        <v>1079</v>
      </c>
    </row>
    <row r="6" spans="1:5" ht="18.75" x14ac:dyDescent="0.3">
      <c r="D6" s="157" t="s">
        <v>1080</v>
      </c>
    </row>
    <row r="7" spans="1:5" ht="18.75" x14ac:dyDescent="0.3">
      <c r="D7" s="157" t="s">
        <v>1085</v>
      </c>
    </row>
    <row r="10" spans="1:5" x14ac:dyDescent="0.25">
      <c r="B10" t="s">
        <v>1081</v>
      </c>
      <c r="C10" t="s">
        <v>954</v>
      </c>
      <c r="D10" t="s">
        <v>1078</v>
      </c>
      <c r="E10" t="s">
        <v>991</v>
      </c>
    </row>
    <row r="11" spans="1:5" x14ac:dyDescent="0.25">
      <c r="B11" t="s">
        <v>1082</v>
      </c>
      <c r="C11" t="s">
        <v>992</v>
      </c>
      <c r="D11" s="161">
        <v>44347</v>
      </c>
      <c r="E11">
        <v>3776.86</v>
      </c>
    </row>
    <row r="12" spans="1:5" x14ac:dyDescent="0.25">
      <c r="B12" t="s">
        <v>1083</v>
      </c>
      <c r="C12" t="s">
        <v>993</v>
      </c>
      <c r="D12" s="161">
        <v>44530</v>
      </c>
      <c r="E12">
        <v>13627.49</v>
      </c>
    </row>
    <row r="13" spans="1:5" x14ac:dyDescent="0.25">
      <c r="B13" t="s">
        <v>1082</v>
      </c>
      <c r="C13" t="s">
        <v>994</v>
      </c>
      <c r="D13" s="161">
        <v>43830</v>
      </c>
      <c r="E13">
        <v>2567.14</v>
      </c>
    </row>
    <row r="14" spans="1:5" x14ac:dyDescent="0.25">
      <c r="B14" t="s">
        <v>1082</v>
      </c>
      <c r="C14" t="s">
        <v>995</v>
      </c>
      <c r="D14" s="161">
        <v>43373</v>
      </c>
      <c r="E14">
        <v>18477.810000000001</v>
      </c>
    </row>
    <row r="15" spans="1:5" x14ac:dyDescent="0.25">
      <c r="B15" t="s">
        <v>1082</v>
      </c>
      <c r="C15" t="s">
        <v>996</v>
      </c>
      <c r="D15" s="161">
        <v>44227</v>
      </c>
      <c r="E15">
        <v>16888.509999999998</v>
      </c>
    </row>
    <row r="16" spans="1:5" x14ac:dyDescent="0.25">
      <c r="B16" t="s">
        <v>1084</v>
      </c>
      <c r="C16" t="s">
        <v>997</v>
      </c>
      <c r="D16" s="161">
        <v>43465</v>
      </c>
      <c r="E16">
        <v>3768.45</v>
      </c>
    </row>
    <row r="17" spans="2:5" x14ac:dyDescent="0.25">
      <c r="B17" t="s">
        <v>1082</v>
      </c>
      <c r="C17" t="s">
        <v>998</v>
      </c>
      <c r="D17" s="161">
        <v>43982</v>
      </c>
      <c r="E17">
        <v>12514.97</v>
      </c>
    </row>
    <row r="18" spans="2:5" x14ac:dyDescent="0.25">
      <c r="B18" t="s">
        <v>1084</v>
      </c>
      <c r="C18" t="s">
        <v>999</v>
      </c>
      <c r="D18" s="161">
        <v>43524</v>
      </c>
      <c r="E18">
        <v>10555.01</v>
      </c>
    </row>
    <row r="19" spans="2:5" x14ac:dyDescent="0.25">
      <c r="B19" t="s">
        <v>1082</v>
      </c>
      <c r="C19" t="s">
        <v>1000</v>
      </c>
      <c r="D19" s="161">
        <v>44347</v>
      </c>
      <c r="E19">
        <v>6529.24</v>
      </c>
    </row>
    <row r="20" spans="2:5" x14ac:dyDescent="0.25">
      <c r="B20" t="s">
        <v>1082</v>
      </c>
      <c r="C20" t="s">
        <v>1001</v>
      </c>
      <c r="D20" s="161">
        <v>43281</v>
      </c>
      <c r="E20">
        <v>5316.29</v>
      </c>
    </row>
    <row r="21" spans="2:5" x14ac:dyDescent="0.25">
      <c r="B21" t="s">
        <v>1082</v>
      </c>
      <c r="C21" t="s">
        <v>1002</v>
      </c>
      <c r="D21" s="161">
        <v>43799</v>
      </c>
      <c r="E21">
        <v>16437.150000000001</v>
      </c>
    </row>
    <row r="22" spans="2:5" x14ac:dyDescent="0.25">
      <c r="B22" t="s">
        <v>1082</v>
      </c>
      <c r="C22" t="s">
        <v>1003</v>
      </c>
      <c r="D22" s="161">
        <v>43281</v>
      </c>
      <c r="E22">
        <v>5245.6</v>
      </c>
    </row>
    <row r="23" spans="2:5" x14ac:dyDescent="0.25">
      <c r="B23" t="s">
        <v>1084</v>
      </c>
      <c r="C23" t="s">
        <v>1004</v>
      </c>
      <c r="D23" s="161">
        <v>43616</v>
      </c>
      <c r="E23">
        <v>10950.28</v>
      </c>
    </row>
    <row r="24" spans="2:5" x14ac:dyDescent="0.25">
      <c r="B24" t="s">
        <v>1082</v>
      </c>
      <c r="C24" t="s">
        <v>1005</v>
      </c>
      <c r="D24" s="161">
        <v>43708</v>
      </c>
      <c r="E24">
        <v>11262.02</v>
      </c>
    </row>
    <row r="25" spans="2:5" x14ac:dyDescent="0.25">
      <c r="B25" t="s">
        <v>1084</v>
      </c>
      <c r="C25" t="s">
        <v>1006</v>
      </c>
      <c r="D25" s="161">
        <v>44012</v>
      </c>
      <c r="E25">
        <v>1779.34</v>
      </c>
    </row>
    <row r="26" spans="2:5" x14ac:dyDescent="0.25">
      <c r="B26" t="s">
        <v>1084</v>
      </c>
      <c r="C26" t="s">
        <v>1007</v>
      </c>
      <c r="D26" s="161">
        <v>43465</v>
      </c>
      <c r="E26">
        <v>8595.39</v>
      </c>
    </row>
    <row r="27" spans="2:5" x14ac:dyDescent="0.25">
      <c r="B27" t="s">
        <v>1084</v>
      </c>
      <c r="C27" t="s">
        <v>1008</v>
      </c>
      <c r="D27" s="161">
        <v>43861</v>
      </c>
      <c r="E27">
        <v>5766.16</v>
      </c>
    </row>
    <row r="28" spans="2:5" x14ac:dyDescent="0.25">
      <c r="B28" t="s">
        <v>1084</v>
      </c>
      <c r="C28" t="s">
        <v>1009</v>
      </c>
      <c r="D28" s="161">
        <v>43677</v>
      </c>
      <c r="E28">
        <v>3282.6</v>
      </c>
    </row>
    <row r="29" spans="2:5" x14ac:dyDescent="0.25">
      <c r="B29" t="s">
        <v>1082</v>
      </c>
      <c r="C29" t="s">
        <v>1010</v>
      </c>
      <c r="D29" s="161">
        <v>43555</v>
      </c>
      <c r="E29">
        <v>18415.669999999998</v>
      </c>
    </row>
    <row r="30" spans="2:5" x14ac:dyDescent="0.25">
      <c r="B30" t="s">
        <v>1082</v>
      </c>
      <c r="C30" t="s">
        <v>1011</v>
      </c>
      <c r="D30" s="161">
        <v>43131</v>
      </c>
      <c r="E30">
        <v>5123.17</v>
      </c>
    </row>
    <row r="31" spans="2:5" x14ac:dyDescent="0.25">
      <c r="B31" t="s">
        <v>1082</v>
      </c>
      <c r="C31" t="s">
        <v>1012</v>
      </c>
      <c r="D31" s="161">
        <v>43159</v>
      </c>
      <c r="E31">
        <v>7081.01</v>
      </c>
    </row>
    <row r="32" spans="2:5" x14ac:dyDescent="0.25">
      <c r="B32" t="s">
        <v>1082</v>
      </c>
      <c r="C32" t="s">
        <v>1013</v>
      </c>
      <c r="D32" s="161">
        <v>44196</v>
      </c>
      <c r="E32">
        <v>4503.03</v>
      </c>
    </row>
    <row r="33" spans="2:5" x14ac:dyDescent="0.25">
      <c r="B33" t="s">
        <v>1082</v>
      </c>
      <c r="C33" t="s">
        <v>1014</v>
      </c>
      <c r="D33" s="161">
        <v>43769</v>
      </c>
      <c r="E33">
        <v>16080.9</v>
      </c>
    </row>
    <row r="34" spans="2:5" x14ac:dyDescent="0.25">
      <c r="B34" t="s">
        <v>1082</v>
      </c>
      <c r="C34" t="s">
        <v>1015</v>
      </c>
      <c r="D34" s="161">
        <v>44165</v>
      </c>
      <c r="E34">
        <v>8274.23</v>
      </c>
    </row>
    <row r="35" spans="2:5" x14ac:dyDescent="0.25">
      <c r="B35" t="s">
        <v>1082</v>
      </c>
      <c r="C35" t="s">
        <v>1016</v>
      </c>
      <c r="D35" s="161">
        <v>44286</v>
      </c>
      <c r="E35">
        <v>1766.48</v>
      </c>
    </row>
    <row r="36" spans="2:5" x14ac:dyDescent="0.25">
      <c r="B36" t="s">
        <v>1082</v>
      </c>
      <c r="C36" t="s">
        <v>1017</v>
      </c>
      <c r="D36" s="161">
        <v>43100</v>
      </c>
      <c r="E36">
        <v>15629.97</v>
      </c>
    </row>
    <row r="37" spans="2:5" x14ac:dyDescent="0.25">
      <c r="B37" t="s">
        <v>1082</v>
      </c>
      <c r="C37" t="s">
        <v>1018</v>
      </c>
      <c r="D37" s="161">
        <v>43861</v>
      </c>
      <c r="E37">
        <v>2265.54</v>
      </c>
    </row>
    <row r="38" spans="2:5" x14ac:dyDescent="0.25">
      <c r="B38" t="s">
        <v>1082</v>
      </c>
      <c r="C38" t="s">
        <v>1019</v>
      </c>
      <c r="D38" s="161">
        <v>43646</v>
      </c>
      <c r="E38">
        <v>12388.45</v>
      </c>
    </row>
    <row r="39" spans="2:5" x14ac:dyDescent="0.25">
      <c r="B39" t="s">
        <v>1084</v>
      </c>
      <c r="C39" t="s">
        <v>1020</v>
      </c>
      <c r="D39" s="161">
        <v>43616</v>
      </c>
      <c r="E39">
        <v>9676.68</v>
      </c>
    </row>
    <row r="40" spans="2:5" x14ac:dyDescent="0.25">
      <c r="B40" t="s">
        <v>1084</v>
      </c>
      <c r="C40" t="s">
        <v>1021</v>
      </c>
      <c r="D40" s="161">
        <v>43982</v>
      </c>
      <c r="E40">
        <v>7240.83</v>
      </c>
    </row>
    <row r="41" spans="2:5" x14ac:dyDescent="0.25">
      <c r="B41" t="s">
        <v>1082</v>
      </c>
      <c r="C41" t="s">
        <v>1022</v>
      </c>
      <c r="D41" s="161">
        <v>43100</v>
      </c>
      <c r="E41">
        <v>19363.77</v>
      </c>
    </row>
    <row r="42" spans="2:5" x14ac:dyDescent="0.25">
      <c r="B42" t="s">
        <v>1084</v>
      </c>
      <c r="C42" t="s">
        <v>1023</v>
      </c>
      <c r="D42" s="161">
        <v>44012</v>
      </c>
      <c r="E42">
        <v>4979.87</v>
      </c>
    </row>
    <row r="43" spans="2:5" x14ac:dyDescent="0.25">
      <c r="B43" t="s">
        <v>1084</v>
      </c>
      <c r="C43" t="s">
        <v>1024</v>
      </c>
      <c r="D43" s="161">
        <v>43890</v>
      </c>
      <c r="E43">
        <v>738.85</v>
      </c>
    </row>
    <row r="44" spans="2:5" x14ac:dyDescent="0.25">
      <c r="B44" t="s">
        <v>1083</v>
      </c>
      <c r="C44" t="s">
        <v>1025</v>
      </c>
      <c r="D44" s="161">
        <v>44012</v>
      </c>
      <c r="E44">
        <v>13055.55</v>
      </c>
    </row>
    <row r="45" spans="2:5" x14ac:dyDescent="0.25">
      <c r="B45" t="s">
        <v>1084</v>
      </c>
      <c r="C45" t="s">
        <v>1026</v>
      </c>
      <c r="D45" s="161">
        <v>43281</v>
      </c>
      <c r="E45">
        <v>11492.51</v>
      </c>
    </row>
    <row r="46" spans="2:5" x14ac:dyDescent="0.25">
      <c r="B46" t="s">
        <v>1082</v>
      </c>
      <c r="C46" t="s">
        <v>411</v>
      </c>
      <c r="D46" s="161">
        <v>43677</v>
      </c>
      <c r="E46">
        <v>14448.8</v>
      </c>
    </row>
    <row r="47" spans="2:5" x14ac:dyDescent="0.25">
      <c r="B47" t="s">
        <v>1082</v>
      </c>
      <c r="C47" t="s">
        <v>1027</v>
      </c>
      <c r="D47" s="161">
        <v>43220</v>
      </c>
      <c r="E47">
        <v>16127.16</v>
      </c>
    </row>
    <row r="48" spans="2:5" x14ac:dyDescent="0.25">
      <c r="B48" t="s">
        <v>1083</v>
      </c>
      <c r="C48" t="s">
        <v>1028</v>
      </c>
      <c r="D48" s="161">
        <v>44165</v>
      </c>
      <c r="E48">
        <v>13229.19</v>
      </c>
    </row>
    <row r="49" spans="2:5" x14ac:dyDescent="0.25">
      <c r="B49" t="s">
        <v>1082</v>
      </c>
      <c r="C49" t="s">
        <v>1029</v>
      </c>
      <c r="D49" s="161">
        <v>43434</v>
      </c>
      <c r="E49">
        <v>9550.51</v>
      </c>
    </row>
    <row r="50" spans="2:5" x14ac:dyDescent="0.25">
      <c r="B50" t="s">
        <v>1082</v>
      </c>
      <c r="C50" t="s">
        <v>1030</v>
      </c>
      <c r="D50" s="161">
        <v>44347</v>
      </c>
      <c r="E50">
        <v>6071.46</v>
      </c>
    </row>
    <row r="51" spans="2:5" x14ac:dyDescent="0.25">
      <c r="B51" t="s">
        <v>1084</v>
      </c>
      <c r="C51" t="s">
        <v>267</v>
      </c>
      <c r="D51" s="161">
        <v>44255</v>
      </c>
      <c r="E51">
        <v>446.5</v>
      </c>
    </row>
    <row r="52" spans="2:5" x14ac:dyDescent="0.25">
      <c r="B52" t="s">
        <v>1082</v>
      </c>
      <c r="C52" t="s">
        <v>1031</v>
      </c>
      <c r="D52" s="161">
        <v>43404</v>
      </c>
      <c r="E52">
        <v>741.44</v>
      </c>
    </row>
    <row r="53" spans="2:5" x14ac:dyDescent="0.25">
      <c r="B53" t="s">
        <v>1082</v>
      </c>
      <c r="C53" t="s">
        <v>1032</v>
      </c>
      <c r="D53" s="161">
        <v>43646</v>
      </c>
      <c r="E53">
        <v>16847.47</v>
      </c>
    </row>
    <row r="54" spans="2:5" x14ac:dyDescent="0.25">
      <c r="B54" t="s">
        <v>1084</v>
      </c>
      <c r="C54" t="s">
        <v>1033</v>
      </c>
      <c r="D54" s="161">
        <v>43465</v>
      </c>
      <c r="E54">
        <v>12138.24</v>
      </c>
    </row>
    <row r="55" spans="2:5" x14ac:dyDescent="0.25">
      <c r="B55" t="s">
        <v>1082</v>
      </c>
      <c r="C55" t="s">
        <v>1034</v>
      </c>
      <c r="D55" s="161">
        <v>44377</v>
      </c>
      <c r="E55">
        <v>1498.94</v>
      </c>
    </row>
    <row r="56" spans="2:5" x14ac:dyDescent="0.25">
      <c r="B56" t="s">
        <v>1082</v>
      </c>
      <c r="C56" t="s">
        <v>1035</v>
      </c>
      <c r="D56" s="161">
        <v>43100</v>
      </c>
      <c r="E56">
        <v>9170.36</v>
      </c>
    </row>
    <row r="57" spans="2:5" x14ac:dyDescent="0.25">
      <c r="B57" t="s">
        <v>1083</v>
      </c>
      <c r="C57" t="s">
        <v>291</v>
      </c>
      <c r="D57" s="161">
        <v>44500</v>
      </c>
      <c r="E57">
        <v>14814.8</v>
      </c>
    </row>
    <row r="58" spans="2:5" x14ac:dyDescent="0.25">
      <c r="B58" t="s">
        <v>1084</v>
      </c>
      <c r="C58" t="s">
        <v>1036</v>
      </c>
      <c r="D58" s="161">
        <v>44286</v>
      </c>
      <c r="E58">
        <v>19644.25</v>
      </c>
    </row>
    <row r="59" spans="2:5" x14ac:dyDescent="0.25">
      <c r="B59" t="s">
        <v>1082</v>
      </c>
      <c r="C59" t="s">
        <v>1037</v>
      </c>
      <c r="D59" s="161">
        <v>44227</v>
      </c>
      <c r="E59">
        <v>7640.1</v>
      </c>
    </row>
    <row r="60" spans="2:5" x14ac:dyDescent="0.25">
      <c r="B60" t="s">
        <v>1084</v>
      </c>
      <c r="C60" t="s">
        <v>1038</v>
      </c>
      <c r="D60" s="161">
        <v>43708</v>
      </c>
      <c r="E60">
        <v>9933.92</v>
      </c>
    </row>
    <row r="61" spans="2:5" x14ac:dyDescent="0.25">
      <c r="B61" t="s">
        <v>1083</v>
      </c>
      <c r="C61" t="s">
        <v>1039</v>
      </c>
      <c r="D61" s="161">
        <v>44347</v>
      </c>
      <c r="E61">
        <v>2209.3200000000002</v>
      </c>
    </row>
    <row r="62" spans="2:5" x14ac:dyDescent="0.25">
      <c r="B62" t="s">
        <v>1084</v>
      </c>
      <c r="C62" t="s">
        <v>1040</v>
      </c>
      <c r="D62" s="161">
        <v>44408</v>
      </c>
      <c r="E62">
        <v>14779.92</v>
      </c>
    </row>
    <row r="63" spans="2:5" x14ac:dyDescent="0.25">
      <c r="B63" t="s">
        <v>1082</v>
      </c>
      <c r="C63" t="s">
        <v>1041</v>
      </c>
      <c r="D63" s="161">
        <v>43616</v>
      </c>
      <c r="E63">
        <v>510.24</v>
      </c>
    </row>
    <row r="64" spans="2:5" x14ac:dyDescent="0.25">
      <c r="B64" t="s">
        <v>1082</v>
      </c>
      <c r="C64" t="s">
        <v>1042</v>
      </c>
      <c r="D64" s="161">
        <v>43982</v>
      </c>
      <c r="E64">
        <v>7785.91</v>
      </c>
    </row>
    <row r="65" spans="2:5" x14ac:dyDescent="0.25">
      <c r="B65" t="s">
        <v>1084</v>
      </c>
      <c r="C65" t="s">
        <v>1043</v>
      </c>
      <c r="D65" s="161">
        <v>43799</v>
      </c>
      <c r="E65">
        <v>13869.01</v>
      </c>
    </row>
    <row r="66" spans="2:5" x14ac:dyDescent="0.25">
      <c r="B66" t="s">
        <v>1082</v>
      </c>
      <c r="C66" t="s">
        <v>1044</v>
      </c>
      <c r="D66" s="161">
        <v>43982</v>
      </c>
      <c r="E66">
        <v>15292.83</v>
      </c>
    </row>
    <row r="67" spans="2:5" x14ac:dyDescent="0.25">
      <c r="B67" t="s">
        <v>1082</v>
      </c>
      <c r="C67" t="s">
        <v>1045</v>
      </c>
      <c r="D67" s="161">
        <v>43190</v>
      </c>
      <c r="E67">
        <v>9146.73</v>
      </c>
    </row>
    <row r="68" spans="2:5" x14ac:dyDescent="0.25">
      <c r="B68" t="s">
        <v>1082</v>
      </c>
      <c r="C68" t="s">
        <v>1046</v>
      </c>
      <c r="D68" s="161">
        <v>43799</v>
      </c>
      <c r="E68">
        <v>6019.39</v>
      </c>
    </row>
    <row r="69" spans="2:5" x14ac:dyDescent="0.25">
      <c r="B69" t="s">
        <v>1082</v>
      </c>
      <c r="C69" t="s">
        <v>1047</v>
      </c>
      <c r="D69" s="161">
        <v>43890</v>
      </c>
      <c r="E69">
        <v>10349.82</v>
      </c>
    </row>
    <row r="70" spans="2:5" x14ac:dyDescent="0.25">
      <c r="B70" t="s">
        <v>1082</v>
      </c>
      <c r="C70" t="s">
        <v>1048</v>
      </c>
      <c r="D70" s="161">
        <v>43159</v>
      </c>
      <c r="E70">
        <v>15788.58</v>
      </c>
    </row>
    <row r="71" spans="2:5" x14ac:dyDescent="0.25">
      <c r="B71" t="s">
        <v>1082</v>
      </c>
      <c r="C71" t="s">
        <v>1049</v>
      </c>
      <c r="D71" s="161">
        <v>44165</v>
      </c>
      <c r="E71">
        <v>17742.689999999999</v>
      </c>
    </row>
    <row r="72" spans="2:5" x14ac:dyDescent="0.25">
      <c r="B72" t="s">
        <v>1082</v>
      </c>
      <c r="C72" t="s">
        <v>1050</v>
      </c>
      <c r="D72" s="161">
        <v>43251</v>
      </c>
      <c r="E72">
        <v>18539.259999999998</v>
      </c>
    </row>
    <row r="73" spans="2:5" x14ac:dyDescent="0.25">
      <c r="B73" t="s">
        <v>1082</v>
      </c>
      <c r="C73" t="s">
        <v>1051</v>
      </c>
      <c r="D73" s="161">
        <v>43708</v>
      </c>
      <c r="E73">
        <v>4631.3500000000004</v>
      </c>
    </row>
    <row r="74" spans="2:5" x14ac:dyDescent="0.25">
      <c r="B74" t="s">
        <v>1082</v>
      </c>
      <c r="C74" t="s">
        <v>1052</v>
      </c>
      <c r="D74" s="161">
        <v>43708</v>
      </c>
      <c r="E74">
        <v>13500.79</v>
      </c>
    </row>
    <row r="75" spans="2:5" x14ac:dyDescent="0.25">
      <c r="B75" t="s">
        <v>1082</v>
      </c>
      <c r="C75" t="s">
        <v>1053</v>
      </c>
      <c r="D75" s="161">
        <v>43465</v>
      </c>
      <c r="E75">
        <v>6172.71</v>
      </c>
    </row>
    <row r="76" spans="2:5" x14ac:dyDescent="0.25">
      <c r="B76" t="s">
        <v>1084</v>
      </c>
      <c r="C76" t="s">
        <v>1054</v>
      </c>
      <c r="D76" s="161">
        <v>43312</v>
      </c>
      <c r="E76">
        <v>4679.0600000000004</v>
      </c>
    </row>
    <row r="77" spans="2:5" x14ac:dyDescent="0.25">
      <c r="B77" t="s">
        <v>1082</v>
      </c>
      <c r="C77" t="s">
        <v>1055</v>
      </c>
      <c r="D77" s="161">
        <v>43921</v>
      </c>
      <c r="E77">
        <v>1581.1</v>
      </c>
    </row>
    <row r="78" spans="2:5" x14ac:dyDescent="0.25">
      <c r="B78" t="s">
        <v>1082</v>
      </c>
      <c r="C78" t="s">
        <v>1056</v>
      </c>
      <c r="D78" s="161">
        <v>44408</v>
      </c>
      <c r="E78">
        <v>7545.14</v>
      </c>
    </row>
    <row r="79" spans="2:5" x14ac:dyDescent="0.25">
      <c r="B79" t="s">
        <v>1082</v>
      </c>
      <c r="C79" t="s">
        <v>1057</v>
      </c>
      <c r="D79" s="161">
        <v>43677</v>
      </c>
      <c r="E79">
        <v>8918.2999999999993</v>
      </c>
    </row>
    <row r="80" spans="2:5" x14ac:dyDescent="0.25">
      <c r="B80" t="s">
        <v>1082</v>
      </c>
      <c r="C80" t="s">
        <v>1058</v>
      </c>
      <c r="D80" s="161">
        <v>43281</v>
      </c>
      <c r="E80">
        <v>18552.14</v>
      </c>
    </row>
    <row r="81" spans="2:5" x14ac:dyDescent="0.25">
      <c r="B81" t="s">
        <v>1084</v>
      </c>
      <c r="C81" t="s">
        <v>1059</v>
      </c>
      <c r="D81" s="161">
        <v>43190</v>
      </c>
      <c r="E81">
        <v>5107.22</v>
      </c>
    </row>
    <row r="82" spans="2:5" x14ac:dyDescent="0.25">
      <c r="B82" t="s">
        <v>1084</v>
      </c>
      <c r="C82" t="s">
        <v>1060</v>
      </c>
      <c r="D82" s="161">
        <v>44012</v>
      </c>
      <c r="E82">
        <v>16482.18</v>
      </c>
    </row>
    <row r="83" spans="2:5" x14ac:dyDescent="0.25">
      <c r="B83" t="s">
        <v>1082</v>
      </c>
      <c r="C83" t="s">
        <v>1061</v>
      </c>
      <c r="D83" s="161">
        <v>44012</v>
      </c>
      <c r="E83">
        <v>4284.07</v>
      </c>
    </row>
    <row r="84" spans="2:5" x14ac:dyDescent="0.25">
      <c r="B84" t="s">
        <v>1084</v>
      </c>
      <c r="C84" t="s">
        <v>1062</v>
      </c>
      <c r="D84" s="161">
        <v>44104</v>
      </c>
      <c r="E84">
        <v>17219.16</v>
      </c>
    </row>
    <row r="85" spans="2:5" x14ac:dyDescent="0.25">
      <c r="B85" t="s">
        <v>1084</v>
      </c>
      <c r="C85" t="s">
        <v>1063</v>
      </c>
      <c r="D85" s="161">
        <v>44469</v>
      </c>
      <c r="E85">
        <v>12346.78</v>
      </c>
    </row>
    <row r="86" spans="2:5" x14ac:dyDescent="0.25">
      <c r="B86" t="s">
        <v>1084</v>
      </c>
      <c r="C86" t="s">
        <v>1064</v>
      </c>
      <c r="D86" s="161">
        <v>43861</v>
      </c>
      <c r="E86">
        <v>14896.78</v>
      </c>
    </row>
    <row r="87" spans="2:5" x14ac:dyDescent="0.25">
      <c r="B87" t="s">
        <v>1082</v>
      </c>
      <c r="C87" t="s">
        <v>1065</v>
      </c>
      <c r="D87" s="161">
        <v>44316</v>
      </c>
      <c r="E87">
        <v>4547.6000000000004</v>
      </c>
    </row>
    <row r="88" spans="2:5" x14ac:dyDescent="0.25">
      <c r="B88" t="s">
        <v>1082</v>
      </c>
      <c r="C88" t="s">
        <v>1066</v>
      </c>
      <c r="D88" s="161">
        <v>43220</v>
      </c>
      <c r="E88">
        <v>9233.23</v>
      </c>
    </row>
    <row r="89" spans="2:5" x14ac:dyDescent="0.25">
      <c r="B89" t="s">
        <v>1084</v>
      </c>
      <c r="C89" t="s">
        <v>1067</v>
      </c>
      <c r="D89" s="161">
        <v>44074</v>
      </c>
      <c r="E89">
        <v>14686.24</v>
      </c>
    </row>
    <row r="90" spans="2:5" x14ac:dyDescent="0.25">
      <c r="B90" t="s">
        <v>1082</v>
      </c>
      <c r="C90" t="s">
        <v>1068</v>
      </c>
      <c r="D90" s="161">
        <v>44104</v>
      </c>
      <c r="E90">
        <v>16344.67</v>
      </c>
    </row>
    <row r="91" spans="2:5" x14ac:dyDescent="0.25">
      <c r="B91" t="s">
        <v>1084</v>
      </c>
      <c r="C91" t="s">
        <v>1022</v>
      </c>
      <c r="D91" s="161">
        <v>44227</v>
      </c>
      <c r="E91">
        <v>6601.12</v>
      </c>
    </row>
    <row r="92" spans="2:5" x14ac:dyDescent="0.25">
      <c r="B92" t="s">
        <v>1082</v>
      </c>
      <c r="C92" t="s">
        <v>1069</v>
      </c>
      <c r="D92" s="161">
        <v>44104</v>
      </c>
      <c r="E92">
        <v>2733.47</v>
      </c>
    </row>
    <row r="93" spans="2:5" x14ac:dyDescent="0.25">
      <c r="B93" t="s">
        <v>1082</v>
      </c>
      <c r="C93" t="s">
        <v>1070</v>
      </c>
      <c r="D93" s="161">
        <v>43830</v>
      </c>
      <c r="E93">
        <v>14774.13</v>
      </c>
    </row>
    <row r="94" spans="2:5" x14ac:dyDescent="0.25">
      <c r="B94" t="s">
        <v>1082</v>
      </c>
      <c r="C94" t="s">
        <v>1071</v>
      </c>
      <c r="D94" s="161">
        <v>44135</v>
      </c>
      <c r="E94">
        <v>7832.41</v>
      </c>
    </row>
    <row r="95" spans="2:5" x14ac:dyDescent="0.25">
      <c r="B95" t="s">
        <v>1083</v>
      </c>
      <c r="C95" t="s">
        <v>1072</v>
      </c>
      <c r="D95" s="161">
        <v>43465</v>
      </c>
      <c r="E95">
        <v>10680.53</v>
      </c>
    </row>
    <row r="96" spans="2:5" x14ac:dyDescent="0.25">
      <c r="B96" t="s">
        <v>1084</v>
      </c>
      <c r="C96" t="s">
        <v>1073</v>
      </c>
      <c r="D96" s="161">
        <v>43585</v>
      </c>
      <c r="E96">
        <v>9359.33</v>
      </c>
    </row>
    <row r="97" spans="2:5" x14ac:dyDescent="0.25">
      <c r="B97" t="s">
        <v>1084</v>
      </c>
      <c r="C97" t="s">
        <v>1074</v>
      </c>
      <c r="D97" s="161">
        <v>44286</v>
      </c>
      <c r="E97">
        <v>7329.17</v>
      </c>
    </row>
    <row r="98" spans="2:5" x14ac:dyDescent="0.25">
      <c r="B98" t="s">
        <v>1084</v>
      </c>
      <c r="C98" t="s">
        <v>1075</v>
      </c>
      <c r="D98" s="161">
        <v>44104</v>
      </c>
      <c r="E98">
        <v>17357.46</v>
      </c>
    </row>
    <row r="99" spans="2:5" x14ac:dyDescent="0.25">
      <c r="B99" t="s">
        <v>1082</v>
      </c>
      <c r="C99" t="s">
        <v>1076</v>
      </c>
      <c r="D99" s="161">
        <v>43769</v>
      </c>
      <c r="E99">
        <v>15749.65</v>
      </c>
    </row>
    <row r="100" spans="2:5" x14ac:dyDescent="0.25">
      <c r="B100" t="s">
        <v>1082</v>
      </c>
      <c r="C100" t="s">
        <v>1077</v>
      </c>
      <c r="D100" s="161">
        <v>44439</v>
      </c>
      <c r="E100">
        <v>3897.71</v>
      </c>
    </row>
    <row r="101" spans="2:5" x14ac:dyDescent="0.25">
      <c r="B101" t="s">
        <v>1082</v>
      </c>
      <c r="C101" t="s">
        <v>992</v>
      </c>
      <c r="D101" s="161">
        <v>43434</v>
      </c>
      <c r="E101">
        <v>9207.9599999999991</v>
      </c>
    </row>
    <row r="102" spans="2:5" x14ac:dyDescent="0.25">
      <c r="B102" t="s">
        <v>1082</v>
      </c>
      <c r="C102" t="s">
        <v>993</v>
      </c>
      <c r="D102" s="161">
        <v>43343</v>
      </c>
      <c r="E102">
        <v>18281.3</v>
      </c>
    </row>
    <row r="103" spans="2:5" x14ac:dyDescent="0.25">
      <c r="B103" t="s">
        <v>1082</v>
      </c>
      <c r="C103" t="s">
        <v>994</v>
      </c>
      <c r="D103" s="161">
        <v>44227</v>
      </c>
      <c r="E103">
        <v>6901.63</v>
      </c>
    </row>
    <row r="104" spans="2:5" x14ac:dyDescent="0.25">
      <c r="B104" t="s">
        <v>1082</v>
      </c>
      <c r="C104" t="s">
        <v>995</v>
      </c>
      <c r="D104" s="161">
        <v>44500</v>
      </c>
      <c r="E104">
        <v>12033.16</v>
      </c>
    </row>
    <row r="105" spans="2:5" x14ac:dyDescent="0.25">
      <c r="B105" t="s">
        <v>1084</v>
      </c>
      <c r="C105" t="s">
        <v>996</v>
      </c>
      <c r="D105" s="161">
        <v>43830</v>
      </c>
      <c r="E105">
        <v>1257.0899999999999</v>
      </c>
    </row>
    <row r="106" spans="2:5" x14ac:dyDescent="0.25">
      <c r="B106" t="s">
        <v>1082</v>
      </c>
      <c r="C106" t="s">
        <v>997</v>
      </c>
      <c r="D106" s="161">
        <v>43708</v>
      </c>
      <c r="E106">
        <v>8817.61</v>
      </c>
    </row>
    <row r="107" spans="2:5" x14ac:dyDescent="0.25">
      <c r="B107" t="s">
        <v>1082</v>
      </c>
      <c r="C107" t="s">
        <v>998</v>
      </c>
      <c r="D107" s="161">
        <v>43830</v>
      </c>
      <c r="E107">
        <v>17932.11</v>
      </c>
    </row>
    <row r="108" spans="2:5" x14ac:dyDescent="0.25">
      <c r="B108" t="s">
        <v>1084</v>
      </c>
      <c r="C108" t="s">
        <v>999</v>
      </c>
      <c r="D108" s="161">
        <v>43131</v>
      </c>
      <c r="E108">
        <v>15869.27</v>
      </c>
    </row>
    <row r="109" spans="2:5" x14ac:dyDescent="0.25">
      <c r="B109" t="s">
        <v>1082</v>
      </c>
      <c r="C109" t="s">
        <v>1000</v>
      </c>
      <c r="D109" s="161">
        <v>44196</v>
      </c>
      <c r="E109">
        <v>1325.02</v>
      </c>
    </row>
    <row r="110" spans="2:5" x14ac:dyDescent="0.25">
      <c r="B110" t="s">
        <v>1082</v>
      </c>
      <c r="C110" t="s">
        <v>1001</v>
      </c>
      <c r="D110" s="161">
        <v>44135</v>
      </c>
      <c r="E110">
        <v>19544.990000000002</v>
      </c>
    </row>
    <row r="111" spans="2:5" x14ac:dyDescent="0.25">
      <c r="B111" t="s">
        <v>1082</v>
      </c>
      <c r="C111" t="s">
        <v>1002</v>
      </c>
      <c r="D111" s="161">
        <v>43465</v>
      </c>
      <c r="E111">
        <v>1080.92</v>
      </c>
    </row>
    <row r="112" spans="2:5" x14ac:dyDescent="0.25">
      <c r="B112" t="s">
        <v>1084</v>
      </c>
      <c r="C112" t="s">
        <v>1003</v>
      </c>
      <c r="D112" s="161">
        <v>44043</v>
      </c>
      <c r="E112">
        <v>2631.53</v>
      </c>
    </row>
    <row r="113" spans="2:5" x14ac:dyDescent="0.25">
      <c r="B113" t="s">
        <v>1082</v>
      </c>
      <c r="C113" t="s">
        <v>1004</v>
      </c>
      <c r="D113" s="161">
        <v>43555</v>
      </c>
      <c r="E113">
        <v>16973.13</v>
      </c>
    </row>
    <row r="114" spans="2:5" x14ac:dyDescent="0.25">
      <c r="B114" t="s">
        <v>1082</v>
      </c>
      <c r="C114" t="s">
        <v>1005</v>
      </c>
      <c r="D114" s="161">
        <v>44408</v>
      </c>
      <c r="E114">
        <v>7522.89</v>
      </c>
    </row>
    <row r="115" spans="2:5" x14ac:dyDescent="0.25">
      <c r="B115" t="s">
        <v>1084</v>
      </c>
      <c r="C115" t="s">
        <v>1006</v>
      </c>
      <c r="D115" s="161">
        <v>43585</v>
      </c>
      <c r="E115">
        <v>5228.87</v>
      </c>
    </row>
    <row r="116" spans="2:5" x14ac:dyDescent="0.25">
      <c r="B116" t="s">
        <v>1084</v>
      </c>
      <c r="C116" t="s">
        <v>1007</v>
      </c>
      <c r="D116" s="161">
        <v>44316</v>
      </c>
      <c r="E116">
        <v>17769.12</v>
      </c>
    </row>
    <row r="117" spans="2:5" x14ac:dyDescent="0.25">
      <c r="B117" t="s">
        <v>1082</v>
      </c>
      <c r="C117" t="s">
        <v>1008</v>
      </c>
      <c r="D117" s="161">
        <v>43708</v>
      </c>
      <c r="E117">
        <v>14250.42</v>
      </c>
    </row>
    <row r="118" spans="2:5" x14ac:dyDescent="0.25">
      <c r="B118" t="s">
        <v>1084</v>
      </c>
      <c r="C118" t="s">
        <v>1009</v>
      </c>
      <c r="D118" s="161">
        <v>43708</v>
      </c>
      <c r="E118">
        <v>15415.43</v>
      </c>
    </row>
    <row r="119" spans="2:5" x14ac:dyDescent="0.25">
      <c r="B119" t="s">
        <v>1082</v>
      </c>
      <c r="C119" t="s">
        <v>1010</v>
      </c>
      <c r="D119" s="161">
        <v>43434</v>
      </c>
      <c r="E119">
        <v>18857.55</v>
      </c>
    </row>
    <row r="120" spans="2:5" x14ac:dyDescent="0.25">
      <c r="B120" t="s">
        <v>1083</v>
      </c>
      <c r="C120" t="s">
        <v>1011</v>
      </c>
      <c r="D120" s="161">
        <v>43496</v>
      </c>
      <c r="E120">
        <v>1767.77</v>
      </c>
    </row>
    <row r="121" spans="2:5" x14ac:dyDescent="0.25">
      <c r="B121" t="s">
        <v>1082</v>
      </c>
      <c r="C121" t="s">
        <v>1012</v>
      </c>
      <c r="D121" s="161">
        <v>43131</v>
      </c>
      <c r="E121">
        <v>9602.26</v>
      </c>
    </row>
    <row r="122" spans="2:5" x14ac:dyDescent="0.25">
      <c r="B122" t="s">
        <v>1082</v>
      </c>
      <c r="C122" t="s">
        <v>1013</v>
      </c>
      <c r="D122" s="161">
        <v>44227</v>
      </c>
      <c r="E122">
        <v>10229.709999999999</v>
      </c>
    </row>
    <row r="123" spans="2:5" x14ac:dyDescent="0.25">
      <c r="B123" t="s">
        <v>1082</v>
      </c>
      <c r="C123" t="s">
        <v>1014</v>
      </c>
      <c r="D123" s="161">
        <v>43921</v>
      </c>
      <c r="E123">
        <v>5388.3</v>
      </c>
    </row>
    <row r="124" spans="2:5" x14ac:dyDescent="0.25">
      <c r="B124" t="s">
        <v>1082</v>
      </c>
      <c r="C124" t="s">
        <v>1015</v>
      </c>
      <c r="D124" s="161">
        <v>44165</v>
      </c>
      <c r="E124">
        <v>12216.95</v>
      </c>
    </row>
    <row r="125" spans="2:5" x14ac:dyDescent="0.25">
      <c r="B125" t="s">
        <v>1084</v>
      </c>
      <c r="C125" t="s">
        <v>1016</v>
      </c>
      <c r="D125" s="161">
        <v>43190</v>
      </c>
      <c r="E125">
        <v>10756.68</v>
      </c>
    </row>
    <row r="126" spans="2:5" x14ac:dyDescent="0.25">
      <c r="B126" t="s">
        <v>1084</v>
      </c>
      <c r="C126" t="s">
        <v>1017</v>
      </c>
      <c r="D126" s="161">
        <v>43312</v>
      </c>
      <c r="E126">
        <v>3237.25</v>
      </c>
    </row>
    <row r="127" spans="2:5" x14ac:dyDescent="0.25">
      <c r="B127" t="s">
        <v>1084</v>
      </c>
      <c r="C127" t="s">
        <v>1018</v>
      </c>
      <c r="D127" s="161">
        <v>43251</v>
      </c>
      <c r="E127">
        <v>17060.490000000002</v>
      </c>
    </row>
    <row r="128" spans="2:5" x14ac:dyDescent="0.25">
      <c r="B128" t="s">
        <v>1083</v>
      </c>
      <c r="C128" t="s">
        <v>1019</v>
      </c>
      <c r="D128" s="161">
        <v>43982</v>
      </c>
      <c r="E128">
        <v>19184.060000000001</v>
      </c>
    </row>
    <row r="129" spans="2:5" x14ac:dyDescent="0.25">
      <c r="B129" t="s">
        <v>1084</v>
      </c>
      <c r="C129" t="s">
        <v>1020</v>
      </c>
      <c r="D129" s="161">
        <v>43830</v>
      </c>
      <c r="E129">
        <v>13775.05</v>
      </c>
    </row>
    <row r="130" spans="2:5" x14ac:dyDescent="0.25">
      <c r="B130" t="s">
        <v>1082</v>
      </c>
      <c r="C130" t="s">
        <v>1021</v>
      </c>
      <c r="D130" s="161">
        <v>44469</v>
      </c>
      <c r="E130">
        <v>16408.259999999998</v>
      </c>
    </row>
    <row r="131" spans="2:5" x14ac:dyDescent="0.25">
      <c r="B131" t="s">
        <v>1082</v>
      </c>
      <c r="C131" t="s">
        <v>1022</v>
      </c>
      <c r="D131" s="161">
        <v>43343</v>
      </c>
      <c r="E131">
        <v>14046.41</v>
      </c>
    </row>
    <row r="132" spans="2:5" x14ac:dyDescent="0.25">
      <c r="B132" t="s">
        <v>1084</v>
      </c>
      <c r="C132" t="s">
        <v>1023</v>
      </c>
      <c r="D132" s="161">
        <v>44316</v>
      </c>
      <c r="E132">
        <v>19000.93</v>
      </c>
    </row>
    <row r="133" spans="2:5" x14ac:dyDescent="0.25">
      <c r="B133" t="s">
        <v>1082</v>
      </c>
      <c r="C133" t="s">
        <v>1024</v>
      </c>
      <c r="D133" s="161">
        <v>44074</v>
      </c>
      <c r="E133">
        <v>8197.11</v>
      </c>
    </row>
    <row r="134" spans="2:5" x14ac:dyDescent="0.25">
      <c r="B134" t="s">
        <v>1084</v>
      </c>
      <c r="C134" t="s">
        <v>1025</v>
      </c>
      <c r="D134" s="161">
        <v>43951</v>
      </c>
      <c r="E134">
        <v>13315.04</v>
      </c>
    </row>
    <row r="135" spans="2:5" x14ac:dyDescent="0.25">
      <c r="B135" t="s">
        <v>1082</v>
      </c>
      <c r="C135" t="s">
        <v>1026</v>
      </c>
      <c r="D135" s="161">
        <v>43131</v>
      </c>
      <c r="E135">
        <v>539.55999999999995</v>
      </c>
    </row>
    <row r="136" spans="2:5" x14ac:dyDescent="0.25">
      <c r="B136" t="s">
        <v>1083</v>
      </c>
      <c r="C136" t="s">
        <v>411</v>
      </c>
      <c r="D136" s="161">
        <v>43890</v>
      </c>
      <c r="E136">
        <v>4868.8</v>
      </c>
    </row>
    <row r="137" spans="2:5" x14ac:dyDescent="0.25">
      <c r="B137" t="s">
        <v>1083</v>
      </c>
      <c r="C137" t="s">
        <v>1027</v>
      </c>
      <c r="D137" s="161">
        <v>44227</v>
      </c>
      <c r="E137">
        <v>6913.11</v>
      </c>
    </row>
    <row r="138" spans="2:5" x14ac:dyDescent="0.25">
      <c r="B138" t="s">
        <v>1082</v>
      </c>
      <c r="C138" t="s">
        <v>1028</v>
      </c>
      <c r="D138" s="161">
        <v>43951</v>
      </c>
      <c r="E138">
        <v>19991.080000000002</v>
      </c>
    </row>
    <row r="139" spans="2:5" x14ac:dyDescent="0.25">
      <c r="B139" t="s">
        <v>1084</v>
      </c>
      <c r="C139" t="s">
        <v>1029</v>
      </c>
      <c r="D139" s="161">
        <v>43159</v>
      </c>
      <c r="E139">
        <v>10944.39</v>
      </c>
    </row>
    <row r="140" spans="2:5" x14ac:dyDescent="0.25">
      <c r="B140" t="s">
        <v>1082</v>
      </c>
      <c r="C140" t="s">
        <v>1030</v>
      </c>
      <c r="D140" s="161">
        <v>43555</v>
      </c>
      <c r="E140">
        <v>12320.66</v>
      </c>
    </row>
    <row r="141" spans="2:5" x14ac:dyDescent="0.25">
      <c r="B141" t="s">
        <v>1082</v>
      </c>
      <c r="C141" t="s">
        <v>267</v>
      </c>
      <c r="D141" s="161">
        <v>43677</v>
      </c>
      <c r="E141">
        <v>10442.14</v>
      </c>
    </row>
    <row r="142" spans="2:5" x14ac:dyDescent="0.25">
      <c r="B142" t="s">
        <v>1082</v>
      </c>
      <c r="C142" t="s">
        <v>1031</v>
      </c>
      <c r="D142" s="161">
        <v>43434</v>
      </c>
      <c r="E142">
        <v>3775.78</v>
      </c>
    </row>
    <row r="143" spans="2:5" x14ac:dyDescent="0.25">
      <c r="B143" t="s">
        <v>1083</v>
      </c>
      <c r="C143" t="s">
        <v>1032</v>
      </c>
      <c r="D143" s="161">
        <v>44012</v>
      </c>
      <c r="E143">
        <v>16995.03</v>
      </c>
    </row>
    <row r="144" spans="2:5" x14ac:dyDescent="0.25">
      <c r="B144" t="s">
        <v>1082</v>
      </c>
      <c r="C144" t="s">
        <v>1033</v>
      </c>
      <c r="D144" s="161">
        <v>44074</v>
      </c>
      <c r="E144">
        <v>3268.3</v>
      </c>
    </row>
    <row r="145" spans="2:5" x14ac:dyDescent="0.25">
      <c r="B145" t="s">
        <v>1082</v>
      </c>
      <c r="C145" t="s">
        <v>1034</v>
      </c>
      <c r="D145" s="161">
        <v>43890</v>
      </c>
      <c r="E145">
        <v>393.64</v>
      </c>
    </row>
    <row r="146" spans="2:5" x14ac:dyDescent="0.25">
      <c r="B146" t="s">
        <v>1082</v>
      </c>
      <c r="C146" t="s">
        <v>1035</v>
      </c>
      <c r="D146" s="161">
        <v>44012</v>
      </c>
      <c r="E146">
        <v>15826.97</v>
      </c>
    </row>
    <row r="147" spans="2:5" x14ac:dyDescent="0.25">
      <c r="B147" t="s">
        <v>1084</v>
      </c>
      <c r="C147" t="s">
        <v>291</v>
      </c>
      <c r="D147" s="161">
        <v>44196</v>
      </c>
      <c r="E147">
        <v>16399.240000000002</v>
      </c>
    </row>
    <row r="148" spans="2:5" x14ac:dyDescent="0.25">
      <c r="B148" t="s">
        <v>1084</v>
      </c>
      <c r="C148" t="s">
        <v>1036</v>
      </c>
      <c r="D148" s="161">
        <v>43585</v>
      </c>
      <c r="E148">
        <v>1273.1400000000001</v>
      </c>
    </row>
    <row r="149" spans="2:5" x14ac:dyDescent="0.25">
      <c r="B149" t="s">
        <v>1084</v>
      </c>
      <c r="C149" t="s">
        <v>1037</v>
      </c>
      <c r="D149" s="161">
        <v>44043</v>
      </c>
      <c r="E149">
        <v>8178.55</v>
      </c>
    </row>
    <row r="150" spans="2:5" x14ac:dyDescent="0.25">
      <c r="B150" t="s">
        <v>1084</v>
      </c>
      <c r="C150" t="s">
        <v>1038</v>
      </c>
      <c r="D150" s="161">
        <v>43951</v>
      </c>
      <c r="E150">
        <v>6129.21</v>
      </c>
    </row>
    <row r="151" spans="2:5" x14ac:dyDescent="0.25">
      <c r="B151" t="s">
        <v>1082</v>
      </c>
      <c r="C151" t="s">
        <v>1039</v>
      </c>
      <c r="D151" s="161">
        <v>43769</v>
      </c>
      <c r="E151">
        <v>8830.11</v>
      </c>
    </row>
    <row r="152" spans="2:5" x14ac:dyDescent="0.25">
      <c r="B152" t="s">
        <v>1082</v>
      </c>
      <c r="C152" t="s">
        <v>1040</v>
      </c>
      <c r="D152" s="161">
        <v>43312</v>
      </c>
      <c r="E152">
        <v>4607.04</v>
      </c>
    </row>
    <row r="153" spans="2:5" x14ac:dyDescent="0.25">
      <c r="B153" t="s">
        <v>1082</v>
      </c>
      <c r="C153" t="s">
        <v>1041</v>
      </c>
      <c r="D153" s="161">
        <v>44227</v>
      </c>
      <c r="E153">
        <v>4567.97</v>
      </c>
    </row>
    <row r="154" spans="2:5" x14ac:dyDescent="0.25">
      <c r="B154" t="s">
        <v>1082</v>
      </c>
      <c r="C154" t="s">
        <v>1042</v>
      </c>
      <c r="D154" s="161">
        <v>44408</v>
      </c>
      <c r="E154">
        <v>3146.17</v>
      </c>
    </row>
    <row r="155" spans="2:5" x14ac:dyDescent="0.25">
      <c r="B155" t="s">
        <v>1082</v>
      </c>
      <c r="C155" t="s">
        <v>1043</v>
      </c>
      <c r="D155" s="161">
        <v>44377</v>
      </c>
      <c r="E155">
        <v>8364.7099999999991</v>
      </c>
    </row>
    <row r="156" spans="2:5" x14ac:dyDescent="0.25">
      <c r="B156" t="s">
        <v>1084</v>
      </c>
      <c r="C156" t="s">
        <v>1044</v>
      </c>
      <c r="D156" s="161">
        <v>44104</v>
      </c>
      <c r="E156">
        <v>16954.12</v>
      </c>
    </row>
    <row r="157" spans="2:5" x14ac:dyDescent="0.25">
      <c r="B157" t="s">
        <v>1083</v>
      </c>
      <c r="C157" t="s">
        <v>1045</v>
      </c>
      <c r="D157" s="161">
        <v>43830</v>
      </c>
      <c r="E157">
        <v>1147.17</v>
      </c>
    </row>
    <row r="158" spans="2:5" x14ac:dyDescent="0.25">
      <c r="B158" t="s">
        <v>1084</v>
      </c>
      <c r="C158" t="s">
        <v>1046</v>
      </c>
      <c r="D158" s="161">
        <v>43951</v>
      </c>
      <c r="E158">
        <v>567.78</v>
      </c>
    </row>
    <row r="159" spans="2:5" x14ac:dyDescent="0.25">
      <c r="B159" t="s">
        <v>1082</v>
      </c>
      <c r="C159" t="s">
        <v>1047</v>
      </c>
      <c r="D159" s="161">
        <v>43982</v>
      </c>
      <c r="E159">
        <v>10188.290000000001</v>
      </c>
    </row>
    <row r="160" spans="2:5" x14ac:dyDescent="0.25">
      <c r="B160" t="s">
        <v>1082</v>
      </c>
      <c r="C160" t="s">
        <v>1048</v>
      </c>
      <c r="D160" s="161">
        <v>44043</v>
      </c>
      <c r="E160">
        <v>7905.35</v>
      </c>
    </row>
    <row r="161" spans="2:5" x14ac:dyDescent="0.25">
      <c r="B161" t="s">
        <v>1084</v>
      </c>
      <c r="C161" t="s">
        <v>1049</v>
      </c>
      <c r="D161" s="161">
        <v>43190</v>
      </c>
      <c r="E161">
        <v>6503.35</v>
      </c>
    </row>
    <row r="162" spans="2:5" x14ac:dyDescent="0.25">
      <c r="B162" t="s">
        <v>1082</v>
      </c>
      <c r="C162" t="s">
        <v>1050</v>
      </c>
      <c r="D162" s="161">
        <v>44255</v>
      </c>
      <c r="E162">
        <v>1632.98</v>
      </c>
    </row>
    <row r="163" spans="2:5" x14ac:dyDescent="0.25">
      <c r="B163" t="s">
        <v>1083</v>
      </c>
      <c r="C163" t="s">
        <v>1051</v>
      </c>
      <c r="D163" s="161">
        <v>43343</v>
      </c>
      <c r="E163">
        <v>5298.62</v>
      </c>
    </row>
    <row r="164" spans="2:5" x14ac:dyDescent="0.25">
      <c r="B164" t="s">
        <v>1084</v>
      </c>
      <c r="C164" t="s">
        <v>1052</v>
      </c>
      <c r="D164" s="161">
        <v>43281</v>
      </c>
      <c r="E164">
        <v>7813.78</v>
      </c>
    </row>
    <row r="165" spans="2:5" x14ac:dyDescent="0.25">
      <c r="B165" t="s">
        <v>1084</v>
      </c>
      <c r="C165" t="s">
        <v>1053</v>
      </c>
      <c r="D165" s="161">
        <v>44347</v>
      </c>
      <c r="E165">
        <v>2599.4899999999998</v>
      </c>
    </row>
    <row r="166" spans="2:5" x14ac:dyDescent="0.25">
      <c r="B166" t="s">
        <v>1082</v>
      </c>
      <c r="C166" t="s">
        <v>1054</v>
      </c>
      <c r="D166" s="161">
        <v>43921</v>
      </c>
      <c r="E166">
        <v>5895.29</v>
      </c>
    </row>
    <row r="167" spans="2:5" x14ac:dyDescent="0.25">
      <c r="B167" t="s">
        <v>1082</v>
      </c>
      <c r="C167" t="s">
        <v>1055</v>
      </c>
      <c r="D167" s="161">
        <v>43890</v>
      </c>
      <c r="E167">
        <v>6987.81</v>
      </c>
    </row>
    <row r="168" spans="2:5" x14ac:dyDescent="0.25">
      <c r="B168" t="s">
        <v>1082</v>
      </c>
      <c r="C168" t="s">
        <v>1056</v>
      </c>
      <c r="D168" s="161">
        <v>43281</v>
      </c>
      <c r="E168">
        <v>3964.12</v>
      </c>
    </row>
    <row r="169" spans="2:5" x14ac:dyDescent="0.25">
      <c r="B169" t="s">
        <v>1082</v>
      </c>
      <c r="C169" t="s">
        <v>1057</v>
      </c>
      <c r="D169" s="161">
        <v>43251</v>
      </c>
      <c r="E169">
        <v>4396.17</v>
      </c>
    </row>
    <row r="170" spans="2:5" x14ac:dyDescent="0.25">
      <c r="B170" t="s">
        <v>1084</v>
      </c>
      <c r="C170" t="s">
        <v>1058</v>
      </c>
      <c r="D170" s="161">
        <v>43799</v>
      </c>
      <c r="E170">
        <v>4097.76</v>
      </c>
    </row>
    <row r="171" spans="2:5" x14ac:dyDescent="0.25">
      <c r="B171" t="s">
        <v>1084</v>
      </c>
      <c r="C171" t="s">
        <v>1059</v>
      </c>
      <c r="D171" s="161">
        <v>43585</v>
      </c>
      <c r="E171">
        <v>16552.849999999999</v>
      </c>
    </row>
    <row r="172" spans="2:5" x14ac:dyDescent="0.25">
      <c r="B172" t="s">
        <v>1082</v>
      </c>
      <c r="C172" t="s">
        <v>1060</v>
      </c>
      <c r="D172" s="161">
        <v>44469</v>
      </c>
      <c r="E172">
        <v>6260.61</v>
      </c>
    </row>
    <row r="173" spans="2:5" x14ac:dyDescent="0.25">
      <c r="B173" t="s">
        <v>1084</v>
      </c>
      <c r="C173" t="s">
        <v>1061</v>
      </c>
      <c r="D173" s="161">
        <v>43646</v>
      </c>
      <c r="E173">
        <v>16136.4</v>
      </c>
    </row>
    <row r="174" spans="2:5" x14ac:dyDescent="0.25">
      <c r="B174" t="s">
        <v>1082</v>
      </c>
      <c r="C174" t="s">
        <v>1062</v>
      </c>
      <c r="D174" s="161">
        <v>43616</v>
      </c>
      <c r="E174">
        <v>1041.5999999999999</v>
      </c>
    </row>
    <row r="175" spans="2:5" x14ac:dyDescent="0.25">
      <c r="B175" t="s">
        <v>1082</v>
      </c>
      <c r="C175" t="s">
        <v>1063</v>
      </c>
      <c r="D175" s="161">
        <v>44255</v>
      </c>
      <c r="E175">
        <v>5362.9</v>
      </c>
    </row>
    <row r="176" spans="2:5" x14ac:dyDescent="0.25">
      <c r="B176" t="s">
        <v>1084</v>
      </c>
      <c r="C176" t="s">
        <v>1064</v>
      </c>
      <c r="D176" s="161">
        <v>43373</v>
      </c>
      <c r="E176">
        <v>19963.93</v>
      </c>
    </row>
    <row r="177" spans="2:5" x14ac:dyDescent="0.25">
      <c r="B177" t="s">
        <v>1084</v>
      </c>
      <c r="C177" t="s">
        <v>1065</v>
      </c>
      <c r="D177" s="161">
        <v>44074</v>
      </c>
      <c r="E177">
        <v>18356.349999999999</v>
      </c>
    </row>
    <row r="178" spans="2:5" x14ac:dyDescent="0.25">
      <c r="B178" t="s">
        <v>1084</v>
      </c>
      <c r="C178" t="s">
        <v>1066</v>
      </c>
      <c r="D178" s="161">
        <v>44104</v>
      </c>
      <c r="E178">
        <v>315.69</v>
      </c>
    </row>
    <row r="179" spans="2:5" x14ac:dyDescent="0.25">
      <c r="B179" t="s">
        <v>1084</v>
      </c>
      <c r="C179" t="s">
        <v>1067</v>
      </c>
      <c r="D179" s="161">
        <v>44469</v>
      </c>
      <c r="E179">
        <v>514.23</v>
      </c>
    </row>
    <row r="180" spans="2:5" x14ac:dyDescent="0.25">
      <c r="B180" t="s">
        <v>1082</v>
      </c>
      <c r="C180" t="s">
        <v>1068</v>
      </c>
      <c r="D180" s="161">
        <v>44347</v>
      </c>
      <c r="E180">
        <v>6843.78</v>
      </c>
    </row>
    <row r="181" spans="2:5" x14ac:dyDescent="0.25">
      <c r="B181" t="s">
        <v>1082</v>
      </c>
      <c r="C181" t="s">
        <v>1022</v>
      </c>
      <c r="D181" s="161">
        <v>44530</v>
      </c>
      <c r="E181">
        <v>9136.16</v>
      </c>
    </row>
    <row r="182" spans="2:5" x14ac:dyDescent="0.25">
      <c r="B182" t="s">
        <v>1083</v>
      </c>
      <c r="C182" t="s">
        <v>1069</v>
      </c>
      <c r="D182" s="161">
        <v>43951</v>
      </c>
      <c r="E182">
        <v>6269.43</v>
      </c>
    </row>
    <row r="183" spans="2:5" x14ac:dyDescent="0.25">
      <c r="B183" t="s">
        <v>1082</v>
      </c>
      <c r="C183" t="s">
        <v>1070</v>
      </c>
      <c r="D183" s="161">
        <v>43465</v>
      </c>
      <c r="E183">
        <v>11522.11</v>
      </c>
    </row>
    <row r="184" spans="2:5" x14ac:dyDescent="0.25">
      <c r="B184" t="s">
        <v>1084</v>
      </c>
      <c r="C184" t="s">
        <v>1071</v>
      </c>
      <c r="D184" s="161">
        <v>43951</v>
      </c>
      <c r="E184">
        <v>18918.39</v>
      </c>
    </row>
    <row r="185" spans="2:5" x14ac:dyDescent="0.25">
      <c r="B185" t="s">
        <v>1082</v>
      </c>
      <c r="C185" t="s">
        <v>1072</v>
      </c>
      <c r="D185" s="161">
        <v>43861</v>
      </c>
      <c r="E185">
        <v>12595.19</v>
      </c>
    </row>
    <row r="186" spans="2:5" x14ac:dyDescent="0.25">
      <c r="B186" t="s">
        <v>1084</v>
      </c>
      <c r="C186" t="s">
        <v>1073</v>
      </c>
      <c r="D186" s="161">
        <v>44196</v>
      </c>
      <c r="E186">
        <v>1491.84</v>
      </c>
    </row>
    <row r="187" spans="2:5" x14ac:dyDescent="0.25">
      <c r="B187" t="s">
        <v>1084</v>
      </c>
      <c r="C187" t="s">
        <v>1074</v>
      </c>
      <c r="D187" s="161">
        <v>44408</v>
      </c>
      <c r="E187">
        <v>1837.67</v>
      </c>
    </row>
    <row r="188" spans="2:5" x14ac:dyDescent="0.25">
      <c r="B188" t="s">
        <v>1082</v>
      </c>
      <c r="C188" t="s">
        <v>1075</v>
      </c>
      <c r="D188" s="161">
        <v>44012</v>
      </c>
      <c r="E188">
        <v>4829.6000000000004</v>
      </c>
    </row>
    <row r="189" spans="2:5" x14ac:dyDescent="0.25">
      <c r="B189" t="s">
        <v>1084</v>
      </c>
      <c r="C189" t="s">
        <v>1076</v>
      </c>
      <c r="D189" s="161">
        <v>43890</v>
      </c>
      <c r="E189">
        <v>6943.04</v>
      </c>
    </row>
    <row r="190" spans="2:5" x14ac:dyDescent="0.25">
      <c r="B190" t="s">
        <v>1084</v>
      </c>
      <c r="C190" t="s">
        <v>1077</v>
      </c>
      <c r="D190" s="161">
        <v>43220</v>
      </c>
      <c r="E190">
        <v>13860.21</v>
      </c>
    </row>
    <row r="191" spans="2:5" x14ac:dyDescent="0.25">
      <c r="B191" t="s">
        <v>1082</v>
      </c>
      <c r="C191" t="s">
        <v>992</v>
      </c>
      <c r="D191" s="161">
        <v>43373</v>
      </c>
      <c r="E191">
        <v>13781.88</v>
      </c>
    </row>
    <row r="192" spans="2:5" x14ac:dyDescent="0.25">
      <c r="B192" t="s">
        <v>1082</v>
      </c>
      <c r="C192" t="s">
        <v>993</v>
      </c>
      <c r="D192" s="161">
        <v>43861</v>
      </c>
      <c r="E192">
        <v>13553.12</v>
      </c>
    </row>
    <row r="193" spans="2:5" x14ac:dyDescent="0.25">
      <c r="B193" t="s">
        <v>1084</v>
      </c>
      <c r="C193" t="s">
        <v>994</v>
      </c>
      <c r="D193" s="161">
        <v>44469</v>
      </c>
      <c r="E193">
        <v>2145</v>
      </c>
    </row>
    <row r="194" spans="2:5" x14ac:dyDescent="0.25">
      <c r="B194" t="s">
        <v>1084</v>
      </c>
      <c r="C194" t="s">
        <v>995</v>
      </c>
      <c r="D194" s="161">
        <v>44286</v>
      </c>
      <c r="E194">
        <v>2010.92</v>
      </c>
    </row>
    <row r="195" spans="2:5" x14ac:dyDescent="0.25">
      <c r="B195" t="s">
        <v>1084</v>
      </c>
      <c r="C195" t="s">
        <v>996</v>
      </c>
      <c r="D195" s="161">
        <v>44439</v>
      </c>
      <c r="E195">
        <v>19301.830000000002</v>
      </c>
    </row>
    <row r="196" spans="2:5" x14ac:dyDescent="0.25">
      <c r="B196" t="s">
        <v>1082</v>
      </c>
      <c r="C196" t="s">
        <v>997</v>
      </c>
      <c r="D196" s="161">
        <v>43585</v>
      </c>
      <c r="E196">
        <v>14204.5</v>
      </c>
    </row>
    <row r="197" spans="2:5" x14ac:dyDescent="0.25">
      <c r="B197" t="s">
        <v>1082</v>
      </c>
      <c r="C197" t="s">
        <v>998</v>
      </c>
      <c r="D197" s="161">
        <v>43616</v>
      </c>
      <c r="E197">
        <v>14879.79</v>
      </c>
    </row>
    <row r="198" spans="2:5" x14ac:dyDescent="0.25">
      <c r="B198" t="s">
        <v>1084</v>
      </c>
      <c r="C198" t="s">
        <v>999</v>
      </c>
      <c r="D198" s="161">
        <v>44316</v>
      </c>
      <c r="E198">
        <v>3197.48</v>
      </c>
    </row>
    <row r="199" spans="2:5" x14ac:dyDescent="0.25">
      <c r="B199" t="s">
        <v>1084</v>
      </c>
      <c r="C199" t="s">
        <v>1000</v>
      </c>
      <c r="D199" s="161">
        <v>43585</v>
      </c>
      <c r="E199">
        <v>4218.84</v>
      </c>
    </row>
    <row r="200" spans="2:5" x14ac:dyDescent="0.25">
      <c r="B200" t="s">
        <v>1082</v>
      </c>
      <c r="C200" t="s">
        <v>1001</v>
      </c>
      <c r="D200" s="161">
        <v>43496</v>
      </c>
      <c r="E200">
        <v>16107.79</v>
      </c>
    </row>
    <row r="201" spans="2:5" x14ac:dyDescent="0.25">
      <c r="B201" t="s">
        <v>1082</v>
      </c>
      <c r="C201" t="s">
        <v>1002</v>
      </c>
      <c r="D201" s="161">
        <v>43131</v>
      </c>
      <c r="E201">
        <v>3732.54</v>
      </c>
    </row>
    <row r="202" spans="2:5" x14ac:dyDescent="0.25">
      <c r="B202" t="s">
        <v>1082</v>
      </c>
      <c r="C202" t="s">
        <v>1003</v>
      </c>
      <c r="D202" s="161">
        <v>43830</v>
      </c>
      <c r="E202">
        <v>4968.57</v>
      </c>
    </row>
    <row r="203" spans="2:5" x14ac:dyDescent="0.25">
      <c r="B203" t="s">
        <v>1084</v>
      </c>
      <c r="C203" t="s">
        <v>1004</v>
      </c>
      <c r="D203" s="161">
        <v>43496</v>
      </c>
      <c r="E203">
        <v>11272.36</v>
      </c>
    </row>
    <row r="204" spans="2:5" x14ac:dyDescent="0.25">
      <c r="B204" t="s">
        <v>1082</v>
      </c>
      <c r="C204" t="s">
        <v>1005</v>
      </c>
      <c r="D204" s="161">
        <v>43921</v>
      </c>
      <c r="E204">
        <v>11532.47</v>
      </c>
    </row>
    <row r="205" spans="2:5" x14ac:dyDescent="0.25">
      <c r="B205" t="s">
        <v>1082</v>
      </c>
      <c r="C205" t="s">
        <v>1006</v>
      </c>
      <c r="D205" s="161">
        <v>44286</v>
      </c>
      <c r="E205">
        <v>7990.66</v>
      </c>
    </row>
    <row r="206" spans="2:5" x14ac:dyDescent="0.25">
      <c r="B206" t="s">
        <v>1082</v>
      </c>
      <c r="C206" t="s">
        <v>1007</v>
      </c>
      <c r="D206" s="161">
        <v>43434</v>
      </c>
      <c r="E206">
        <v>1192.67</v>
      </c>
    </row>
    <row r="207" spans="2:5" x14ac:dyDescent="0.25">
      <c r="B207" t="s">
        <v>1082</v>
      </c>
      <c r="C207" t="s">
        <v>1008</v>
      </c>
      <c r="D207" s="161">
        <v>43830</v>
      </c>
      <c r="E207">
        <v>6515.17</v>
      </c>
    </row>
    <row r="208" spans="2:5" x14ac:dyDescent="0.25">
      <c r="B208" t="s">
        <v>1082</v>
      </c>
      <c r="C208" t="s">
        <v>1009</v>
      </c>
      <c r="D208" s="161">
        <v>43708</v>
      </c>
      <c r="E208">
        <v>4839.72</v>
      </c>
    </row>
    <row r="209" spans="2:5" x14ac:dyDescent="0.25">
      <c r="B209" t="s">
        <v>1082</v>
      </c>
      <c r="C209" t="s">
        <v>1010</v>
      </c>
      <c r="D209" s="161">
        <v>43404</v>
      </c>
      <c r="E209">
        <v>13213.27</v>
      </c>
    </row>
    <row r="210" spans="2:5" x14ac:dyDescent="0.25">
      <c r="B210" t="s">
        <v>1084</v>
      </c>
      <c r="C210" t="s">
        <v>1011</v>
      </c>
      <c r="D210" s="161">
        <v>43677</v>
      </c>
      <c r="E210">
        <v>7861.19</v>
      </c>
    </row>
    <row r="211" spans="2:5" x14ac:dyDescent="0.25">
      <c r="B211" t="s">
        <v>1083</v>
      </c>
      <c r="C211" t="s">
        <v>1012</v>
      </c>
      <c r="D211" s="161">
        <v>44439</v>
      </c>
      <c r="E211">
        <v>1787.85</v>
      </c>
    </row>
    <row r="212" spans="2:5" x14ac:dyDescent="0.25">
      <c r="B212" t="s">
        <v>1082</v>
      </c>
      <c r="C212" t="s">
        <v>1013</v>
      </c>
      <c r="D212" s="161">
        <v>43434</v>
      </c>
      <c r="E212">
        <v>3347.5</v>
      </c>
    </row>
    <row r="213" spans="2:5" x14ac:dyDescent="0.25">
      <c r="B213" t="s">
        <v>1084</v>
      </c>
      <c r="C213" t="s">
        <v>1014</v>
      </c>
      <c r="D213" s="161">
        <v>43738</v>
      </c>
      <c r="E213">
        <v>17799.810000000001</v>
      </c>
    </row>
    <row r="214" spans="2:5" x14ac:dyDescent="0.25">
      <c r="B214" t="s">
        <v>1082</v>
      </c>
      <c r="C214" t="s">
        <v>1015</v>
      </c>
      <c r="D214" s="161">
        <v>43677</v>
      </c>
      <c r="E214">
        <v>2413.52</v>
      </c>
    </row>
    <row r="215" spans="2:5" x14ac:dyDescent="0.25">
      <c r="B215" t="s">
        <v>1082</v>
      </c>
      <c r="C215" t="s">
        <v>1016</v>
      </c>
      <c r="D215" s="161">
        <v>43190</v>
      </c>
      <c r="E215">
        <v>14442.43</v>
      </c>
    </row>
    <row r="216" spans="2:5" x14ac:dyDescent="0.25">
      <c r="B216" t="s">
        <v>1082</v>
      </c>
      <c r="C216" t="s">
        <v>1017</v>
      </c>
      <c r="D216" s="161">
        <v>43404</v>
      </c>
      <c r="E216">
        <v>11529.89</v>
      </c>
    </row>
    <row r="217" spans="2:5" x14ac:dyDescent="0.25">
      <c r="B217" t="s">
        <v>1084</v>
      </c>
      <c r="C217" t="s">
        <v>1018</v>
      </c>
      <c r="D217" s="161">
        <v>43585</v>
      </c>
      <c r="E217">
        <v>15760.24</v>
      </c>
    </row>
    <row r="218" spans="2:5" x14ac:dyDescent="0.25">
      <c r="B218" t="s">
        <v>1084</v>
      </c>
      <c r="C218" t="s">
        <v>1019</v>
      </c>
      <c r="D218" s="161">
        <v>44227</v>
      </c>
      <c r="E218">
        <v>19738.34</v>
      </c>
    </row>
    <row r="219" spans="2:5" x14ac:dyDescent="0.25">
      <c r="B219" t="s">
        <v>1082</v>
      </c>
      <c r="C219" t="s">
        <v>1020</v>
      </c>
      <c r="D219" s="161">
        <v>43131</v>
      </c>
      <c r="E219">
        <v>13804.77</v>
      </c>
    </row>
    <row r="220" spans="2:5" x14ac:dyDescent="0.25">
      <c r="B220" t="s">
        <v>1084</v>
      </c>
      <c r="C220" t="s">
        <v>1021</v>
      </c>
      <c r="D220" s="161">
        <v>43465</v>
      </c>
      <c r="E220">
        <v>6558.27</v>
      </c>
    </row>
    <row r="221" spans="2:5" x14ac:dyDescent="0.25">
      <c r="B221" t="s">
        <v>1084</v>
      </c>
      <c r="C221" t="s">
        <v>1022</v>
      </c>
      <c r="D221" s="161">
        <v>44377</v>
      </c>
      <c r="E221">
        <v>12782.89</v>
      </c>
    </row>
    <row r="222" spans="2:5" x14ac:dyDescent="0.25">
      <c r="B222" t="s">
        <v>1084</v>
      </c>
      <c r="C222" t="s">
        <v>1023</v>
      </c>
      <c r="D222" s="161">
        <v>44104</v>
      </c>
      <c r="E222">
        <v>12472.28</v>
      </c>
    </row>
    <row r="223" spans="2:5" x14ac:dyDescent="0.25">
      <c r="B223" t="s">
        <v>1082</v>
      </c>
      <c r="C223" t="s">
        <v>1024</v>
      </c>
      <c r="D223" s="161">
        <v>43343</v>
      </c>
      <c r="E223">
        <v>12745.97</v>
      </c>
    </row>
    <row r="224" spans="2:5" x14ac:dyDescent="0.25">
      <c r="B224" t="s">
        <v>1084</v>
      </c>
      <c r="C224" t="s">
        <v>1025</v>
      </c>
      <c r="D224" s="161">
        <v>44135</v>
      </c>
      <c r="E224">
        <v>2933.09</v>
      </c>
    </row>
    <row r="225" spans="2:5" x14ac:dyDescent="0.25">
      <c r="B225" t="s">
        <v>1082</v>
      </c>
      <c r="C225" t="s">
        <v>1026</v>
      </c>
      <c r="D225" s="161">
        <v>43708</v>
      </c>
      <c r="E225">
        <v>895.45</v>
      </c>
    </row>
    <row r="226" spans="2:5" x14ac:dyDescent="0.25">
      <c r="B226" t="s">
        <v>1082</v>
      </c>
      <c r="C226" t="s">
        <v>411</v>
      </c>
      <c r="D226" s="161">
        <v>43890</v>
      </c>
      <c r="E226">
        <v>1971.62</v>
      </c>
    </row>
    <row r="227" spans="2:5" x14ac:dyDescent="0.25">
      <c r="B227" t="s">
        <v>1082</v>
      </c>
      <c r="C227" t="s">
        <v>1027</v>
      </c>
      <c r="D227" s="161">
        <v>43496</v>
      </c>
      <c r="E227">
        <v>11582.32</v>
      </c>
    </row>
    <row r="228" spans="2:5" x14ac:dyDescent="0.25">
      <c r="B228" t="s">
        <v>1082</v>
      </c>
      <c r="C228" t="s">
        <v>1028</v>
      </c>
      <c r="D228" s="161">
        <v>43251</v>
      </c>
      <c r="E228">
        <v>10460.76</v>
      </c>
    </row>
    <row r="229" spans="2:5" x14ac:dyDescent="0.25">
      <c r="B229" t="s">
        <v>1084</v>
      </c>
      <c r="C229" t="s">
        <v>1029</v>
      </c>
      <c r="D229" s="161">
        <v>43159</v>
      </c>
      <c r="E229">
        <v>450.52</v>
      </c>
    </row>
    <row r="230" spans="2:5" x14ac:dyDescent="0.25">
      <c r="B230" t="s">
        <v>1084</v>
      </c>
      <c r="C230" t="s">
        <v>1030</v>
      </c>
      <c r="D230" s="161">
        <v>43555</v>
      </c>
      <c r="E230">
        <v>13793.51</v>
      </c>
    </row>
    <row r="231" spans="2:5" x14ac:dyDescent="0.25">
      <c r="B231" t="s">
        <v>1083</v>
      </c>
      <c r="C231" t="s">
        <v>267</v>
      </c>
      <c r="D231" s="161">
        <v>44074</v>
      </c>
      <c r="E231">
        <v>8112.47</v>
      </c>
    </row>
    <row r="232" spans="2:5" x14ac:dyDescent="0.25">
      <c r="B232" t="s">
        <v>1084</v>
      </c>
      <c r="C232" t="s">
        <v>1031</v>
      </c>
      <c r="D232" s="161">
        <v>43100</v>
      </c>
      <c r="E232">
        <v>8300.18</v>
      </c>
    </row>
    <row r="233" spans="2:5" x14ac:dyDescent="0.25">
      <c r="B233" t="s">
        <v>1084</v>
      </c>
      <c r="C233" t="s">
        <v>1032</v>
      </c>
      <c r="D233" s="161">
        <v>44439</v>
      </c>
      <c r="E233">
        <v>13678.79</v>
      </c>
    </row>
    <row r="234" spans="2:5" x14ac:dyDescent="0.25">
      <c r="B234" t="s">
        <v>1082</v>
      </c>
      <c r="C234" t="s">
        <v>1033</v>
      </c>
      <c r="D234" s="161">
        <v>43799</v>
      </c>
      <c r="E234">
        <v>9260.94</v>
      </c>
    </row>
    <row r="235" spans="2:5" x14ac:dyDescent="0.25">
      <c r="B235" t="s">
        <v>1082</v>
      </c>
      <c r="C235" t="s">
        <v>1034</v>
      </c>
      <c r="D235" s="161">
        <v>44286</v>
      </c>
      <c r="E235">
        <v>10963.83</v>
      </c>
    </row>
    <row r="236" spans="2:5" x14ac:dyDescent="0.25">
      <c r="B236" t="s">
        <v>1082</v>
      </c>
      <c r="C236" t="s">
        <v>1035</v>
      </c>
      <c r="D236" s="161">
        <v>43555</v>
      </c>
      <c r="E236">
        <v>19443.38</v>
      </c>
    </row>
    <row r="237" spans="2:5" x14ac:dyDescent="0.25">
      <c r="B237" t="s">
        <v>1083</v>
      </c>
      <c r="C237" t="s">
        <v>291</v>
      </c>
      <c r="D237" s="161">
        <v>44043</v>
      </c>
      <c r="E237">
        <v>15438.52</v>
      </c>
    </row>
    <row r="238" spans="2:5" x14ac:dyDescent="0.25">
      <c r="B238" t="s">
        <v>1082</v>
      </c>
      <c r="C238" t="s">
        <v>1036</v>
      </c>
      <c r="D238" s="161">
        <v>43738</v>
      </c>
      <c r="E238">
        <v>245.02</v>
      </c>
    </row>
    <row r="239" spans="2:5" x14ac:dyDescent="0.25">
      <c r="B239" t="s">
        <v>1084</v>
      </c>
      <c r="C239" t="s">
        <v>1037</v>
      </c>
      <c r="D239" s="161">
        <v>43434</v>
      </c>
      <c r="E239">
        <v>11745.33</v>
      </c>
    </row>
    <row r="240" spans="2:5" x14ac:dyDescent="0.25">
      <c r="B240" t="s">
        <v>1082</v>
      </c>
      <c r="C240" t="s">
        <v>1038</v>
      </c>
      <c r="D240" s="161">
        <v>43404</v>
      </c>
      <c r="E240">
        <v>5550.41</v>
      </c>
    </row>
    <row r="241" spans="2:5" x14ac:dyDescent="0.25">
      <c r="B241" t="s">
        <v>1084</v>
      </c>
      <c r="C241" t="s">
        <v>1039</v>
      </c>
      <c r="D241" s="161">
        <v>44104</v>
      </c>
      <c r="E241">
        <v>16283.43</v>
      </c>
    </row>
    <row r="242" spans="2:5" x14ac:dyDescent="0.25">
      <c r="B242" t="s">
        <v>1084</v>
      </c>
      <c r="C242" t="s">
        <v>1040</v>
      </c>
      <c r="D242" s="161">
        <v>44408</v>
      </c>
      <c r="E242">
        <v>2473.81</v>
      </c>
    </row>
    <row r="243" spans="2:5" x14ac:dyDescent="0.25">
      <c r="B243" t="s">
        <v>1084</v>
      </c>
      <c r="C243" t="s">
        <v>1041</v>
      </c>
      <c r="D243" s="161">
        <v>43555</v>
      </c>
      <c r="E243">
        <v>6450.31</v>
      </c>
    </row>
    <row r="244" spans="2:5" x14ac:dyDescent="0.25">
      <c r="B244" t="s">
        <v>1084</v>
      </c>
      <c r="C244" t="s">
        <v>1042</v>
      </c>
      <c r="D244" s="161">
        <v>44500</v>
      </c>
      <c r="E244">
        <v>17233.45</v>
      </c>
    </row>
    <row r="245" spans="2:5" x14ac:dyDescent="0.25">
      <c r="B245" t="s">
        <v>1084</v>
      </c>
      <c r="C245" t="s">
        <v>1043</v>
      </c>
      <c r="D245" s="161">
        <v>43555</v>
      </c>
      <c r="E245">
        <v>9109.9</v>
      </c>
    </row>
    <row r="246" spans="2:5" x14ac:dyDescent="0.25">
      <c r="B246" t="s">
        <v>1084</v>
      </c>
      <c r="C246" t="s">
        <v>1044</v>
      </c>
      <c r="D246" s="161">
        <v>43465</v>
      </c>
      <c r="E246">
        <v>5115.6000000000004</v>
      </c>
    </row>
    <row r="247" spans="2:5" x14ac:dyDescent="0.25">
      <c r="B247" t="s">
        <v>1082</v>
      </c>
      <c r="C247" t="s">
        <v>1045</v>
      </c>
      <c r="D247" s="161">
        <v>43524</v>
      </c>
      <c r="E247">
        <v>1598.67</v>
      </c>
    </row>
    <row r="248" spans="2:5" x14ac:dyDescent="0.25">
      <c r="B248" t="s">
        <v>1082</v>
      </c>
      <c r="C248" t="s">
        <v>1046</v>
      </c>
      <c r="D248" s="161">
        <v>43190</v>
      </c>
      <c r="E248">
        <v>14943.84</v>
      </c>
    </row>
    <row r="249" spans="2:5" x14ac:dyDescent="0.25">
      <c r="B249" t="s">
        <v>1084</v>
      </c>
      <c r="C249" t="s">
        <v>1047</v>
      </c>
      <c r="D249" s="161">
        <v>43524</v>
      </c>
      <c r="E249">
        <v>5000.6000000000004</v>
      </c>
    </row>
    <row r="250" spans="2:5" x14ac:dyDescent="0.25">
      <c r="B250" t="s">
        <v>1084</v>
      </c>
      <c r="C250" t="s">
        <v>1048</v>
      </c>
      <c r="D250" s="161">
        <v>44530</v>
      </c>
      <c r="E250">
        <v>2924.37</v>
      </c>
    </row>
    <row r="251" spans="2:5" x14ac:dyDescent="0.25">
      <c r="B251" t="s">
        <v>1084</v>
      </c>
      <c r="C251" t="s">
        <v>1049</v>
      </c>
      <c r="D251" s="161">
        <v>43373</v>
      </c>
      <c r="E251">
        <v>18710.88</v>
      </c>
    </row>
    <row r="252" spans="2:5" x14ac:dyDescent="0.25">
      <c r="B252" t="s">
        <v>1082</v>
      </c>
      <c r="C252" t="s">
        <v>1050</v>
      </c>
      <c r="D252" s="161">
        <v>43281</v>
      </c>
      <c r="E252">
        <v>637.53</v>
      </c>
    </row>
    <row r="253" spans="2:5" x14ac:dyDescent="0.25">
      <c r="B253" t="s">
        <v>1083</v>
      </c>
      <c r="C253" t="s">
        <v>1051</v>
      </c>
      <c r="D253" s="161">
        <v>43524</v>
      </c>
      <c r="E253">
        <v>18880.169999999998</v>
      </c>
    </row>
    <row r="254" spans="2:5" x14ac:dyDescent="0.25">
      <c r="B254" t="s">
        <v>1083</v>
      </c>
      <c r="C254" t="s">
        <v>1052</v>
      </c>
      <c r="D254" s="161">
        <v>44377</v>
      </c>
      <c r="E254">
        <v>13410.18</v>
      </c>
    </row>
    <row r="255" spans="2:5" x14ac:dyDescent="0.25">
      <c r="B255" t="s">
        <v>1084</v>
      </c>
      <c r="C255" t="s">
        <v>1053</v>
      </c>
      <c r="D255" s="161">
        <v>43921</v>
      </c>
      <c r="E255">
        <v>18540.439999999999</v>
      </c>
    </row>
    <row r="256" spans="2:5" x14ac:dyDescent="0.25">
      <c r="B256" t="s">
        <v>1084</v>
      </c>
      <c r="C256" t="s">
        <v>1054</v>
      </c>
      <c r="D256" s="161">
        <v>43861</v>
      </c>
      <c r="E256">
        <v>19571.939999999999</v>
      </c>
    </row>
    <row r="257" spans="2:5" x14ac:dyDescent="0.25">
      <c r="B257" t="s">
        <v>1084</v>
      </c>
      <c r="C257" t="s">
        <v>1055</v>
      </c>
      <c r="D257" s="161">
        <v>44104</v>
      </c>
      <c r="E257">
        <v>11743.11</v>
      </c>
    </row>
    <row r="258" spans="2:5" x14ac:dyDescent="0.25">
      <c r="B258" t="s">
        <v>1084</v>
      </c>
      <c r="C258" t="s">
        <v>1056</v>
      </c>
      <c r="D258" s="161">
        <v>43585</v>
      </c>
      <c r="E258">
        <v>6123.39</v>
      </c>
    </row>
    <row r="259" spans="2:5" x14ac:dyDescent="0.25">
      <c r="B259" t="s">
        <v>1082</v>
      </c>
      <c r="C259" t="s">
        <v>1057</v>
      </c>
      <c r="D259" s="161">
        <v>44377</v>
      </c>
      <c r="E259">
        <v>820.48</v>
      </c>
    </row>
    <row r="260" spans="2:5" x14ac:dyDescent="0.25">
      <c r="B260" t="s">
        <v>1082</v>
      </c>
      <c r="C260" t="s">
        <v>1058</v>
      </c>
      <c r="D260" s="161">
        <v>43434</v>
      </c>
      <c r="E260">
        <v>14754.78</v>
      </c>
    </row>
    <row r="261" spans="2:5" x14ac:dyDescent="0.25">
      <c r="B261" t="s">
        <v>1084</v>
      </c>
      <c r="C261" t="s">
        <v>1059</v>
      </c>
      <c r="D261" s="161">
        <v>43465</v>
      </c>
      <c r="E261">
        <v>75.17</v>
      </c>
    </row>
    <row r="262" spans="2:5" x14ac:dyDescent="0.25">
      <c r="B262" t="s">
        <v>1084</v>
      </c>
      <c r="C262" t="s">
        <v>1060</v>
      </c>
      <c r="D262" s="161">
        <v>44043</v>
      </c>
      <c r="E262">
        <v>17823.93</v>
      </c>
    </row>
    <row r="263" spans="2:5" x14ac:dyDescent="0.25">
      <c r="B263" t="s">
        <v>1082</v>
      </c>
      <c r="C263" t="s">
        <v>1061</v>
      </c>
      <c r="D263" s="161">
        <v>43616</v>
      </c>
      <c r="E263">
        <v>18614.900000000001</v>
      </c>
    </row>
    <row r="264" spans="2:5" x14ac:dyDescent="0.25">
      <c r="B264" t="s">
        <v>1084</v>
      </c>
      <c r="C264" t="s">
        <v>1062</v>
      </c>
      <c r="D264" s="161">
        <v>43524</v>
      </c>
      <c r="E264">
        <v>17167.830000000002</v>
      </c>
    </row>
    <row r="265" spans="2:5" x14ac:dyDescent="0.25">
      <c r="B265" t="s">
        <v>1084</v>
      </c>
      <c r="C265" t="s">
        <v>1063</v>
      </c>
      <c r="D265" s="161">
        <v>44074</v>
      </c>
      <c r="E265">
        <v>19237.189999999999</v>
      </c>
    </row>
    <row r="266" spans="2:5" x14ac:dyDescent="0.25">
      <c r="B266" t="s">
        <v>1084</v>
      </c>
      <c r="C266" t="s">
        <v>1064</v>
      </c>
      <c r="D266" s="161">
        <v>43465</v>
      </c>
      <c r="E266">
        <v>13042.54</v>
      </c>
    </row>
    <row r="267" spans="2:5" x14ac:dyDescent="0.25">
      <c r="B267" t="s">
        <v>1082</v>
      </c>
      <c r="C267" t="s">
        <v>1065</v>
      </c>
      <c r="D267" s="161">
        <v>43281</v>
      </c>
      <c r="E267">
        <v>16777.79</v>
      </c>
    </row>
    <row r="268" spans="2:5" x14ac:dyDescent="0.25">
      <c r="B268" t="s">
        <v>1082</v>
      </c>
      <c r="C268" t="s">
        <v>1066</v>
      </c>
      <c r="D268" s="161">
        <v>43921</v>
      </c>
      <c r="E268">
        <v>12281.05</v>
      </c>
    </row>
    <row r="269" spans="2:5" x14ac:dyDescent="0.25">
      <c r="B269" t="s">
        <v>1084</v>
      </c>
      <c r="C269" t="s">
        <v>1067</v>
      </c>
      <c r="D269" s="161">
        <v>43769</v>
      </c>
      <c r="E269">
        <v>13571.65</v>
      </c>
    </row>
    <row r="270" spans="2:5" x14ac:dyDescent="0.25">
      <c r="B270" t="s">
        <v>1084</v>
      </c>
      <c r="C270" t="s">
        <v>1068</v>
      </c>
      <c r="D270" s="161">
        <v>43982</v>
      </c>
      <c r="E270">
        <v>3645.93</v>
      </c>
    </row>
    <row r="271" spans="2:5" x14ac:dyDescent="0.25">
      <c r="B271" t="s">
        <v>1084</v>
      </c>
      <c r="C271" t="s">
        <v>1022</v>
      </c>
      <c r="D271" s="161">
        <v>43921</v>
      </c>
      <c r="E271">
        <v>6204</v>
      </c>
    </row>
    <row r="272" spans="2:5" x14ac:dyDescent="0.25">
      <c r="B272" t="s">
        <v>1082</v>
      </c>
      <c r="C272" t="s">
        <v>1069</v>
      </c>
      <c r="D272" s="161">
        <v>43982</v>
      </c>
      <c r="E272">
        <v>7125.05</v>
      </c>
    </row>
    <row r="273" spans="2:5" x14ac:dyDescent="0.25">
      <c r="B273" t="s">
        <v>1082</v>
      </c>
      <c r="C273" t="s">
        <v>1070</v>
      </c>
      <c r="D273" s="161">
        <v>43799</v>
      </c>
      <c r="E273">
        <v>17672.689999999999</v>
      </c>
    </row>
    <row r="274" spans="2:5" x14ac:dyDescent="0.25">
      <c r="B274" t="s">
        <v>1082</v>
      </c>
      <c r="C274" t="s">
        <v>1071</v>
      </c>
      <c r="D274" s="161">
        <v>43343</v>
      </c>
      <c r="E274">
        <v>8014.61</v>
      </c>
    </row>
    <row r="275" spans="2:5" x14ac:dyDescent="0.25">
      <c r="B275" t="s">
        <v>1084</v>
      </c>
      <c r="C275" t="s">
        <v>1072</v>
      </c>
      <c r="D275" s="161">
        <v>44439</v>
      </c>
      <c r="E275">
        <v>8282.6</v>
      </c>
    </row>
    <row r="276" spans="2:5" x14ac:dyDescent="0.25">
      <c r="B276" t="s">
        <v>1083</v>
      </c>
      <c r="C276" t="s">
        <v>1073</v>
      </c>
      <c r="D276" s="161">
        <v>44165</v>
      </c>
      <c r="E276">
        <v>15530.61</v>
      </c>
    </row>
    <row r="277" spans="2:5" x14ac:dyDescent="0.25">
      <c r="B277" t="s">
        <v>1082</v>
      </c>
      <c r="C277" t="s">
        <v>1074</v>
      </c>
      <c r="D277" s="161">
        <v>43190</v>
      </c>
      <c r="E277">
        <v>10580.19</v>
      </c>
    </row>
    <row r="278" spans="2:5" x14ac:dyDescent="0.25">
      <c r="B278" t="s">
        <v>1084</v>
      </c>
      <c r="C278" t="s">
        <v>1075</v>
      </c>
      <c r="D278" s="161">
        <v>44227</v>
      </c>
      <c r="E278">
        <v>8417.2999999999993</v>
      </c>
    </row>
    <row r="279" spans="2:5" x14ac:dyDescent="0.25">
      <c r="B279" t="s">
        <v>1082</v>
      </c>
      <c r="C279" t="s">
        <v>1076</v>
      </c>
      <c r="D279" s="161">
        <v>44074</v>
      </c>
      <c r="E279">
        <v>17623.849999999999</v>
      </c>
    </row>
    <row r="280" spans="2:5" x14ac:dyDescent="0.25">
      <c r="B280" t="s">
        <v>1084</v>
      </c>
      <c r="C280" t="s">
        <v>1077</v>
      </c>
      <c r="D280" s="161">
        <v>43524</v>
      </c>
      <c r="E280">
        <v>1550.51</v>
      </c>
    </row>
    <row r="281" spans="2:5" x14ac:dyDescent="0.25">
      <c r="B281" t="s">
        <v>1084</v>
      </c>
      <c r="C281" t="s">
        <v>992</v>
      </c>
      <c r="D281" s="161">
        <v>44500</v>
      </c>
      <c r="E281">
        <v>9238.56</v>
      </c>
    </row>
    <row r="282" spans="2:5" x14ac:dyDescent="0.25">
      <c r="B282" t="s">
        <v>1082</v>
      </c>
      <c r="C282" t="s">
        <v>993</v>
      </c>
      <c r="D282" s="161">
        <v>43251</v>
      </c>
      <c r="E282">
        <v>11983.42</v>
      </c>
    </row>
    <row r="283" spans="2:5" x14ac:dyDescent="0.25">
      <c r="B283" t="s">
        <v>1084</v>
      </c>
      <c r="C283" t="s">
        <v>994</v>
      </c>
      <c r="D283" s="161">
        <v>43890</v>
      </c>
      <c r="E283">
        <v>2408.91</v>
      </c>
    </row>
    <row r="284" spans="2:5" x14ac:dyDescent="0.25">
      <c r="B284" t="s">
        <v>1084</v>
      </c>
      <c r="C284" t="s">
        <v>995</v>
      </c>
      <c r="D284" s="161">
        <v>43616</v>
      </c>
      <c r="E284">
        <v>10341.08</v>
      </c>
    </row>
    <row r="285" spans="2:5" x14ac:dyDescent="0.25">
      <c r="B285" t="s">
        <v>1082</v>
      </c>
      <c r="C285" t="s">
        <v>996</v>
      </c>
      <c r="D285" s="161">
        <v>43982</v>
      </c>
      <c r="E285">
        <v>8990.5300000000007</v>
      </c>
    </row>
    <row r="286" spans="2:5" x14ac:dyDescent="0.25">
      <c r="B286" t="s">
        <v>1082</v>
      </c>
      <c r="C286" t="s">
        <v>997</v>
      </c>
      <c r="D286" s="161">
        <v>44286</v>
      </c>
      <c r="E286">
        <v>9211.67</v>
      </c>
    </row>
    <row r="287" spans="2:5" x14ac:dyDescent="0.25">
      <c r="B287" t="s">
        <v>1082</v>
      </c>
      <c r="C287" t="s">
        <v>998</v>
      </c>
      <c r="D287" s="161">
        <v>44469</v>
      </c>
      <c r="E287">
        <v>10713.3</v>
      </c>
    </row>
    <row r="288" spans="2:5" x14ac:dyDescent="0.25">
      <c r="B288" t="s">
        <v>1083</v>
      </c>
      <c r="C288" t="s">
        <v>999</v>
      </c>
      <c r="D288" s="161">
        <v>43646</v>
      </c>
      <c r="E288">
        <v>9895.01</v>
      </c>
    </row>
    <row r="289" spans="2:5" x14ac:dyDescent="0.25">
      <c r="B289" t="s">
        <v>1084</v>
      </c>
      <c r="C289" t="s">
        <v>1000</v>
      </c>
      <c r="D289" s="161">
        <v>43585</v>
      </c>
      <c r="E289">
        <v>5924.22</v>
      </c>
    </row>
    <row r="290" spans="2:5" x14ac:dyDescent="0.25">
      <c r="B290" t="s">
        <v>1084</v>
      </c>
      <c r="C290" t="s">
        <v>1001</v>
      </c>
      <c r="D290" s="161">
        <v>43373</v>
      </c>
      <c r="E290">
        <v>11931.92</v>
      </c>
    </row>
    <row r="291" spans="2:5" x14ac:dyDescent="0.25">
      <c r="B291" t="s">
        <v>1082</v>
      </c>
      <c r="C291" t="s">
        <v>1002</v>
      </c>
      <c r="D291" s="161">
        <v>43708</v>
      </c>
      <c r="E291">
        <v>1687.4</v>
      </c>
    </row>
    <row r="292" spans="2:5" x14ac:dyDescent="0.25">
      <c r="B292" t="s">
        <v>1084</v>
      </c>
      <c r="C292" t="s">
        <v>1003</v>
      </c>
      <c r="D292" s="161">
        <v>44104</v>
      </c>
      <c r="E292">
        <v>4018.51</v>
      </c>
    </row>
    <row r="293" spans="2:5" x14ac:dyDescent="0.25">
      <c r="B293" t="s">
        <v>1082</v>
      </c>
      <c r="C293" t="s">
        <v>1004</v>
      </c>
      <c r="D293" s="161">
        <v>43585</v>
      </c>
      <c r="E293">
        <v>18923.27</v>
      </c>
    </row>
    <row r="294" spans="2:5" x14ac:dyDescent="0.25">
      <c r="B294" t="s">
        <v>1082</v>
      </c>
      <c r="C294" t="s">
        <v>1005</v>
      </c>
      <c r="D294" s="161">
        <v>44255</v>
      </c>
      <c r="E294">
        <v>14804.56</v>
      </c>
    </row>
    <row r="295" spans="2:5" x14ac:dyDescent="0.25">
      <c r="B295" t="s">
        <v>1084</v>
      </c>
      <c r="C295" t="s">
        <v>1006</v>
      </c>
      <c r="D295" s="161">
        <v>43555</v>
      </c>
      <c r="E295">
        <v>10054.27</v>
      </c>
    </row>
    <row r="296" spans="2:5" x14ac:dyDescent="0.25">
      <c r="B296" t="s">
        <v>1082</v>
      </c>
      <c r="C296" t="s">
        <v>1007</v>
      </c>
      <c r="D296" s="161">
        <v>44286</v>
      </c>
      <c r="E296">
        <v>18018.38</v>
      </c>
    </row>
    <row r="297" spans="2:5" x14ac:dyDescent="0.25">
      <c r="B297" t="s">
        <v>1082</v>
      </c>
      <c r="C297" t="s">
        <v>1008</v>
      </c>
      <c r="D297" s="161">
        <v>43404</v>
      </c>
      <c r="E297">
        <v>11993.85</v>
      </c>
    </row>
    <row r="298" spans="2:5" x14ac:dyDescent="0.25">
      <c r="B298" t="s">
        <v>1082</v>
      </c>
      <c r="C298" t="s">
        <v>1009</v>
      </c>
      <c r="D298" s="161">
        <v>43251</v>
      </c>
      <c r="E298">
        <v>14627.55</v>
      </c>
    </row>
    <row r="299" spans="2:5" x14ac:dyDescent="0.25">
      <c r="B299" t="s">
        <v>1084</v>
      </c>
      <c r="C299" t="s">
        <v>1010</v>
      </c>
      <c r="D299" s="161">
        <v>43616</v>
      </c>
      <c r="E299">
        <v>12430.32</v>
      </c>
    </row>
    <row r="300" spans="2:5" x14ac:dyDescent="0.25">
      <c r="B300" t="s">
        <v>1084</v>
      </c>
      <c r="C300" t="s">
        <v>1011</v>
      </c>
      <c r="D300" s="161">
        <v>43343</v>
      </c>
      <c r="E300">
        <v>16353.49</v>
      </c>
    </row>
    <row r="301" spans="2:5" x14ac:dyDescent="0.25">
      <c r="B301" t="s">
        <v>1082</v>
      </c>
      <c r="C301" t="s">
        <v>1012</v>
      </c>
      <c r="D301" s="161">
        <v>43951</v>
      </c>
      <c r="E301">
        <v>7467.13</v>
      </c>
    </row>
    <row r="302" spans="2:5" x14ac:dyDescent="0.25">
      <c r="B302" t="s">
        <v>1084</v>
      </c>
      <c r="C302" t="s">
        <v>1013</v>
      </c>
      <c r="D302" s="161">
        <v>44530</v>
      </c>
      <c r="E302">
        <v>10330.44</v>
      </c>
    </row>
    <row r="303" spans="2:5" x14ac:dyDescent="0.25">
      <c r="B303" t="s">
        <v>1083</v>
      </c>
      <c r="C303" t="s">
        <v>1014</v>
      </c>
      <c r="D303" s="161">
        <v>44255</v>
      </c>
      <c r="E303">
        <v>10883</v>
      </c>
    </row>
    <row r="304" spans="2:5" x14ac:dyDescent="0.25">
      <c r="B304" t="s">
        <v>1082</v>
      </c>
      <c r="C304" t="s">
        <v>1015</v>
      </c>
      <c r="D304" s="161">
        <v>43190</v>
      </c>
      <c r="E304">
        <v>17733.330000000002</v>
      </c>
    </row>
    <row r="305" spans="2:5" x14ac:dyDescent="0.25">
      <c r="B305" t="s">
        <v>1082</v>
      </c>
      <c r="C305" t="s">
        <v>1016</v>
      </c>
      <c r="D305" s="161">
        <v>43890</v>
      </c>
      <c r="E305">
        <v>1267.25</v>
      </c>
    </row>
    <row r="306" spans="2:5" x14ac:dyDescent="0.25">
      <c r="B306" t="s">
        <v>1083</v>
      </c>
      <c r="C306" t="s">
        <v>1017</v>
      </c>
      <c r="D306" s="161">
        <v>44500</v>
      </c>
      <c r="E306">
        <v>3731.35</v>
      </c>
    </row>
    <row r="307" spans="2:5" x14ac:dyDescent="0.25">
      <c r="B307" t="s">
        <v>1084</v>
      </c>
      <c r="C307" t="s">
        <v>1018</v>
      </c>
      <c r="D307" s="161">
        <v>43496</v>
      </c>
      <c r="E307">
        <v>3422.39</v>
      </c>
    </row>
    <row r="308" spans="2:5" x14ac:dyDescent="0.25">
      <c r="B308" t="s">
        <v>1082</v>
      </c>
      <c r="C308" t="s">
        <v>1019</v>
      </c>
      <c r="D308" s="161">
        <v>43434</v>
      </c>
      <c r="E308">
        <v>12827.16</v>
      </c>
    </row>
    <row r="309" spans="2:5" x14ac:dyDescent="0.25">
      <c r="B309" t="s">
        <v>1082</v>
      </c>
      <c r="C309" t="s">
        <v>1020</v>
      </c>
      <c r="D309" s="161">
        <v>43708</v>
      </c>
      <c r="E309">
        <v>2464.59</v>
      </c>
    </row>
    <row r="310" spans="2:5" x14ac:dyDescent="0.25">
      <c r="B310" t="s">
        <v>1084</v>
      </c>
      <c r="C310" t="s">
        <v>1021</v>
      </c>
      <c r="D310" s="161">
        <v>43373</v>
      </c>
      <c r="E310">
        <v>19907.419999999998</v>
      </c>
    </row>
    <row r="311" spans="2:5" x14ac:dyDescent="0.25">
      <c r="B311" t="s">
        <v>1083</v>
      </c>
      <c r="C311" t="s">
        <v>1022</v>
      </c>
      <c r="D311" s="161">
        <v>44469</v>
      </c>
      <c r="E311">
        <v>17170.5</v>
      </c>
    </row>
    <row r="312" spans="2:5" x14ac:dyDescent="0.25">
      <c r="B312" t="s">
        <v>1084</v>
      </c>
      <c r="C312" t="s">
        <v>1023</v>
      </c>
      <c r="D312" s="161">
        <v>43131</v>
      </c>
      <c r="E312">
        <v>3530.21</v>
      </c>
    </row>
    <row r="313" spans="2:5" x14ac:dyDescent="0.25">
      <c r="B313" t="s">
        <v>1084</v>
      </c>
      <c r="C313" t="s">
        <v>1024</v>
      </c>
      <c r="D313" s="161">
        <v>44408</v>
      </c>
      <c r="E313">
        <v>10139.6</v>
      </c>
    </row>
    <row r="314" spans="2:5" x14ac:dyDescent="0.25">
      <c r="B314" t="s">
        <v>1082</v>
      </c>
      <c r="C314" t="s">
        <v>1025</v>
      </c>
      <c r="D314" s="161">
        <v>44255</v>
      </c>
      <c r="E314">
        <v>19505.02</v>
      </c>
    </row>
    <row r="315" spans="2:5" x14ac:dyDescent="0.25">
      <c r="B315" t="s">
        <v>1083</v>
      </c>
      <c r="C315" t="s">
        <v>1026</v>
      </c>
      <c r="D315" s="161">
        <v>44377</v>
      </c>
      <c r="E315">
        <v>3020.76</v>
      </c>
    </row>
    <row r="316" spans="2:5" x14ac:dyDescent="0.25">
      <c r="B316" t="s">
        <v>1082</v>
      </c>
      <c r="C316" t="s">
        <v>411</v>
      </c>
      <c r="D316" s="161">
        <v>43524</v>
      </c>
      <c r="E316">
        <v>13426.54</v>
      </c>
    </row>
    <row r="317" spans="2:5" x14ac:dyDescent="0.25">
      <c r="B317" t="s">
        <v>1082</v>
      </c>
      <c r="C317" t="s">
        <v>1027</v>
      </c>
      <c r="D317" s="161">
        <v>43982</v>
      </c>
      <c r="E317">
        <v>3732.7</v>
      </c>
    </row>
    <row r="318" spans="2:5" x14ac:dyDescent="0.25">
      <c r="B318" t="s">
        <v>1082</v>
      </c>
      <c r="C318" t="s">
        <v>1028</v>
      </c>
      <c r="D318" s="161">
        <v>43251</v>
      </c>
      <c r="E318">
        <v>9108.49</v>
      </c>
    </row>
    <row r="319" spans="2:5" x14ac:dyDescent="0.25">
      <c r="B319" t="s">
        <v>1084</v>
      </c>
      <c r="C319" t="s">
        <v>1029</v>
      </c>
      <c r="D319" s="161">
        <v>44469</v>
      </c>
      <c r="E319">
        <v>824.08</v>
      </c>
    </row>
    <row r="320" spans="2:5" x14ac:dyDescent="0.25">
      <c r="B320" t="s">
        <v>1084</v>
      </c>
      <c r="C320" t="s">
        <v>1030</v>
      </c>
      <c r="D320" s="161">
        <v>43555</v>
      </c>
      <c r="E320">
        <v>9780.5499999999993</v>
      </c>
    </row>
    <row r="321" spans="2:5" x14ac:dyDescent="0.25">
      <c r="B321" t="s">
        <v>1082</v>
      </c>
      <c r="C321" t="s">
        <v>267</v>
      </c>
      <c r="D321" s="161">
        <v>43799</v>
      </c>
      <c r="E321">
        <v>8551.9</v>
      </c>
    </row>
    <row r="322" spans="2:5" x14ac:dyDescent="0.25">
      <c r="B322" t="s">
        <v>1082</v>
      </c>
      <c r="C322" t="s">
        <v>1031</v>
      </c>
      <c r="D322" s="161">
        <v>43281</v>
      </c>
      <c r="E322">
        <v>3629.18</v>
      </c>
    </row>
    <row r="323" spans="2:5" x14ac:dyDescent="0.25">
      <c r="B323" t="s">
        <v>1084</v>
      </c>
      <c r="C323" t="s">
        <v>1032</v>
      </c>
      <c r="D323" s="161">
        <v>44196</v>
      </c>
      <c r="E323">
        <v>9060.7800000000007</v>
      </c>
    </row>
    <row r="324" spans="2:5" x14ac:dyDescent="0.25">
      <c r="B324" t="s">
        <v>1084</v>
      </c>
      <c r="C324" t="s">
        <v>1033</v>
      </c>
      <c r="D324" s="161">
        <v>44135</v>
      </c>
      <c r="E324">
        <v>1822.25</v>
      </c>
    </row>
    <row r="325" spans="2:5" x14ac:dyDescent="0.25">
      <c r="B325" t="s">
        <v>1084</v>
      </c>
      <c r="C325" t="s">
        <v>1034</v>
      </c>
      <c r="D325" s="161">
        <v>44255</v>
      </c>
      <c r="E325">
        <v>18655.240000000002</v>
      </c>
    </row>
    <row r="326" spans="2:5" x14ac:dyDescent="0.25">
      <c r="B326" t="s">
        <v>1082</v>
      </c>
      <c r="C326" t="s">
        <v>1035</v>
      </c>
      <c r="D326" s="161">
        <v>43585</v>
      </c>
      <c r="E326">
        <v>19098.47</v>
      </c>
    </row>
    <row r="327" spans="2:5" x14ac:dyDescent="0.25">
      <c r="B327" t="s">
        <v>1082</v>
      </c>
      <c r="C327" t="s">
        <v>291</v>
      </c>
      <c r="D327" s="161">
        <v>44074</v>
      </c>
      <c r="E327">
        <v>17320.740000000002</v>
      </c>
    </row>
    <row r="328" spans="2:5" x14ac:dyDescent="0.25">
      <c r="B328" t="s">
        <v>1082</v>
      </c>
      <c r="C328" t="s">
        <v>1036</v>
      </c>
      <c r="D328" s="161">
        <v>44012</v>
      </c>
      <c r="E328">
        <v>4509.16</v>
      </c>
    </row>
    <row r="329" spans="2:5" x14ac:dyDescent="0.25">
      <c r="B329" t="s">
        <v>1082</v>
      </c>
      <c r="C329" t="s">
        <v>1037</v>
      </c>
      <c r="D329" s="161">
        <v>44377</v>
      </c>
      <c r="E329">
        <v>18898.95</v>
      </c>
    </row>
    <row r="330" spans="2:5" x14ac:dyDescent="0.25">
      <c r="B330" t="s">
        <v>1084</v>
      </c>
      <c r="C330" t="s">
        <v>1038</v>
      </c>
      <c r="D330" s="161">
        <v>44255</v>
      </c>
      <c r="E330">
        <v>8946.59</v>
      </c>
    </row>
    <row r="331" spans="2:5" x14ac:dyDescent="0.25">
      <c r="B331" t="s">
        <v>1084</v>
      </c>
      <c r="C331" t="s">
        <v>1039</v>
      </c>
      <c r="D331" s="161">
        <v>43159</v>
      </c>
      <c r="E331">
        <v>15836.42</v>
      </c>
    </row>
    <row r="332" spans="2:5" x14ac:dyDescent="0.25">
      <c r="B332" t="s">
        <v>1084</v>
      </c>
      <c r="C332" t="s">
        <v>1040</v>
      </c>
      <c r="D332" s="161">
        <v>44439</v>
      </c>
      <c r="E332">
        <v>2307.62</v>
      </c>
    </row>
    <row r="333" spans="2:5" x14ac:dyDescent="0.25">
      <c r="B333" t="s">
        <v>1084</v>
      </c>
      <c r="C333" t="s">
        <v>1041</v>
      </c>
      <c r="D333" s="161">
        <v>44377</v>
      </c>
      <c r="E333">
        <v>1002.73</v>
      </c>
    </row>
    <row r="334" spans="2:5" x14ac:dyDescent="0.25">
      <c r="B334" t="s">
        <v>1082</v>
      </c>
      <c r="C334" t="s">
        <v>1042</v>
      </c>
      <c r="D334" s="161">
        <v>43312</v>
      </c>
      <c r="E334">
        <v>18953.849999999999</v>
      </c>
    </row>
    <row r="335" spans="2:5" x14ac:dyDescent="0.25">
      <c r="B335" t="s">
        <v>1084</v>
      </c>
      <c r="C335" t="s">
        <v>1043</v>
      </c>
      <c r="D335" s="161">
        <v>43921</v>
      </c>
      <c r="E335">
        <v>9517.7000000000007</v>
      </c>
    </row>
    <row r="336" spans="2:5" x14ac:dyDescent="0.25">
      <c r="B336" t="s">
        <v>1084</v>
      </c>
      <c r="C336" t="s">
        <v>1044</v>
      </c>
      <c r="D336" s="161">
        <v>44377</v>
      </c>
      <c r="E336">
        <v>4682.16</v>
      </c>
    </row>
    <row r="337" spans="2:5" x14ac:dyDescent="0.25">
      <c r="B337" t="s">
        <v>1082</v>
      </c>
      <c r="C337" t="s">
        <v>1045</v>
      </c>
      <c r="D337" s="161">
        <v>43799</v>
      </c>
      <c r="E337">
        <v>8028.07</v>
      </c>
    </row>
    <row r="338" spans="2:5" x14ac:dyDescent="0.25">
      <c r="B338" t="s">
        <v>1084</v>
      </c>
      <c r="C338" t="s">
        <v>1046</v>
      </c>
      <c r="D338" s="161">
        <v>43646</v>
      </c>
      <c r="E338">
        <v>9326.15</v>
      </c>
    </row>
    <row r="339" spans="2:5" x14ac:dyDescent="0.25">
      <c r="B339" t="s">
        <v>1083</v>
      </c>
      <c r="C339" t="s">
        <v>1047</v>
      </c>
      <c r="D339" s="161">
        <v>43496</v>
      </c>
      <c r="E339">
        <v>2526.4</v>
      </c>
    </row>
    <row r="340" spans="2:5" x14ac:dyDescent="0.25">
      <c r="B340" t="s">
        <v>1084</v>
      </c>
      <c r="C340" t="s">
        <v>1048</v>
      </c>
      <c r="D340" s="161">
        <v>43585</v>
      </c>
      <c r="E340">
        <v>9707.4599999999991</v>
      </c>
    </row>
    <row r="341" spans="2:5" x14ac:dyDescent="0.25">
      <c r="B341" t="s">
        <v>1084</v>
      </c>
      <c r="C341" t="s">
        <v>1049</v>
      </c>
      <c r="D341" s="161">
        <v>43312</v>
      </c>
      <c r="E341">
        <v>12126.59</v>
      </c>
    </row>
    <row r="342" spans="2:5" x14ac:dyDescent="0.25">
      <c r="B342" t="s">
        <v>1082</v>
      </c>
      <c r="C342" t="s">
        <v>1050</v>
      </c>
      <c r="D342" s="161">
        <v>43404</v>
      </c>
      <c r="E342">
        <v>19726.53</v>
      </c>
    </row>
    <row r="343" spans="2:5" x14ac:dyDescent="0.25">
      <c r="B343" t="s">
        <v>1082</v>
      </c>
      <c r="C343" t="s">
        <v>1051</v>
      </c>
      <c r="D343" s="161">
        <v>44043</v>
      </c>
      <c r="E343">
        <v>4581.58</v>
      </c>
    </row>
    <row r="344" spans="2:5" x14ac:dyDescent="0.25">
      <c r="B344" t="s">
        <v>1084</v>
      </c>
      <c r="C344" t="s">
        <v>1052</v>
      </c>
      <c r="D344" s="161">
        <v>43100</v>
      </c>
      <c r="E344">
        <v>11422.38</v>
      </c>
    </row>
    <row r="345" spans="2:5" x14ac:dyDescent="0.25">
      <c r="B345" t="s">
        <v>1084</v>
      </c>
      <c r="C345" t="s">
        <v>1053</v>
      </c>
      <c r="D345" s="161">
        <v>44347</v>
      </c>
      <c r="E345">
        <v>287.33999999999997</v>
      </c>
    </row>
    <row r="346" spans="2:5" x14ac:dyDescent="0.25">
      <c r="B346" t="s">
        <v>1084</v>
      </c>
      <c r="C346" t="s">
        <v>1054</v>
      </c>
      <c r="D346" s="161">
        <v>43404</v>
      </c>
      <c r="E346">
        <v>5028.43</v>
      </c>
    </row>
    <row r="347" spans="2:5" x14ac:dyDescent="0.25">
      <c r="B347" t="s">
        <v>1082</v>
      </c>
      <c r="C347" t="s">
        <v>1055</v>
      </c>
      <c r="D347" s="161">
        <v>43951</v>
      </c>
      <c r="E347">
        <v>6783.17</v>
      </c>
    </row>
    <row r="348" spans="2:5" x14ac:dyDescent="0.25">
      <c r="B348" t="s">
        <v>1082</v>
      </c>
      <c r="C348" t="s">
        <v>1056</v>
      </c>
      <c r="D348" s="161">
        <v>43951</v>
      </c>
      <c r="E348">
        <v>5929.49</v>
      </c>
    </row>
    <row r="349" spans="2:5" x14ac:dyDescent="0.25">
      <c r="B349" t="s">
        <v>1084</v>
      </c>
      <c r="C349" t="s">
        <v>1057</v>
      </c>
      <c r="D349" s="161">
        <v>43861</v>
      </c>
      <c r="E349">
        <v>16800.53</v>
      </c>
    </row>
    <row r="350" spans="2:5" x14ac:dyDescent="0.25">
      <c r="B350" t="s">
        <v>1084</v>
      </c>
      <c r="C350" t="s">
        <v>1058</v>
      </c>
      <c r="D350" s="161">
        <v>44043</v>
      </c>
      <c r="E350">
        <v>19270.71</v>
      </c>
    </row>
    <row r="351" spans="2:5" x14ac:dyDescent="0.25">
      <c r="B351" t="s">
        <v>1084</v>
      </c>
      <c r="C351" t="s">
        <v>1059</v>
      </c>
      <c r="D351" s="161">
        <v>43799</v>
      </c>
      <c r="E351">
        <v>15487.64</v>
      </c>
    </row>
    <row r="352" spans="2:5" x14ac:dyDescent="0.25">
      <c r="B352" t="s">
        <v>1082</v>
      </c>
      <c r="C352" t="s">
        <v>1060</v>
      </c>
      <c r="D352" s="161">
        <v>44316</v>
      </c>
      <c r="E352">
        <v>887.28</v>
      </c>
    </row>
    <row r="353" spans="2:5" x14ac:dyDescent="0.25">
      <c r="B353" t="s">
        <v>1082</v>
      </c>
      <c r="C353" t="s">
        <v>1061</v>
      </c>
      <c r="D353" s="161">
        <v>43769</v>
      </c>
      <c r="E353">
        <v>5652.01</v>
      </c>
    </row>
    <row r="354" spans="2:5" x14ac:dyDescent="0.25">
      <c r="B354" t="s">
        <v>1082</v>
      </c>
      <c r="C354" t="s">
        <v>1062</v>
      </c>
      <c r="D354" s="161">
        <v>43769</v>
      </c>
      <c r="E354">
        <v>8331.1200000000008</v>
      </c>
    </row>
    <row r="355" spans="2:5" x14ac:dyDescent="0.25">
      <c r="B355" t="s">
        <v>1082</v>
      </c>
      <c r="C355" t="s">
        <v>1063</v>
      </c>
      <c r="D355" s="161">
        <v>44074</v>
      </c>
      <c r="E355">
        <v>5240.4399999999996</v>
      </c>
    </row>
    <row r="356" spans="2:5" x14ac:dyDescent="0.25">
      <c r="B356" t="s">
        <v>1084</v>
      </c>
      <c r="C356" t="s">
        <v>1064</v>
      </c>
      <c r="D356" s="161">
        <v>43131</v>
      </c>
      <c r="E356">
        <v>5383.97</v>
      </c>
    </row>
    <row r="357" spans="2:5" x14ac:dyDescent="0.25">
      <c r="B357" t="s">
        <v>1084</v>
      </c>
      <c r="C357" t="s">
        <v>1065</v>
      </c>
      <c r="D357" s="161">
        <v>43343</v>
      </c>
      <c r="E357">
        <v>15916.64</v>
      </c>
    </row>
    <row r="358" spans="2:5" x14ac:dyDescent="0.25">
      <c r="B358" t="s">
        <v>1082</v>
      </c>
      <c r="C358" t="s">
        <v>1066</v>
      </c>
      <c r="D358" s="161">
        <v>44377</v>
      </c>
      <c r="E358">
        <v>3044.97</v>
      </c>
    </row>
    <row r="359" spans="2:5" x14ac:dyDescent="0.25">
      <c r="B359" t="s">
        <v>1084</v>
      </c>
      <c r="C359" t="s">
        <v>1067</v>
      </c>
      <c r="D359" s="161">
        <v>44408</v>
      </c>
      <c r="E359">
        <v>8786.1200000000008</v>
      </c>
    </row>
    <row r="360" spans="2:5" x14ac:dyDescent="0.25">
      <c r="B360" t="s">
        <v>1084</v>
      </c>
      <c r="C360" t="s">
        <v>1068</v>
      </c>
      <c r="D360" s="161">
        <v>43343</v>
      </c>
      <c r="E360">
        <v>173.39</v>
      </c>
    </row>
    <row r="361" spans="2:5" x14ac:dyDescent="0.25">
      <c r="B361" t="s">
        <v>1084</v>
      </c>
      <c r="C361" t="s">
        <v>1022</v>
      </c>
      <c r="D361" s="161">
        <v>44347</v>
      </c>
      <c r="E361">
        <v>9116.2999999999993</v>
      </c>
    </row>
    <row r="362" spans="2:5" x14ac:dyDescent="0.25">
      <c r="B362" t="s">
        <v>1082</v>
      </c>
      <c r="C362" t="s">
        <v>1069</v>
      </c>
      <c r="D362" s="161">
        <v>44135</v>
      </c>
      <c r="E362">
        <v>14782</v>
      </c>
    </row>
    <row r="363" spans="2:5" x14ac:dyDescent="0.25">
      <c r="B363" t="s">
        <v>1084</v>
      </c>
      <c r="C363" t="s">
        <v>1070</v>
      </c>
      <c r="D363" s="161">
        <v>43830</v>
      </c>
      <c r="E363">
        <v>3847.36</v>
      </c>
    </row>
    <row r="364" spans="2:5" x14ac:dyDescent="0.25">
      <c r="B364" t="s">
        <v>1084</v>
      </c>
      <c r="C364" t="s">
        <v>1071</v>
      </c>
      <c r="D364" s="161">
        <v>43220</v>
      </c>
      <c r="E364">
        <v>1478.94</v>
      </c>
    </row>
    <row r="365" spans="2:5" x14ac:dyDescent="0.25">
      <c r="B365" t="s">
        <v>1082</v>
      </c>
      <c r="C365" t="s">
        <v>1072</v>
      </c>
      <c r="D365" s="161">
        <v>43524</v>
      </c>
      <c r="E365">
        <v>6050.24</v>
      </c>
    </row>
    <row r="366" spans="2:5" x14ac:dyDescent="0.25">
      <c r="B366" t="s">
        <v>1083</v>
      </c>
      <c r="C366" t="s">
        <v>1073</v>
      </c>
      <c r="D366" s="161">
        <v>43921</v>
      </c>
      <c r="E366">
        <v>2158.83</v>
      </c>
    </row>
    <row r="367" spans="2:5" x14ac:dyDescent="0.25">
      <c r="B367" t="s">
        <v>1084</v>
      </c>
      <c r="C367" t="s">
        <v>1074</v>
      </c>
      <c r="D367" s="161">
        <v>44347</v>
      </c>
      <c r="E367">
        <v>2386.63</v>
      </c>
    </row>
    <row r="368" spans="2:5" x14ac:dyDescent="0.25">
      <c r="B368" t="s">
        <v>1084</v>
      </c>
      <c r="C368" t="s">
        <v>1075</v>
      </c>
      <c r="D368" s="161">
        <v>43555</v>
      </c>
      <c r="E368">
        <v>19085.27</v>
      </c>
    </row>
    <row r="369" spans="2:5" x14ac:dyDescent="0.25">
      <c r="B369" t="s">
        <v>1083</v>
      </c>
      <c r="C369" t="s">
        <v>1076</v>
      </c>
      <c r="D369" s="161">
        <v>43220</v>
      </c>
      <c r="E369">
        <v>19459.54</v>
      </c>
    </row>
    <row r="370" spans="2:5" x14ac:dyDescent="0.25">
      <c r="B370" t="s">
        <v>1082</v>
      </c>
      <c r="C370" t="s">
        <v>1077</v>
      </c>
      <c r="D370" s="161">
        <v>44500</v>
      </c>
      <c r="E370">
        <v>16137.22</v>
      </c>
    </row>
    <row r="371" spans="2:5" x14ac:dyDescent="0.25">
      <c r="B371" t="s">
        <v>1082</v>
      </c>
      <c r="C371" t="s">
        <v>992</v>
      </c>
      <c r="D371" s="161">
        <v>44530</v>
      </c>
      <c r="E371">
        <v>5964.84</v>
      </c>
    </row>
    <row r="372" spans="2:5" x14ac:dyDescent="0.25">
      <c r="B372" t="s">
        <v>1084</v>
      </c>
      <c r="C372" t="s">
        <v>993</v>
      </c>
      <c r="D372" s="161">
        <v>44104</v>
      </c>
      <c r="E372">
        <v>7122.78</v>
      </c>
    </row>
    <row r="373" spans="2:5" x14ac:dyDescent="0.25">
      <c r="B373" t="s">
        <v>1082</v>
      </c>
      <c r="C373" t="s">
        <v>994</v>
      </c>
      <c r="D373" s="161">
        <v>43921</v>
      </c>
      <c r="E373">
        <v>7005.28</v>
      </c>
    </row>
    <row r="374" spans="2:5" x14ac:dyDescent="0.25">
      <c r="B374" t="s">
        <v>1082</v>
      </c>
      <c r="C374" t="s">
        <v>995</v>
      </c>
      <c r="D374" s="161">
        <v>44043</v>
      </c>
      <c r="E374">
        <v>17951.95</v>
      </c>
    </row>
    <row r="375" spans="2:5" x14ac:dyDescent="0.25">
      <c r="B375" t="s">
        <v>1084</v>
      </c>
      <c r="C375" t="s">
        <v>996</v>
      </c>
      <c r="D375" s="161">
        <v>43100</v>
      </c>
      <c r="E375">
        <v>10377.790000000001</v>
      </c>
    </row>
    <row r="376" spans="2:5" x14ac:dyDescent="0.25">
      <c r="B376" t="s">
        <v>1084</v>
      </c>
      <c r="C376" t="s">
        <v>997</v>
      </c>
      <c r="D376" s="161">
        <v>43131</v>
      </c>
      <c r="E376">
        <v>2742.29</v>
      </c>
    </row>
    <row r="377" spans="2:5" x14ac:dyDescent="0.25">
      <c r="B377" t="s">
        <v>1084</v>
      </c>
      <c r="C377" t="s">
        <v>998</v>
      </c>
      <c r="D377" s="161">
        <v>43585</v>
      </c>
      <c r="E377">
        <v>8666.98</v>
      </c>
    </row>
    <row r="378" spans="2:5" x14ac:dyDescent="0.25">
      <c r="B378" t="s">
        <v>1083</v>
      </c>
      <c r="C378" t="s">
        <v>999</v>
      </c>
      <c r="D378" s="161">
        <v>43951</v>
      </c>
      <c r="E378">
        <v>10322.76</v>
      </c>
    </row>
    <row r="379" spans="2:5" x14ac:dyDescent="0.25">
      <c r="B379" t="s">
        <v>1082</v>
      </c>
      <c r="C379" t="s">
        <v>1000</v>
      </c>
      <c r="D379" s="161">
        <v>43890</v>
      </c>
      <c r="E379">
        <v>6418.65</v>
      </c>
    </row>
    <row r="380" spans="2:5" x14ac:dyDescent="0.25">
      <c r="B380" t="s">
        <v>1084</v>
      </c>
      <c r="C380" t="s">
        <v>1001</v>
      </c>
      <c r="D380" s="161">
        <v>43890</v>
      </c>
      <c r="E380">
        <v>8472.5</v>
      </c>
    </row>
    <row r="381" spans="2:5" x14ac:dyDescent="0.25">
      <c r="B381" t="s">
        <v>1084</v>
      </c>
      <c r="C381" t="s">
        <v>1002</v>
      </c>
      <c r="D381" s="161">
        <v>43616</v>
      </c>
      <c r="E381">
        <v>8190.71</v>
      </c>
    </row>
    <row r="382" spans="2:5" x14ac:dyDescent="0.25">
      <c r="B382" t="s">
        <v>1082</v>
      </c>
      <c r="C382" t="s">
        <v>1003</v>
      </c>
      <c r="D382" s="161">
        <v>43921</v>
      </c>
      <c r="E382">
        <v>1479.49</v>
      </c>
    </row>
    <row r="383" spans="2:5" x14ac:dyDescent="0.25">
      <c r="B383" t="s">
        <v>1082</v>
      </c>
      <c r="C383" t="s">
        <v>1004</v>
      </c>
      <c r="D383" s="161">
        <v>43616</v>
      </c>
      <c r="E383">
        <v>15295.91</v>
      </c>
    </row>
    <row r="384" spans="2:5" x14ac:dyDescent="0.25">
      <c r="B384" t="s">
        <v>1082</v>
      </c>
      <c r="C384" t="s">
        <v>1005</v>
      </c>
      <c r="D384" s="161">
        <v>44469</v>
      </c>
      <c r="E384">
        <v>4000.86</v>
      </c>
    </row>
    <row r="385" spans="2:5" x14ac:dyDescent="0.25">
      <c r="B385" t="s">
        <v>1083</v>
      </c>
      <c r="C385" t="s">
        <v>1006</v>
      </c>
      <c r="D385" s="161">
        <v>43951</v>
      </c>
      <c r="E385">
        <v>11887.52</v>
      </c>
    </row>
    <row r="386" spans="2:5" x14ac:dyDescent="0.25">
      <c r="B386" t="s">
        <v>1082</v>
      </c>
      <c r="C386" t="s">
        <v>1007</v>
      </c>
      <c r="D386" s="161">
        <v>43646</v>
      </c>
      <c r="E386">
        <v>19037.580000000002</v>
      </c>
    </row>
    <row r="387" spans="2:5" x14ac:dyDescent="0.25">
      <c r="B387" t="s">
        <v>1082</v>
      </c>
      <c r="C387" t="s">
        <v>1008</v>
      </c>
      <c r="D387" s="161">
        <v>43496</v>
      </c>
      <c r="E387">
        <v>15949.87</v>
      </c>
    </row>
    <row r="388" spans="2:5" x14ac:dyDescent="0.25">
      <c r="B388" t="s">
        <v>1084</v>
      </c>
      <c r="C388" t="s">
        <v>1009</v>
      </c>
      <c r="D388" s="161">
        <v>43343</v>
      </c>
      <c r="E388">
        <v>2810.28</v>
      </c>
    </row>
    <row r="389" spans="2:5" x14ac:dyDescent="0.25">
      <c r="B389" t="s">
        <v>1084</v>
      </c>
      <c r="C389" t="s">
        <v>1010</v>
      </c>
      <c r="D389" s="161">
        <v>44347</v>
      </c>
      <c r="E389">
        <v>66.39</v>
      </c>
    </row>
    <row r="390" spans="2:5" x14ac:dyDescent="0.25">
      <c r="B390" t="s">
        <v>1082</v>
      </c>
      <c r="C390" t="s">
        <v>1011</v>
      </c>
      <c r="D390" s="161">
        <v>44408</v>
      </c>
      <c r="E390">
        <v>10195.14</v>
      </c>
    </row>
    <row r="391" spans="2:5" x14ac:dyDescent="0.25">
      <c r="B391" t="s">
        <v>1084</v>
      </c>
      <c r="C391" t="s">
        <v>1012</v>
      </c>
      <c r="D391" s="161">
        <v>44530</v>
      </c>
      <c r="E391">
        <v>2873.09</v>
      </c>
    </row>
    <row r="392" spans="2:5" x14ac:dyDescent="0.25">
      <c r="B392" t="s">
        <v>1082</v>
      </c>
      <c r="C392" t="s">
        <v>1013</v>
      </c>
      <c r="D392" s="161">
        <v>44439</v>
      </c>
      <c r="E392">
        <v>7751.57</v>
      </c>
    </row>
    <row r="393" spans="2:5" x14ac:dyDescent="0.25">
      <c r="B393" t="s">
        <v>1082</v>
      </c>
      <c r="C393" t="s">
        <v>1014</v>
      </c>
      <c r="D393" s="161">
        <v>43281</v>
      </c>
      <c r="E393">
        <v>2677.2</v>
      </c>
    </row>
    <row r="394" spans="2:5" x14ac:dyDescent="0.25">
      <c r="B394" t="s">
        <v>1083</v>
      </c>
      <c r="C394" t="s">
        <v>1015</v>
      </c>
      <c r="D394" s="161">
        <v>43708</v>
      </c>
      <c r="E394">
        <v>9375.68</v>
      </c>
    </row>
    <row r="395" spans="2:5" x14ac:dyDescent="0.25">
      <c r="B395" t="s">
        <v>1082</v>
      </c>
      <c r="C395" t="s">
        <v>1016</v>
      </c>
      <c r="D395" s="161">
        <v>43281</v>
      </c>
      <c r="E395">
        <v>11068.15</v>
      </c>
    </row>
    <row r="396" spans="2:5" x14ac:dyDescent="0.25">
      <c r="B396" t="s">
        <v>1083</v>
      </c>
      <c r="C396" t="s">
        <v>1017</v>
      </c>
      <c r="D396" s="161">
        <v>43769</v>
      </c>
      <c r="E396">
        <v>3859.68</v>
      </c>
    </row>
    <row r="397" spans="2:5" x14ac:dyDescent="0.25">
      <c r="B397" t="s">
        <v>1082</v>
      </c>
      <c r="C397" t="s">
        <v>1018</v>
      </c>
      <c r="D397" s="161">
        <v>43281</v>
      </c>
      <c r="E397">
        <v>7750.28</v>
      </c>
    </row>
    <row r="398" spans="2:5" x14ac:dyDescent="0.25">
      <c r="B398" t="s">
        <v>1084</v>
      </c>
      <c r="C398" t="s">
        <v>1019</v>
      </c>
      <c r="D398" s="161">
        <v>43921</v>
      </c>
      <c r="E398">
        <v>7609.56</v>
      </c>
    </row>
    <row r="399" spans="2:5" x14ac:dyDescent="0.25">
      <c r="B399" t="s">
        <v>1083</v>
      </c>
      <c r="C399" t="s">
        <v>1020</v>
      </c>
      <c r="D399" s="161">
        <v>44500</v>
      </c>
      <c r="E399">
        <v>6924.42</v>
      </c>
    </row>
    <row r="400" spans="2:5" x14ac:dyDescent="0.25">
      <c r="B400" t="s">
        <v>1084</v>
      </c>
      <c r="C400" t="s">
        <v>1021</v>
      </c>
      <c r="D400" s="161">
        <v>43131</v>
      </c>
      <c r="E400">
        <v>5165.68</v>
      </c>
    </row>
    <row r="401" spans="2:5" x14ac:dyDescent="0.25">
      <c r="B401" t="s">
        <v>1082</v>
      </c>
      <c r="C401" t="s">
        <v>1022</v>
      </c>
      <c r="D401" s="161">
        <v>43496</v>
      </c>
      <c r="E401">
        <v>17365.21</v>
      </c>
    </row>
    <row r="402" spans="2:5" x14ac:dyDescent="0.25">
      <c r="B402" t="s">
        <v>1082</v>
      </c>
      <c r="C402" t="s">
        <v>1023</v>
      </c>
      <c r="D402" s="161">
        <v>43524</v>
      </c>
      <c r="E402">
        <v>17394.990000000002</v>
      </c>
    </row>
    <row r="403" spans="2:5" x14ac:dyDescent="0.25">
      <c r="B403" t="s">
        <v>1083</v>
      </c>
      <c r="C403" t="s">
        <v>1024</v>
      </c>
      <c r="D403" s="161">
        <v>44408</v>
      </c>
      <c r="E403">
        <v>8024.33</v>
      </c>
    </row>
    <row r="404" spans="2:5" x14ac:dyDescent="0.25">
      <c r="B404" t="s">
        <v>1084</v>
      </c>
      <c r="C404" t="s">
        <v>1025</v>
      </c>
      <c r="D404" s="161">
        <v>43738</v>
      </c>
      <c r="E404">
        <v>6189.66</v>
      </c>
    </row>
    <row r="405" spans="2:5" x14ac:dyDescent="0.25">
      <c r="B405" t="s">
        <v>1082</v>
      </c>
      <c r="C405" t="s">
        <v>1026</v>
      </c>
      <c r="D405" s="161">
        <v>43465</v>
      </c>
      <c r="E405">
        <v>7824.42</v>
      </c>
    </row>
    <row r="406" spans="2:5" x14ac:dyDescent="0.25">
      <c r="B406" t="s">
        <v>1082</v>
      </c>
      <c r="C406" t="s">
        <v>411</v>
      </c>
      <c r="D406" s="161">
        <v>44074</v>
      </c>
      <c r="E406">
        <v>17051.87</v>
      </c>
    </row>
    <row r="407" spans="2:5" x14ac:dyDescent="0.25">
      <c r="B407" t="s">
        <v>1084</v>
      </c>
      <c r="C407" t="s">
        <v>1027</v>
      </c>
      <c r="D407" s="161">
        <v>43373</v>
      </c>
      <c r="E407">
        <v>17849.22</v>
      </c>
    </row>
    <row r="408" spans="2:5" x14ac:dyDescent="0.25">
      <c r="B408" t="s">
        <v>1084</v>
      </c>
      <c r="C408" t="s">
        <v>1028</v>
      </c>
      <c r="D408" s="161">
        <v>44408</v>
      </c>
      <c r="E408">
        <v>19376.07</v>
      </c>
    </row>
    <row r="409" spans="2:5" x14ac:dyDescent="0.25">
      <c r="B409" t="s">
        <v>1084</v>
      </c>
      <c r="C409" t="s">
        <v>1029</v>
      </c>
      <c r="D409" s="161">
        <v>43465</v>
      </c>
      <c r="E409">
        <v>6885.25</v>
      </c>
    </row>
    <row r="410" spans="2:5" x14ac:dyDescent="0.25">
      <c r="B410" t="s">
        <v>1084</v>
      </c>
      <c r="C410" t="s">
        <v>1030</v>
      </c>
      <c r="D410" s="161">
        <v>43769</v>
      </c>
      <c r="E410">
        <v>5761.55</v>
      </c>
    </row>
    <row r="411" spans="2:5" x14ac:dyDescent="0.25">
      <c r="B411" t="s">
        <v>1084</v>
      </c>
      <c r="C411" t="s">
        <v>267</v>
      </c>
      <c r="D411" s="161">
        <v>43465</v>
      </c>
      <c r="E411">
        <v>12581.3</v>
      </c>
    </row>
    <row r="412" spans="2:5" x14ac:dyDescent="0.25">
      <c r="B412" t="s">
        <v>1082</v>
      </c>
      <c r="C412" t="s">
        <v>1031</v>
      </c>
      <c r="D412" s="161">
        <v>43585</v>
      </c>
      <c r="E412">
        <v>18281.09</v>
      </c>
    </row>
    <row r="413" spans="2:5" x14ac:dyDescent="0.25">
      <c r="B413" t="s">
        <v>1084</v>
      </c>
      <c r="C413" t="s">
        <v>1032</v>
      </c>
      <c r="D413" s="161">
        <v>43708</v>
      </c>
      <c r="E413">
        <v>19537.68</v>
      </c>
    </row>
    <row r="414" spans="2:5" x14ac:dyDescent="0.25">
      <c r="B414" t="s">
        <v>1084</v>
      </c>
      <c r="C414" t="s">
        <v>1033</v>
      </c>
      <c r="D414" s="161">
        <v>44530</v>
      </c>
      <c r="E414">
        <v>11929.47</v>
      </c>
    </row>
    <row r="415" spans="2:5" x14ac:dyDescent="0.25">
      <c r="B415" t="s">
        <v>1083</v>
      </c>
      <c r="C415" t="s">
        <v>1034</v>
      </c>
      <c r="D415" s="161">
        <v>43159</v>
      </c>
      <c r="E415">
        <v>12384.5</v>
      </c>
    </row>
    <row r="416" spans="2:5" x14ac:dyDescent="0.25">
      <c r="B416" t="s">
        <v>1084</v>
      </c>
      <c r="C416" t="s">
        <v>1035</v>
      </c>
      <c r="D416" s="161">
        <v>43585</v>
      </c>
      <c r="E416">
        <v>3395.99</v>
      </c>
    </row>
    <row r="417" spans="2:5" x14ac:dyDescent="0.25">
      <c r="B417" t="s">
        <v>1084</v>
      </c>
      <c r="C417" t="s">
        <v>291</v>
      </c>
      <c r="D417" s="161">
        <v>43343</v>
      </c>
      <c r="E417">
        <v>8745.3700000000008</v>
      </c>
    </row>
    <row r="418" spans="2:5" x14ac:dyDescent="0.25">
      <c r="B418" t="s">
        <v>1082</v>
      </c>
      <c r="C418" t="s">
        <v>1036</v>
      </c>
      <c r="D418" s="161">
        <v>43404</v>
      </c>
      <c r="E418">
        <v>4292.24</v>
      </c>
    </row>
    <row r="419" spans="2:5" x14ac:dyDescent="0.25">
      <c r="B419" t="s">
        <v>1084</v>
      </c>
      <c r="C419" t="s">
        <v>1037</v>
      </c>
      <c r="D419" s="161">
        <v>43890</v>
      </c>
      <c r="E419">
        <v>14208.6</v>
      </c>
    </row>
    <row r="420" spans="2:5" x14ac:dyDescent="0.25">
      <c r="B420" t="s">
        <v>1084</v>
      </c>
      <c r="C420" t="s">
        <v>1038</v>
      </c>
      <c r="D420" s="161">
        <v>43951</v>
      </c>
      <c r="E420">
        <v>10182.18</v>
      </c>
    </row>
    <row r="421" spans="2:5" x14ac:dyDescent="0.25">
      <c r="B421" t="s">
        <v>1083</v>
      </c>
      <c r="C421" t="s">
        <v>1039</v>
      </c>
      <c r="D421" s="161">
        <v>43190</v>
      </c>
      <c r="E421">
        <v>10845.08</v>
      </c>
    </row>
    <row r="422" spans="2:5" x14ac:dyDescent="0.25">
      <c r="B422" t="s">
        <v>1083</v>
      </c>
      <c r="C422" t="s">
        <v>1040</v>
      </c>
      <c r="D422" s="161">
        <v>43951</v>
      </c>
      <c r="E422">
        <v>11040.26</v>
      </c>
    </row>
    <row r="423" spans="2:5" x14ac:dyDescent="0.25">
      <c r="B423" t="s">
        <v>1082</v>
      </c>
      <c r="C423" t="s">
        <v>1041</v>
      </c>
      <c r="D423" s="161">
        <v>44530</v>
      </c>
      <c r="E423">
        <v>13415.45</v>
      </c>
    </row>
    <row r="424" spans="2:5" x14ac:dyDescent="0.25">
      <c r="B424" t="s">
        <v>1082</v>
      </c>
      <c r="C424" t="s">
        <v>1042</v>
      </c>
      <c r="D424" s="161">
        <v>43708</v>
      </c>
      <c r="E424">
        <v>3130.68</v>
      </c>
    </row>
    <row r="425" spans="2:5" x14ac:dyDescent="0.25">
      <c r="B425" t="s">
        <v>1082</v>
      </c>
      <c r="C425" t="s">
        <v>1043</v>
      </c>
      <c r="D425" s="161">
        <v>43220</v>
      </c>
      <c r="E425">
        <v>3316.93</v>
      </c>
    </row>
    <row r="426" spans="2:5" x14ac:dyDescent="0.25">
      <c r="B426" t="s">
        <v>1082</v>
      </c>
      <c r="C426" t="s">
        <v>1044</v>
      </c>
      <c r="D426" s="161">
        <v>43159</v>
      </c>
      <c r="E426">
        <v>18768.490000000002</v>
      </c>
    </row>
    <row r="427" spans="2:5" x14ac:dyDescent="0.25">
      <c r="B427" t="s">
        <v>1084</v>
      </c>
      <c r="C427" t="s">
        <v>1045</v>
      </c>
      <c r="D427" s="161">
        <v>43220</v>
      </c>
      <c r="E427">
        <v>16088.39</v>
      </c>
    </row>
    <row r="428" spans="2:5" x14ac:dyDescent="0.25">
      <c r="B428" t="s">
        <v>1084</v>
      </c>
      <c r="C428" t="s">
        <v>1046</v>
      </c>
      <c r="D428" s="161">
        <v>43677</v>
      </c>
      <c r="E428">
        <v>9842.4500000000007</v>
      </c>
    </row>
    <row r="429" spans="2:5" x14ac:dyDescent="0.25">
      <c r="B429" t="s">
        <v>1083</v>
      </c>
      <c r="C429" t="s">
        <v>1047</v>
      </c>
      <c r="D429" s="161">
        <v>43343</v>
      </c>
      <c r="E429">
        <v>3679.89</v>
      </c>
    </row>
    <row r="430" spans="2:5" x14ac:dyDescent="0.25">
      <c r="B430" t="s">
        <v>1082</v>
      </c>
      <c r="C430" t="s">
        <v>1048</v>
      </c>
      <c r="D430" s="161">
        <v>44316</v>
      </c>
      <c r="E430">
        <v>18822.45</v>
      </c>
    </row>
    <row r="431" spans="2:5" x14ac:dyDescent="0.25">
      <c r="B431" t="s">
        <v>1084</v>
      </c>
      <c r="C431" t="s">
        <v>1049</v>
      </c>
      <c r="D431" s="161">
        <v>44043</v>
      </c>
      <c r="E431">
        <v>10761.01</v>
      </c>
    </row>
    <row r="432" spans="2:5" x14ac:dyDescent="0.25">
      <c r="B432" t="s">
        <v>1084</v>
      </c>
      <c r="C432" t="s">
        <v>1050</v>
      </c>
      <c r="D432" s="161">
        <v>44469</v>
      </c>
      <c r="E432">
        <v>18935.939999999999</v>
      </c>
    </row>
    <row r="433" spans="2:5" x14ac:dyDescent="0.25">
      <c r="B433" t="s">
        <v>1082</v>
      </c>
      <c r="C433" t="s">
        <v>1051</v>
      </c>
      <c r="D433" s="161">
        <v>43861</v>
      </c>
      <c r="E433">
        <v>142.33000000000001</v>
      </c>
    </row>
    <row r="434" spans="2:5" x14ac:dyDescent="0.25">
      <c r="B434" t="s">
        <v>1082</v>
      </c>
      <c r="C434" t="s">
        <v>1052</v>
      </c>
      <c r="D434" s="161">
        <v>43890</v>
      </c>
      <c r="E434">
        <v>17101.490000000002</v>
      </c>
    </row>
    <row r="435" spans="2:5" x14ac:dyDescent="0.25">
      <c r="B435" t="s">
        <v>1082</v>
      </c>
      <c r="C435" t="s">
        <v>1053</v>
      </c>
      <c r="D435" s="161">
        <v>43220</v>
      </c>
      <c r="E435">
        <v>6226.48</v>
      </c>
    </row>
    <row r="436" spans="2:5" x14ac:dyDescent="0.25">
      <c r="B436" t="s">
        <v>1082</v>
      </c>
      <c r="C436" t="s">
        <v>1054</v>
      </c>
      <c r="D436" s="161">
        <v>43677</v>
      </c>
      <c r="E436">
        <v>6804.41</v>
      </c>
    </row>
    <row r="437" spans="2:5" x14ac:dyDescent="0.25">
      <c r="B437" t="s">
        <v>1082</v>
      </c>
      <c r="C437" t="s">
        <v>1055</v>
      </c>
      <c r="D437" s="161">
        <v>44104</v>
      </c>
      <c r="E437">
        <v>6130.39</v>
      </c>
    </row>
    <row r="438" spans="2:5" x14ac:dyDescent="0.25">
      <c r="B438" t="s">
        <v>1082</v>
      </c>
      <c r="C438" t="s">
        <v>1056</v>
      </c>
      <c r="D438" s="161">
        <v>44135</v>
      </c>
      <c r="E438">
        <v>9285.2199999999993</v>
      </c>
    </row>
    <row r="439" spans="2:5" x14ac:dyDescent="0.25">
      <c r="B439" t="s">
        <v>1084</v>
      </c>
      <c r="C439" t="s">
        <v>1057</v>
      </c>
      <c r="D439" s="161">
        <v>44439</v>
      </c>
      <c r="E439">
        <v>3869.33</v>
      </c>
    </row>
    <row r="440" spans="2:5" x14ac:dyDescent="0.25">
      <c r="B440" t="s">
        <v>1082</v>
      </c>
      <c r="C440" t="s">
        <v>1058</v>
      </c>
      <c r="D440" s="161">
        <v>43281</v>
      </c>
      <c r="E440">
        <v>7831.65</v>
      </c>
    </row>
    <row r="441" spans="2:5" x14ac:dyDescent="0.25">
      <c r="B441" t="s">
        <v>1083</v>
      </c>
      <c r="C441" t="s">
        <v>1059</v>
      </c>
      <c r="D441" s="161">
        <v>43708</v>
      </c>
      <c r="E441">
        <v>1229.96</v>
      </c>
    </row>
    <row r="442" spans="2:5" x14ac:dyDescent="0.25">
      <c r="B442" t="s">
        <v>1083</v>
      </c>
      <c r="C442" t="s">
        <v>1060</v>
      </c>
      <c r="D442" s="161">
        <v>44286</v>
      </c>
      <c r="E442">
        <v>8189.99</v>
      </c>
    </row>
    <row r="443" spans="2:5" x14ac:dyDescent="0.25">
      <c r="B443" t="s">
        <v>1084</v>
      </c>
      <c r="C443" t="s">
        <v>1061</v>
      </c>
      <c r="D443" s="161">
        <v>43799</v>
      </c>
      <c r="E443">
        <v>19090.439999999999</v>
      </c>
    </row>
    <row r="444" spans="2:5" x14ac:dyDescent="0.25">
      <c r="B444" t="s">
        <v>1083</v>
      </c>
      <c r="C444" t="s">
        <v>1062</v>
      </c>
      <c r="D444" s="161">
        <v>44104</v>
      </c>
      <c r="E444">
        <v>4759.28</v>
      </c>
    </row>
    <row r="445" spans="2:5" x14ac:dyDescent="0.25">
      <c r="B445" t="s">
        <v>1082</v>
      </c>
      <c r="C445" t="s">
        <v>1063</v>
      </c>
      <c r="D445" s="161">
        <v>43190</v>
      </c>
      <c r="E445">
        <v>9172.52</v>
      </c>
    </row>
    <row r="446" spans="2:5" x14ac:dyDescent="0.25">
      <c r="B446" t="s">
        <v>1082</v>
      </c>
      <c r="C446" t="s">
        <v>1064</v>
      </c>
      <c r="D446" s="161">
        <v>43982</v>
      </c>
      <c r="E446">
        <v>14147.52</v>
      </c>
    </row>
    <row r="447" spans="2:5" x14ac:dyDescent="0.25">
      <c r="B447" t="s">
        <v>1084</v>
      </c>
      <c r="C447" t="s">
        <v>1065</v>
      </c>
      <c r="D447" s="161">
        <v>43585</v>
      </c>
      <c r="E447">
        <v>1748.13</v>
      </c>
    </row>
    <row r="448" spans="2:5" x14ac:dyDescent="0.25">
      <c r="B448" t="s">
        <v>1084</v>
      </c>
      <c r="C448" t="s">
        <v>1066</v>
      </c>
      <c r="D448" s="161">
        <v>44135</v>
      </c>
      <c r="E448">
        <v>15661.51</v>
      </c>
    </row>
    <row r="449" spans="2:5" x14ac:dyDescent="0.25">
      <c r="B449" t="s">
        <v>1082</v>
      </c>
      <c r="C449" t="s">
        <v>1067</v>
      </c>
      <c r="D449" s="161">
        <v>43890</v>
      </c>
      <c r="E449">
        <v>13096.49</v>
      </c>
    </row>
    <row r="450" spans="2:5" x14ac:dyDescent="0.25">
      <c r="B450" t="s">
        <v>1084</v>
      </c>
      <c r="C450" t="s">
        <v>1068</v>
      </c>
      <c r="D450" s="161">
        <v>44074</v>
      </c>
      <c r="E450">
        <v>18127.68</v>
      </c>
    </row>
    <row r="451" spans="2:5" x14ac:dyDescent="0.25">
      <c r="B451" t="s">
        <v>1084</v>
      </c>
      <c r="C451" t="s">
        <v>1022</v>
      </c>
      <c r="D451" s="161">
        <v>43982</v>
      </c>
      <c r="E451">
        <v>412.73</v>
      </c>
    </row>
    <row r="452" spans="2:5" x14ac:dyDescent="0.25">
      <c r="B452" t="s">
        <v>1082</v>
      </c>
      <c r="C452" t="s">
        <v>1069</v>
      </c>
      <c r="D452" s="161">
        <v>43799</v>
      </c>
      <c r="E452">
        <v>16374.05</v>
      </c>
    </row>
    <row r="453" spans="2:5" x14ac:dyDescent="0.25">
      <c r="B453" t="s">
        <v>1082</v>
      </c>
      <c r="C453" t="s">
        <v>1070</v>
      </c>
      <c r="D453" s="161">
        <v>44316</v>
      </c>
      <c r="E453">
        <v>14893</v>
      </c>
    </row>
    <row r="454" spans="2:5" x14ac:dyDescent="0.25">
      <c r="B454" t="s">
        <v>1084</v>
      </c>
      <c r="C454" t="s">
        <v>1071</v>
      </c>
      <c r="D454" s="161">
        <v>44286</v>
      </c>
      <c r="E454">
        <v>14165.64</v>
      </c>
    </row>
    <row r="455" spans="2:5" x14ac:dyDescent="0.25">
      <c r="B455" t="s">
        <v>1083</v>
      </c>
      <c r="C455" t="s">
        <v>1072</v>
      </c>
      <c r="D455" s="161">
        <v>44043</v>
      </c>
      <c r="E455">
        <v>1842.38</v>
      </c>
    </row>
    <row r="456" spans="2:5" x14ac:dyDescent="0.25">
      <c r="B456" t="s">
        <v>1084</v>
      </c>
      <c r="C456" t="s">
        <v>1073</v>
      </c>
      <c r="D456" s="161">
        <v>44227</v>
      </c>
      <c r="E456">
        <v>15080.41</v>
      </c>
    </row>
    <row r="457" spans="2:5" x14ac:dyDescent="0.25">
      <c r="B457" t="s">
        <v>1082</v>
      </c>
      <c r="C457" t="s">
        <v>1074</v>
      </c>
      <c r="D457" s="161">
        <v>43100</v>
      </c>
      <c r="E457">
        <v>115.42</v>
      </c>
    </row>
    <row r="458" spans="2:5" x14ac:dyDescent="0.25">
      <c r="B458" t="s">
        <v>1082</v>
      </c>
      <c r="C458" t="s">
        <v>1075</v>
      </c>
      <c r="D458" s="161">
        <v>43646</v>
      </c>
      <c r="E458">
        <v>6750.38</v>
      </c>
    </row>
    <row r="459" spans="2:5" x14ac:dyDescent="0.25">
      <c r="B459" t="s">
        <v>1082</v>
      </c>
      <c r="C459" t="s">
        <v>1076</v>
      </c>
      <c r="D459" s="161">
        <v>44012</v>
      </c>
      <c r="E459">
        <v>101.39</v>
      </c>
    </row>
    <row r="460" spans="2:5" x14ac:dyDescent="0.25">
      <c r="B460" t="s">
        <v>1082</v>
      </c>
      <c r="C460" t="s">
        <v>1077</v>
      </c>
      <c r="D460" s="161">
        <v>43373</v>
      </c>
      <c r="E460">
        <v>10795.14</v>
      </c>
    </row>
    <row r="461" spans="2:5" x14ac:dyDescent="0.25">
      <c r="B461" t="s">
        <v>1084</v>
      </c>
      <c r="C461" t="s">
        <v>992</v>
      </c>
      <c r="D461" s="161">
        <v>44469</v>
      </c>
      <c r="E461">
        <v>14729.23</v>
      </c>
    </row>
    <row r="462" spans="2:5" x14ac:dyDescent="0.25">
      <c r="B462" t="s">
        <v>1083</v>
      </c>
      <c r="C462" t="s">
        <v>993</v>
      </c>
      <c r="D462" s="161">
        <v>43982</v>
      </c>
      <c r="E462">
        <v>16712.939999999999</v>
      </c>
    </row>
    <row r="463" spans="2:5" x14ac:dyDescent="0.25">
      <c r="B463" t="s">
        <v>1084</v>
      </c>
      <c r="C463" t="s">
        <v>994</v>
      </c>
      <c r="D463" s="161">
        <v>43343</v>
      </c>
      <c r="E463">
        <v>14506.29</v>
      </c>
    </row>
    <row r="464" spans="2:5" x14ac:dyDescent="0.25">
      <c r="B464" t="s">
        <v>1082</v>
      </c>
      <c r="C464" t="s">
        <v>995</v>
      </c>
      <c r="D464" s="161">
        <v>43434</v>
      </c>
      <c r="E464">
        <v>4145.74</v>
      </c>
    </row>
    <row r="465" spans="2:5" x14ac:dyDescent="0.25">
      <c r="B465" t="s">
        <v>1084</v>
      </c>
      <c r="C465" t="s">
        <v>996</v>
      </c>
      <c r="D465" s="161">
        <v>44074</v>
      </c>
      <c r="E465">
        <v>5038.92</v>
      </c>
    </row>
    <row r="466" spans="2:5" x14ac:dyDescent="0.25">
      <c r="B466" t="s">
        <v>1082</v>
      </c>
      <c r="C466" t="s">
        <v>997</v>
      </c>
      <c r="D466" s="161">
        <v>44530</v>
      </c>
      <c r="E466">
        <v>584.14</v>
      </c>
    </row>
    <row r="467" spans="2:5" x14ac:dyDescent="0.25">
      <c r="B467" t="s">
        <v>1082</v>
      </c>
      <c r="C467" t="s">
        <v>998</v>
      </c>
      <c r="D467" s="161">
        <v>44196</v>
      </c>
      <c r="E467">
        <v>8359.9699999999993</v>
      </c>
    </row>
    <row r="468" spans="2:5" x14ac:dyDescent="0.25">
      <c r="B468" t="s">
        <v>1082</v>
      </c>
      <c r="C468" t="s">
        <v>999</v>
      </c>
      <c r="D468" s="161">
        <v>44408</v>
      </c>
      <c r="E468">
        <v>17529.25</v>
      </c>
    </row>
    <row r="469" spans="2:5" x14ac:dyDescent="0.25">
      <c r="B469" t="s">
        <v>1084</v>
      </c>
      <c r="C469" t="s">
        <v>1000</v>
      </c>
      <c r="D469" s="161">
        <v>43100</v>
      </c>
      <c r="E469">
        <v>2170.96</v>
      </c>
    </row>
    <row r="470" spans="2:5" x14ac:dyDescent="0.25">
      <c r="B470" t="s">
        <v>1082</v>
      </c>
      <c r="C470" t="s">
        <v>1001</v>
      </c>
      <c r="D470" s="161">
        <v>43496</v>
      </c>
      <c r="E470">
        <v>5296.93</v>
      </c>
    </row>
    <row r="471" spans="2:5" x14ac:dyDescent="0.25">
      <c r="B471" t="s">
        <v>1082</v>
      </c>
      <c r="C471" t="s">
        <v>1002</v>
      </c>
      <c r="D471" s="161">
        <v>44439</v>
      </c>
      <c r="E471">
        <v>15339.24</v>
      </c>
    </row>
    <row r="472" spans="2:5" x14ac:dyDescent="0.25">
      <c r="B472" t="s">
        <v>1082</v>
      </c>
      <c r="C472" t="s">
        <v>1003</v>
      </c>
      <c r="D472" s="161">
        <v>43555</v>
      </c>
      <c r="E472">
        <v>11242.73</v>
      </c>
    </row>
    <row r="473" spans="2:5" x14ac:dyDescent="0.25">
      <c r="B473" t="s">
        <v>1082</v>
      </c>
      <c r="C473" t="s">
        <v>1004</v>
      </c>
      <c r="D473" s="161">
        <v>43616</v>
      </c>
      <c r="E473">
        <v>18875.150000000001</v>
      </c>
    </row>
    <row r="474" spans="2:5" x14ac:dyDescent="0.25">
      <c r="B474" t="s">
        <v>1082</v>
      </c>
      <c r="C474" t="s">
        <v>1005</v>
      </c>
      <c r="D474" s="161">
        <v>44469</v>
      </c>
      <c r="E474">
        <v>16220.54</v>
      </c>
    </row>
    <row r="475" spans="2:5" x14ac:dyDescent="0.25">
      <c r="B475" t="s">
        <v>1084</v>
      </c>
      <c r="C475" t="s">
        <v>1006</v>
      </c>
      <c r="D475" s="161">
        <v>43616</v>
      </c>
      <c r="E475">
        <v>8173.21</v>
      </c>
    </row>
    <row r="476" spans="2:5" x14ac:dyDescent="0.25">
      <c r="B476" t="s">
        <v>1083</v>
      </c>
      <c r="C476" t="s">
        <v>1007</v>
      </c>
      <c r="D476" s="161">
        <v>43465</v>
      </c>
      <c r="E476">
        <v>19901.62</v>
      </c>
    </row>
    <row r="477" spans="2:5" x14ac:dyDescent="0.25">
      <c r="B477" t="s">
        <v>1084</v>
      </c>
      <c r="C477" t="s">
        <v>1008</v>
      </c>
      <c r="D477" s="161">
        <v>43220</v>
      </c>
      <c r="E477">
        <v>3155.1</v>
      </c>
    </row>
    <row r="478" spans="2:5" x14ac:dyDescent="0.25">
      <c r="B478" t="s">
        <v>1082</v>
      </c>
      <c r="C478" t="s">
        <v>1009</v>
      </c>
      <c r="D478" s="161">
        <v>44377</v>
      </c>
      <c r="E478">
        <v>466.8</v>
      </c>
    </row>
    <row r="479" spans="2:5" x14ac:dyDescent="0.25">
      <c r="B479" t="s">
        <v>1082</v>
      </c>
      <c r="C479" t="s">
        <v>1010</v>
      </c>
      <c r="D479" s="161">
        <v>43799</v>
      </c>
      <c r="E479">
        <v>15657.31</v>
      </c>
    </row>
    <row r="480" spans="2:5" x14ac:dyDescent="0.25">
      <c r="B480" t="s">
        <v>1084</v>
      </c>
      <c r="C480" t="s">
        <v>1011</v>
      </c>
      <c r="D480" s="161">
        <v>43830</v>
      </c>
      <c r="E480">
        <v>9051.01</v>
      </c>
    </row>
    <row r="481" spans="2:5" x14ac:dyDescent="0.25">
      <c r="B481" t="s">
        <v>1084</v>
      </c>
      <c r="C481" t="s">
        <v>1012</v>
      </c>
      <c r="D481" s="161">
        <v>44439</v>
      </c>
      <c r="E481">
        <v>15659.29</v>
      </c>
    </row>
    <row r="482" spans="2:5" x14ac:dyDescent="0.25">
      <c r="B482" t="s">
        <v>1084</v>
      </c>
      <c r="C482" t="s">
        <v>1013</v>
      </c>
      <c r="D482" s="161">
        <v>43738</v>
      </c>
      <c r="E482">
        <v>15021.24</v>
      </c>
    </row>
    <row r="483" spans="2:5" x14ac:dyDescent="0.25">
      <c r="B483" t="s">
        <v>1082</v>
      </c>
      <c r="C483" t="s">
        <v>1014</v>
      </c>
      <c r="D483" s="161">
        <v>44165</v>
      </c>
      <c r="E483">
        <v>5169.18</v>
      </c>
    </row>
    <row r="484" spans="2:5" x14ac:dyDescent="0.25">
      <c r="B484" t="s">
        <v>1082</v>
      </c>
      <c r="C484" t="s">
        <v>1015</v>
      </c>
      <c r="D484" s="161">
        <v>43131</v>
      </c>
      <c r="E484">
        <v>4169.8900000000003</v>
      </c>
    </row>
    <row r="485" spans="2:5" x14ac:dyDescent="0.25">
      <c r="B485" t="s">
        <v>1082</v>
      </c>
      <c r="C485" t="s">
        <v>1016</v>
      </c>
      <c r="D485" s="161">
        <v>44439</v>
      </c>
      <c r="E485">
        <v>13362.18</v>
      </c>
    </row>
    <row r="486" spans="2:5" x14ac:dyDescent="0.25">
      <c r="B486" t="s">
        <v>1082</v>
      </c>
      <c r="C486" t="s">
        <v>1017</v>
      </c>
      <c r="D486" s="161">
        <v>43281</v>
      </c>
      <c r="E486">
        <v>8708.6299999999992</v>
      </c>
    </row>
    <row r="487" spans="2:5" x14ac:dyDescent="0.25">
      <c r="B487" t="s">
        <v>1084</v>
      </c>
      <c r="C487" t="s">
        <v>1018</v>
      </c>
      <c r="D487" s="161">
        <v>44196</v>
      </c>
      <c r="E487">
        <v>6241.85</v>
      </c>
    </row>
    <row r="488" spans="2:5" x14ac:dyDescent="0.25">
      <c r="B488" t="s">
        <v>1082</v>
      </c>
      <c r="C488" t="s">
        <v>1019</v>
      </c>
      <c r="D488" s="161">
        <v>44347</v>
      </c>
      <c r="E488">
        <v>3996.96</v>
      </c>
    </row>
    <row r="489" spans="2:5" x14ac:dyDescent="0.25">
      <c r="B489" t="s">
        <v>1084</v>
      </c>
      <c r="C489" t="s">
        <v>1020</v>
      </c>
      <c r="D489" s="161">
        <v>43251</v>
      </c>
      <c r="E489">
        <v>16069.77</v>
      </c>
    </row>
    <row r="490" spans="2:5" x14ac:dyDescent="0.25">
      <c r="B490" t="s">
        <v>1082</v>
      </c>
      <c r="C490" t="s">
        <v>1021</v>
      </c>
      <c r="D490" s="161">
        <v>44377</v>
      </c>
      <c r="E490">
        <v>7375.72</v>
      </c>
    </row>
    <row r="491" spans="2:5" x14ac:dyDescent="0.25">
      <c r="B491" t="s">
        <v>1084</v>
      </c>
      <c r="C491" t="s">
        <v>1022</v>
      </c>
      <c r="D491" s="161">
        <v>44377</v>
      </c>
      <c r="E491">
        <v>16150.94</v>
      </c>
    </row>
    <row r="492" spans="2:5" x14ac:dyDescent="0.25">
      <c r="B492" t="s">
        <v>1084</v>
      </c>
      <c r="C492" t="s">
        <v>1023</v>
      </c>
      <c r="D492" s="161">
        <v>43921</v>
      </c>
      <c r="E492">
        <v>6984.24</v>
      </c>
    </row>
    <row r="493" spans="2:5" x14ac:dyDescent="0.25">
      <c r="B493" t="s">
        <v>1082</v>
      </c>
      <c r="C493" t="s">
        <v>1024</v>
      </c>
      <c r="D493" s="161">
        <v>44196</v>
      </c>
      <c r="E493">
        <v>9149.65</v>
      </c>
    </row>
    <row r="494" spans="2:5" x14ac:dyDescent="0.25">
      <c r="B494" t="s">
        <v>1084</v>
      </c>
      <c r="C494" t="s">
        <v>1025</v>
      </c>
      <c r="D494" s="161">
        <v>44530</v>
      </c>
      <c r="E494">
        <v>15454.09</v>
      </c>
    </row>
    <row r="495" spans="2:5" x14ac:dyDescent="0.25">
      <c r="B495" t="s">
        <v>1082</v>
      </c>
      <c r="C495" t="s">
        <v>1026</v>
      </c>
      <c r="D495" s="161">
        <v>43496</v>
      </c>
      <c r="E495">
        <v>19441.25</v>
      </c>
    </row>
    <row r="496" spans="2:5" x14ac:dyDescent="0.25">
      <c r="B496" t="s">
        <v>1082</v>
      </c>
      <c r="C496" t="s">
        <v>411</v>
      </c>
      <c r="D496" s="161">
        <v>44500</v>
      </c>
      <c r="E496">
        <v>16935</v>
      </c>
    </row>
    <row r="497" spans="2:5" x14ac:dyDescent="0.25">
      <c r="B497" t="s">
        <v>1084</v>
      </c>
      <c r="C497" t="s">
        <v>1027</v>
      </c>
      <c r="D497" s="161">
        <v>43585</v>
      </c>
      <c r="E497">
        <v>15529.96</v>
      </c>
    </row>
    <row r="498" spans="2:5" x14ac:dyDescent="0.25">
      <c r="B498" t="s">
        <v>1084</v>
      </c>
      <c r="C498" t="s">
        <v>1028</v>
      </c>
      <c r="D498" s="161">
        <v>43921</v>
      </c>
      <c r="E498">
        <v>18529.810000000001</v>
      </c>
    </row>
    <row r="499" spans="2:5" x14ac:dyDescent="0.25">
      <c r="B499" t="s">
        <v>1082</v>
      </c>
      <c r="C499" t="s">
        <v>1029</v>
      </c>
      <c r="D499" s="161">
        <v>43708</v>
      </c>
      <c r="E499">
        <v>19407.32</v>
      </c>
    </row>
    <row r="500" spans="2:5" x14ac:dyDescent="0.25">
      <c r="B500" t="s">
        <v>1084</v>
      </c>
      <c r="C500" t="s">
        <v>1030</v>
      </c>
      <c r="D500" s="161">
        <v>43708</v>
      </c>
      <c r="E500">
        <v>19880.740000000002</v>
      </c>
    </row>
    <row r="501" spans="2:5" x14ac:dyDescent="0.25">
      <c r="B501" t="s">
        <v>1083</v>
      </c>
      <c r="C501" t="s">
        <v>267</v>
      </c>
      <c r="D501" s="161">
        <v>44469</v>
      </c>
      <c r="E501">
        <v>14214.77</v>
      </c>
    </row>
    <row r="502" spans="2:5" x14ac:dyDescent="0.25">
      <c r="B502" t="s">
        <v>1082</v>
      </c>
      <c r="C502" t="s">
        <v>1031</v>
      </c>
      <c r="D502" s="161">
        <v>44196</v>
      </c>
      <c r="E502">
        <v>17620.91</v>
      </c>
    </row>
    <row r="503" spans="2:5" x14ac:dyDescent="0.25">
      <c r="B503" t="s">
        <v>1083</v>
      </c>
      <c r="C503" t="s">
        <v>1032</v>
      </c>
      <c r="D503" s="161">
        <v>43585</v>
      </c>
      <c r="E503">
        <v>3802.71</v>
      </c>
    </row>
    <row r="504" spans="2:5" x14ac:dyDescent="0.25">
      <c r="B504" t="s">
        <v>1082</v>
      </c>
      <c r="C504" t="s">
        <v>1033</v>
      </c>
      <c r="D504" s="161">
        <v>44255</v>
      </c>
      <c r="E504">
        <v>14865.49</v>
      </c>
    </row>
    <row r="505" spans="2:5" x14ac:dyDescent="0.25">
      <c r="B505" t="s">
        <v>1082</v>
      </c>
      <c r="C505" t="s">
        <v>1034</v>
      </c>
      <c r="D505" s="161">
        <v>44255</v>
      </c>
      <c r="E505">
        <v>4171.3</v>
      </c>
    </row>
    <row r="506" spans="2:5" x14ac:dyDescent="0.25">
      <c r="B506" t="s">
        <v>1084</v>
      </c>
      <c r="C506" t="s">
        <v>1035</v>
      </c>
      <c r="D506" s="161">
        <v>44196</v>
      </c>
      <c r="E506">
        <v>5000.93</v>
      </c>
    </row>
    <row r="507" spans="2:5" x14ac:dyDescent="0.25">
      <c r="B507" t="s">
        <v>1084</v>
      </c>
      <c r="C507" t="s">
        <v>291</v>
      </c>
      <c r="D507" s="161">
        <v>43312</v>
      </c>
      <c r="E507">
        <v>10168.870000000001</v>
      </c>
    </row>
    <row r="508" spans="2:5" x14ac:dyDescent="0.25">
      <c r="B508" t="s">
        <v>1082</v>
      </c>
      <c r="C508" t="s">
        <v>1036</v>
      </c>
      <c r="D508" s="161">
        <v>43465</v>
      </c>
      <c r="E508">
        <v>7921.19</v>
      </c>
    </row>
    <row r="509" spans="2:5" x14ac:dyDescent="0.25">
      <c r="B509" t="s">
        <v>1084</v>
      </c>
      <c r="C509" t="s">
        <v>1037</v>
      </c>
      <c r="D509" s="161">
        <v>43465</v>
      </c>
      <c r="E509">
        <v>17631.46</v>
      </c>
    </row>
    <row r="510" spans="2:5" x14ac:dyDescent="0.25">
      <c r="B510" t="s">
        <v>1082</v>
      </c>
      <c r="C510" t="s">
        <v>1038</v>
      </c>
      <c r="D510" s="161">
        <v>43951</v>
      </c>
      <c r="E510">
        <v>9632.9</v>
      </c>
    </row>
    <row r="511" spans="2:5" x14ac:dyDescent="0.25">
      <c r="B511" t="s">
        <v>1083</v>
      </c>
      <c r="C511" t="s">
        <v>1039</v>
      </c>
      <c r="D511" s="161">
        <v>43496</v>
      </c>
      <c r="E511">
        <v>3765.46</v>
      </c>
    </row>
    <row r="512" spans="2:5" x14ac:dyDescent="0.25">
      <c r="B512" t="s">
        <v>1084</v>
      </c>
      <c r="C512" t="s">
        <v>1040</v>
      </c>
      <c r="D512" s="161">
        <v>43465</v>
      </c>
      <c r="E512">
        <v>8600.43</v>
      </c>
    </row>
    <row r="513" spans="2:5" x14ac:dyDescent="0.25">
      <c r="B513" t="s">
        <v>1082</v>
      </c>
      <c r="C513" t="s">
        <v>1041</v>
      </c>
      <c r="D513" s="161">
        <v>43708</v>
      </c>
      <c r="E513">
        <v>6302.24</v>
      </c>
    </row>
    <row r="514" spans="2:5" x14ac:dyDescent="0.25">
      <c r="B514" t="s">
        <v>1082</v>
      </c>
      <c r="C514" t="s">
        <v>1042</v>
      </c>
      <c r="D514" s="161">
        <v>43585</v>
      </c>
      <c r="E514">
        <v>8647.83</v>
      </c>
    </row>
    <row r="515" spans="2:5" x14ac:dyDescent="0.25">
      <c r="B515" t="s">
        <v>1082</v>
      </c>
      <c r="C515" t="s">
        <v>1043</v>
      </c>
      <c r="D515" s="161">
        <v>43861</v>
      </c>
      <c r="E515">
        <v>7756.93</v>
      </c>
    </row>
    <row r="516" spans="2:5" x14ac:dyDescent="0.25">
      <c r="B516" t="s">
        <v>1084</v>
      </c>
      <c r="C516" t="s">
        <v>1044</v>
      </c>
      <c r="D516" s="161">
        <v>44074</v>
      </c>
      <c r="E516">
        <v>8051.98</v>
      </c>
    </row>
    <row r="517" spans="2:5" x14ac:dyDescent="0.25">
      <c r="B517" t="s">
        <v>1084</v>
      </c>
      <c r="C517" t="s">
        <v>1045</v>
      </c>
      <c r="D517" s="161">
        <v>43646</v>
      </c>
      <c r="E517">
        <v>13764.96</v>
      </c>
    </row>
    <row r="518" spans="2:5" x14ac:dyDescent="0.25">
      <c r="B518" t="s">
        <v>1082</v>
      </c>
      <c r="C518" t="s">
        <v>1046</v>
      </c>
      <c r="D518" s="161">
        <v>43404</v>
      </c>
      <c r="E518">
        <v>2042.12</v>
      </c>
    </row>
    <row r="519" spans="2:5" x14ac:dyDescent="0.25">
      <c r="B519" t="s">
        <v>1082</v>
      </c>
      <c r="C519" t="s">
        <v>1047</v>
      </c>
      <c r="D519" s="161">
        <v>43708</v>
      </c>
      <c r="E519">
        <v>4463.25</v>
      </c>
    </row>
    <row r="520" spans="2:5" x14ac:dyDescent="0.25">
      <c r="B520" t="s">
        <v>1084</v>
      </c>
      <c r="C520" t="s">
        <v>1048</v>
      </c>
      <c r="D520" s="161">
        <v>43890</v>
      </c>
      <c r="E520">
        <v>7364.67</v>
      </c>
    </row>
    <row r="521" spans="2:5" x14ac:dyDescent="0.25">
      <c r="B521" t="s">
        <v>1082</v>
      </c>
      <c r="C521" t="s">
        <v>1049</v>
      </c>
      <c r="D521" s="161">
        <v>43708</v>
      </c>
      <c r="E521">
        <v>6646.12</v>
      </c>
    </row>
    <row r="522" spans="2:5" x14ac:dyDescent="0.25">
      <c r="B522" t="s">
        <v>1082</v>
      </c>
      <c r="C522" t="s">
        <v>1050</v>
      </c>
      <c r="D522" s="161">
        <v>43616</v>
      </c>
      <c r="E522">
        <v>3432.82</v>
      </c>
    </row>
    <row r="523" spans="2:5" x14ac:dyDescent="0.25">
      <c r="B523" t="s">
        <v>1084</v>
      </c>
      <c r="C523" t="s">
        <v>1051</v>
      </c>
      <c r="D523" s="161">
        <v>43585</v>
      </c>
      <c r="E523">
        <v>17329.68</v>
      </c>
    </row>
    <row r="524" spans="2:5" x14ac:dyDescent="0.25">
      <c r="B524" t="s">
        <v>1083</v>
      </c>
      <c r="C524" t="s">
        <v>1052</v>
      </c>
      <c r="D524" s="161">
        <v>44469</v>
      </c>
      <c r="E524">
        <v>7431.14</v>
      </c>
    </row>
    <row r="525" spans="2:5" x14ac:dyDescent="0.25">
      <c r="B525" t="s">
        <v>1084</v>
      </c>
      <c r="C525" t="s">
        <v>1053</v>
      </c>
      <c r="D525" s="161">
        <v>43555</v>
      </c>
      <c r="E525">
        <v>17442</v>
      </c>
    </row>
    <row r="526" spans="2:5" x14ac:dyDescent="0.25">
      <c r="B526" t="s">
        <v>1082</v>
      </c>
      <c r="C526" t="s">
        <v>1054</v>
      </c>
      <c r="D526" s="161">
        <v>44074</v>
      </c>
      <c r="E526">
        <v>12348.25</v>
      </c>
    </row>
    <row r="527" spans="2:5" x14ac:dyDescent="0.25">
      <c r="B527" t="s">
        <v>1084</v>
      </c>
      <c r="C527" t="s">
        <v>1055</v>
      </c>
      <c r="D527" s="161">
        <v>43951</v>
      </c>
      <c r="E527">
        <v>7391.2</v>
      </c>
    </row>
    <row r="528" spans="2:5" x14ac:dyDescent="0.25">
      <c r="B528" t="s">
        <v>1082</v>
      </c>
      <c r="C528" t="s">
        <v>1056</v>
      </c>
      <c r="D528" s="161">
        <v>43281</v>
      </c>
      <c r="E528">
        <v>1686.33</v>
      </c>
    </row>
    <row r="529" spans="2:5" x14ac:dyDescent="0.25">
      <c r="B529" t="s">
        <v>1083</v>
      </c>
      <c r="C529" t="s">
        <v>1057</v>
      </c>
      <c r="D529" s="161">
        <v>44043</v>
      </c>
      <c r="E529">
        <v>18331.29</v>
      </c>
    </row>
    <row r="530" spans="2:5" x14ac:dyDescent="0.25">
      <c r="B530" t="s">
        <v>1082</v>
      </c>
      <c r="C530" t="s">
        <v>1058</v>
      </c>
      <c r="D530" s="161">
        <v>44165</v>
      </c>
      <c r="E530">
        <v>1801.76</v>
      </c>
    </row>
    <row r="531" spans="2:5" x14ac:dyDescent="0.25">
      <c r="B531" t="s">
        <v>1084</v>
      </c>
      <c r="C531" t="s">
        <v>1059</v>
      </c>
      <c r="D531" s="161">
        <v>44043</v>
      </c>
      <c r="E531">
        <v>7953.84</v>
      </c>
    </row>
    <row r="532" spans="2:5" x14ac:dyDescent="0.25">
      <c r="B532" t="s">
        <v>1084</v>
      </c>
      <c r="C532" t="s">
        <v>1060</v>
      </c>
      <c r="D532" s="161">
        <v>43190</v>
      </c>
      <c r="E532">
        <v>11403.03</v>
      </c>
    </row>
    <row r="533" spans="2:5" x14ac:dyDescent="0.25">
      <c r="B533" t="s">
        <v>1084</v>
      </c>
      <c r="C533" t="s">
        <v>1061</v>
      </c>
      <c r="D533" s="161">
        <v>43434</v>
      </c>
      <c r="E533">
        <v>94.65</v>
      </c>
    </row>
    <row r="534" spans="2:5" x14ac:dyDescent="0.25">
      <c r="B534" t="s">
        <v>1082</v>
      </c>
      <c r="C534" t="s">
        <v>1062</v>
      </c>
      <c r="D534" s="161">
        <v>44074</v>
      </c>
      <c r="E534">
        <v>11725.89</v>
      </c>
    </row>
    <row r="535" spans="2:5" x14ac:dyDescent="0.25">
      <c r="B535" t="s">
        <v>1084</v>
      </c>
      <c r="C535" t="s">
        <v>1063</v>
      </c>
      <c r="D535" s="161">
        <v>44347</v>
      </c>
      <c r="E535">
        <v>12924.97</v>
      </c>
    </row>
    <row r="536" spans="2:5" x14ac:dyDescent="0.25">
      <c r="B536" t="s">
        <v>1084</v>
      </c>
      <c r="C536" t="s">
        <v>1064</v>
      </c>
      <c r="D536" s="161">
        <v>44469</v>
      </c>
      <c r="E536">
        <v>468.62</v>
      </c>
    </row>
    <row r="537" spans="2:5" x14ac:dyDescent="0.25">
      <c r="B537" t="s">
        <v>1082</v>
      </c>
      <c r="C537" t="s">
        <v>1065</v>
      </c>
      <c r="D537" s="161">
        <v>43190</v>
      </c>
      <c r="E537">
        <v>10833.64</v>
      </c>
    </row>
    <row r="538" spans="2:5" x14ac:dyDescent="0.25">
      <c r="B538" t="s">
        <v>1082</v>
      </c>
      <c r="C538" t="s">
        <v>1066</v>
      </c>
      <c r="D538" s="161">
        <v>43100</v>
      </c>
      <c r="E538">
        <v>4940.96</v>
      </c>
    </row>
    <row r="539" spans="2:5" x14ac:dyDescent="0.25">
      <c r="B539" t="s">
        <v>1082</v>
      </c>
      <c r="C539" t="s">
        <v>1067</v>
      </c>
      <c r="D539" s="161">
        <v>44104</v>
      </c>
      <c r="E539">
        <v>18422.79</v>
      </c>
    </row>
    <row r="540" spans="2:5" x14ac:dyDescent="0.25">
      <c r="B540" t="s">
        <v>1084</v>
      </c>
      <c r="C540" t="s">
        <v>1068</v>
      </c>
      <c r="D540" s="161">
        <v>43251</v>
      </c>
      <c r="E540">
        <v>815.24</v>
      </c>
    </row>
    <row r="541" spans="2:5" x14ac:dyDescent="0.25">
      <c r="B541" t="s">
        <v>1084</v>
      </c>
      <c r="C541" t="s">
        <v>1022</v>
      </c>
      <c r="D541" s="161">
        <v>43220</v>
      </c>
      <c r="E541">
        <v>8715.8799999999992</v>
      </c>
    </row>
    <row r="542" spans="2:5" x14ac:dyDescent="0.25">
      <c r="B542" t="s">
        <v>1084</v>
      </c>
      <c r="C542" t="s">
        <v>1069</v>
      </c>
      <c r="D542" s="161">
        <v>43555</v>
      </c>
      <c r="E542">
        <v>8760.75</v>
      </c>
    </row>
    <row r="543" spans="2:5" x14ac:dyDescent="0.25">
      <c r="B543" t="s">
        <v>1082</v>
      </c>
      <c r="C543" t="s">
        <v>1070</v>
      </c>
      <c r="D543" s="161">
        <v>44500</v>
      </c>
      <c r="E543">
        <v>8940.69</v>
      </c>
    </row>
    <row r="544" spans="2:5" x14ac:dyDescent="0.25">
      <c r="B544" t="s">
        <v>1082</v>
      </c>
      <c r="C544" t="s">
        <v>1071</v>
      </c>
      <c r="D544" s="161">
        <v>43738</v>
      </c>
      <c r="E544">
        <v>13283.5</v>
      </c>
    </row>
    <row r="545" spans="2:5" x14ac:dyDescent="0.25">
      <c r="B545" t="s">
        <v>1082</v>
      </c>
      <c r="C545" t="s">
        <v>1072</v>
      </c>
      <c r="D545" s="161">
        <v>43312</v>
      </c>
      <c r="E545">
        <v>17242.900000000001</v>
      </c>
    </row>
    <row r="546" spans="2:5" x14ac:dyDescent="0.25">
      <c r="B546" t="s">
        <v>1082</v>
      </c>
      <c r="C546" t="s">
        <v>1073</v>
      </c>
      <c r="D546" s="161">
        <v>43434</v>
      </c>
      <c r="E546">
        <v>15499.52</v>
      </c>
    </row>
    <row r="547" spans="2:5" x14ac:dyDescent="0.25">
      <c r="B547" t="s">
        <v>1082</v>
      </c>
      <c r="C547" t="s">
        <v>1074</v>
      </c>
      <c r="D547" s="161">
        <v>43343</v>
      </c>
      <c r="E547">
        <v>10515.8</v>
      </c>
    </row>
    <row r="548" spans="2:5" x14ac:dyDescent="0.25">
      <c r="B548" t="s">
        <v>1084</v>
      </c>
      <c r="C548" t="s">
        <v>1075</v>
      </c>
      <c r="D548" s="161">
        <v>44135</v>
      </c>
      <c r="E548">
        <v>8350.18</v>
      </c>
    </row>
    <row r="549" spans="2:5" x14ac:dyDescent="0.25">
      <c r="B549" t="s">
        <v>1084</v>
      </c>
      <c r="C549" t="s">
        <v>1076</v>
      </c>
      <c r="D549" s="161">
        <v>43524</v>
      </c>
      <c r="E549">
        <v>12073.56</v>
      </c>
    </row>
    <row r="550" spans="2:5" x14ac:dyDescent="0.25">
      <c r="B550" t="s">
        <v>1082</v>
      </c>
      <c r="C550" t="s">
        <v>1077</v>
      </c>
      <c r="D550" s="161">
        <v>43251</v>
      </c>
      <c r="E550">
        <v>2245.6799999999998</v>
      </c>
    </row>
    <row r="551" spans="2:5" x14ac:dyDescent="0.25">
      <c r="B551" t="s">
        <v>1084</v>
      </c>
      <c r="C551" t="s">
        <v>992</v>
      </c>
      <c r="D551" s="161">
        <v>44530</v>
      </c>
      <c r="E551">
        <v>10646.12</v>
      </c>
    </row>
    <row r="552" spans="2:5" x14ac:dyDescent="0.25">
      <c r="B552" t="s">
        <v>1084</v>
      </c>
      <c r="C552" t="s">
        <v>993</v>
      </c>
      <c r="D552" s="161">
        <v>43496</v>
      </c>
      <c r="E552">
        <v>9111.9699999999993</v>
      </c>
    </row>
    <row r="553" spans="2:5" x14ac:dyDescent="0.25">
      <c r="B553" t="s">
        <v>1084</v>
      </c>
      <c r="C553" t="s">
        <v>994</v>
      </c>
      <c r="D553" s="161">
        <v>43434</v>
      </c>
      <c r="E553">
        <v>16877.400000000001</v>
      </c>
    </row>
    <row r="554" spans="2:5" x14ac:dyDescent="0.25">
      <c r="B554" t="s">
        <v>1084</v>
      </c>
      <c r="C554" t="s">
        <v>995</v>
      </c>
      <c r="D554" s="161">
        <v>43496</v>
      </c>
      <c r="E554">
        <v>8193.5300000000007</v>
      </c>
    </row>
    <row r="555" spans="2:5" x14ac:dyDescent="0.25">
      <c r="B555" t="s">
        <v>1082</v>
      </c>
      <c r="C555" t="s">
        <v>996</v>
      </c>
      <c r="D555" s="161">
        <v>44196</v>
      </c>
      <c r="E555">
        <v>28.21</v>
      </c>
    </row>
    <row r="556" spans="2:5" x14ac:dyDescent="0.25">
      <c r="B556" t="s">
        <v>1084</v>
      </c>
      <c r="C556" t="s">
        <v>997</v>
      </c>
      <c r="D556" s="161">
        <v>43646</v>
      </c>
      <c r="E556">
        <v>9338.9500000000007</v>
      </c>
    </row>
    <row r="557" spans="2:5" x14ac:dyDescent="0.25">
      <c r="B557" t="s">
        <v>1084</v>
      </c>
      <c r="C557" t="s">
        <v>998</v>
      </c>
      <c r="D557" s="161">
        <v>44347</v>
      </c>
      <c r="E557">
        <v>5575.92</v>
      </c>
    </row>
    <row r="558" spans="2:5" x14ac:dyDescent="0.25">
      <c r="B558" t="s">
        <v>1082</v>
      </c>
      <c r="C558" t="s">
        <v>999</v>
      </c>
      <c r="D558" s="161">
        <v>43646</v>
      </c>
      <c r="E558">
        <v>16238.31</v>
      </c>
    </row>
    <row r="559" spans="2:5" x14ac:dyDescent="0.25">
      <c r="B559" t="s">
        <v>1083</v>
      </c>
      <c r="C559" t="s">
        <v>1000</v>
      </c>
      <c r="D559" s="161">
        <v>43373</v>
      </c>
      <c r="E559">
        <v>12676.42</v>
      </c>
    </row>
    <row r="560" spans="2:5" x14ac:dyDescent="0.25">
      <c r="B560" t="s">
        <v>1084</v>
      </c>
      <c r="C560" t="s">
        <v>1001</v>
      </c>
      <c r="D560" s="161">
        <v>43982</v>
      </c>
      <c r="E560">
        <v>10311.540000000001</v>
      </c>
    </row>
    <row r="561" spans="2:5" x14ac:dyDescent="0.25">
      <c r="B561" t="s">
        <v>1084</v>
      </c>
      <c r="C561" t="s">
        <v>1002</v>
      </c>
      <c r="D561" s="161">
        <v>43159</v>
      </c>
      <c r="E561">
        <v>4716.66</v>
      </c>
    </row>
    <row r="562" spans="2:5" x14ac:dyDescent="0.25">
      <c r="B562" t="s">
        <v>1082</v>
      </c>
      <c r="C562" t="s">
        <v>1003</v>
      </c>
      <c r="D562" s="161">
        <v>44196</v>
      </c>
      <c r="E562">
        <v>4008.19</v>
      </c>
    </row>
    <row r="563" spans="2:5" x14ac:dyDescent="0.25">
      <c r="B563" t="s">
        <v>1082</v>
      </c>
      <c r="C563" t="s">
        <v>1004</v>
      </c>
      <c r="D563" s="161">
        <v>44196</v>
      </c>
      <c r="E563">
        <v>13122.33</v>
      </c>
    </row>
    <row r="564" spans="2:5" x14ac:dyDescent="0.25">
      <c r="B564" t="s">
        <v>1084</v>
      </c>
      <c r="C564" t="s">
        <v>1005</v>
      </c>
      <c r="D564" s="161">
        <v>44469</v>
      </c>
      <c r="E564">
        <v>13253.17</v>
      </c>
    </row>
    <row r="565" spans="2:5" x14ac:dyDescent="0.25">
      <c r="B565" t="s">
        <v>1082</v>
      </c>
      <c r="C565" t="s">
        <v>1006</v>
      </c>
      <c r="D565" s="161">
        <v>43220</v>
      </c>
      <c r="E565">
        <v>9293.6299999999992</v>
      </c>
    </row>
    <row r="566" spans="2:5" x14ac:dyDescent="0.25">
      <c r="B566" t="s">
        <v>1082</v>
      </c>
      <c r="C566" t="s">
        <v>1007</v>
      </c>
      <c r="D566" s="161">
        <v>43496</v>
      </c>
      <c r="E566">
        <v>9600.11</v>
      </c>
    </row>
    <row r="567" spans="2:5" x14ac:dyDescent="0.25">
      <c r="B567" t="s">
        <v>1082</v>
      </c>
      <c r="C567" t="s">
        <v>1008</v>
      </c>
      <c r="D567" s="161">
        <v>43738</v>
      </c>
      <c r="E567">
        <v>10266.08</v>
      </c>
    </row>
    <row r="568" spans="2:5" x14ac:dyDescent="0.25">
      <c r="B568" t="s">
        <v>1084</v>
      </c>
      <c r="C568" t="s">
        <v>1009</v>
      </c>
      <c r="D568" s="161">
        <v>44043</v>
      </c>
      <c r="E568">
        <v>17786.78</v>
      </c>
    </row>
    <row r="569" spans="2:5" x14ac:dyDescent="0.25">
      <c r="B569" t="s">
        <v>1084</v>
      </c>
      <c r="C569" t="s">
        <v>1010</v>
      </c>
      <c r="D569" s="161">
        <v>43190</v>
      </c>
      <c r="E569">
        <v>2655.44</v>
      </c>
    </row>
    <row r="570" spans="2:5" x14ac:dyDescent="0.25">
      <c r="B570" t="s">
        <v>1084</v>
      </c>
      <c r="C570" t="s">
        <v>1011</v>
      </c>
      <c r="D570" s="161">
        <v>44227</v>
      </c>
      <c r="E570">
        <v>13385.78</v>
      </c>
    </row>
    <row r="571" spans="2:5" x14ac:dyDescent="0.25">
      <c r="B571" t="s">
        <v>1082</v>
      </c>
      <c r="C571" t="s">
        <v>1012</v>
      </c>
      <c r="D571" s="161">
        <v>43220</v>
      </c>
      <c r="E571">
        <v>4583.9799999999996</v>
      </c>
    </row>
    <row r="572" spans="2:5" x14ac:dyDescent="0.25">
      <c r="B572" t="s">
        <v>1084</v>
      </c>
      <c r="C572" t="s">
        <v>1013</v>
      </c>
      <c r="D572" s="161">
        <v>43951</v>
      </c>
      <c r="E572">
        <v>922.82</v>
      </c>
    </row>
    <row r="573" spans="2:5" x14ac:dyDescent="0.25">
      <c r="B573" t="s">
        <v>1084</v>
      </c>
      <c r="C573" t="s">
        <v>1014</v>
      </c>
      <c r="D573" s="161">
        <v>43373</v>
      </c>
      <c r="E573">
        <v>4009.43</v>
      </c>
    </row>
    <row r="574" spans="2:5" x14ac:dyDescent="0.25">
      <c r="B574" t="s">
        <v>1084</v>
      </c>
      <c r="C574" t="s">
        <v>1015</v>
      </c>
      <c r="D574" s="161">
        <v>44227</v>
      </c>
      <c r="E574">
        <v>1161.1199999999999</v>
      </c>
    </row>
    <row r="575" spans="2:5" x14ac:dyDescent="0.25">
      <c r="B575" t="s">
        <v>1082</v>
      </c>
      <c r="C575" t="s">
        <v>1016</v>
      </c>
      <c r="D575" s="161">
        <v>44104</v>
      </c>
      <c r="E575">
        <v>11084.08</v>
      </c>
    </row>
    <row r="576" spans="2:5" x14ac:dyDescent="0.25">
      <c r="B576" t="s">
        <v>1084</v>
      </c>
      <c r="C576" t="s">
        <v>1017</v>
      </c>
      <c r="D576" s="161">
        <v>44012</v>
      </c>
      <c r="E576">
        <v>18822.12</v>
      </c>
    </row>
    <row r="577" spans="2:5" x14ac:dyDescent="0.25">
      <c r="B577" t="s">
        <v>1083</v>
      </c>
      <c r="C577" t="s">
        <v>1018</v>
      </c>
      <c r="D577" s="161">
        <v>43343</v>
      </c>
      <c r="E577">
        <v>17750.7</v>
      </c>
    </row>
    <row r="578" spans="2:5" x14ac:dyDescent="0.25">
      <c r="B578" t="s">
        <v>1084</v>
      </c>
      <c r="C578" t="s">
        <v>1019</v>
      </c>
      <c r="D578" s="161">
        <v>44255</v>
      </c>
      <c r="E578">
        <v>3130.74</v>
      </c>
    </row>
    <row r="579" spans="2:5" x14ac:dyDescent="0.25">
      <c r="B579" t="s">
        <v>1082</v>
      </c>
      <c r="C579" t="s">
        <v>1020</v>
      </c>
      <c r="D579" s="161">
        <v>44500</v>
      </c>
      <c r="E579">
        <v>17193.509999999998</v>
      </c>
    </row>
    <row r="580" spans="2:5" x14ac:dyDescent="0.25">
      <c r="B580" t="s">
        <v>1082</v>
      </c>
      <c r="C580" t="s">
        <v>1021</v>
      </c>
      <c r="D580" s="161">
        <v>44347</v>
      </c>
      <c r="E580">
        <v>16538.509999999998</v>
      </c>
    </row>
    <row r="581" spans="2:5" x14ac:dyDescent="0.25">
      <c r="B581" t="s">
        <v>1084</v>
      </c>
      <c r="C581" t="s">
        <v>1022</v>
      </c>
      <c r="D581" s="161">
        <v>43799</v>
      </c>
      <c r="E581">
        <v>17274.41</v>
      </c>
    </row>
    <row r="582" spans="2:5" x14ac:dyDescent="0.25">
      <c r="B582" t="s">
        <v>1082</v>
      </c>
      <c r="C582" t="s">
        <v>1023</v>
      </c>
      <c r="D582" s="161">
        <v>44469</v>
      </c>
      <c r="E582">
        <v>6639.35</v>
      </c>
    </row>
    <row r="583" spans="2:5" x14ac:dyDescent="0.25">
      <c r="B583" t="s">
        <v>1082</v>
      </c>
      <c r="C583" t="s">
        <v>1024</v>
      </c>
      <c r="D583" s="161">
        <v>43830</v>
      </c>
      <c r="E583">
        <v>10682.41</v>
      </c>
    </row>
    <row r="584" spans="2:5" x14ac:dyDescent="0.25">
      <c r="B584" t="s">
        <v>1082</v>
      </c>
      <c r="C584" t="s">
        <v>1025</v>
      </c>
      <c r="D584" s="161">
        <v>43982</v>
      </c>
      <c r="E584">
        <v>17928.91</v>
      </c>
    </row>
    <row r="585" spans="2:5" x14ac:dyDescent="0.25">
      <c r="B585" t="s">
        <v>1082</v>
      </c>
      <c r="C585" t="s">
        <v>1026</v>
      </c>
      <c r="D585" s="161">
        <v>44469</v>
      </c>
      <c r="E585">
        <v>19480.48</v>
      </c>
    </row>
    <row r="586" spans="2:5" x14ac:dyDescent="0.25">
      <c r="B586" t="s">
        <v>1084</v>
      </c>
      <c r="C586" t="s">
        <v>411</v>
      </c>
      <c r="D586" s="161">
        <v>44377</v>
      </c>
      <c r="E586">
        <v>7721.84</v>
      </c>
    </row>
    <row r="587" spans="2:5" x14ac:dyDescent="0.25">
      <c r="B587" t="s">
        <v>1084</v>
      </c>
      <c r="C587" t="s">
        <v>1027</v>
      </c>
      <c r="D587" s="161">
        <v>43251</v>
      </c>
      <c r="E587">
        <v>11069.69</v>
      </c>
    </row>
    <row r="588" spans="2:5" x14ac:dyDescent="0.25">
      <c r="B588" t="s">
        <v>1082</v>
      </c>
      <c r="C588" t="s">
        <v>1028</v>
      </c>
      <c r="D588" s="161">
        <v>43496</v>
      </c>
      <c r="E588">
        <v>12438.04</v>
      </c>
    </row>
    <row r="589" spans="2:5" x14ac:dyDescent="0.25">
      <c r="B589" t="s">
        <v>1084</v>
      </c>
      <c r="C589" t="s">
        <v>1029</v>
      </c>
      <c r="D589" s="161">
        <v>44286</v>
      </c>
      <c r="E589">
        <v>3978.29</v>
      </c>
    </row>
    <row r="590" spans="2:5" x14ac:dyDescent="0.25">
      <c r="B590" t="s">
        <v>1082</v>
      </c>
      <c r="C590" t="s">
        <v>1030</v>
      </c>
      <c r="D590" s="161">
        <v>43585</v>
      </c>
      <c r="E590">
        <v>4351.7700000000004</v>
      </c>
    </row>
    <row r="591" spans="2:5" x14ac:dyDescent="0.25">
      <c r="B591" t="s">
        <v>1082</v>
      </c>
      <c r="C591" t="s">
        <v>267</v>
      </c>
      <c r="D591" s="161">
        <v>43646</v>
      </c>
      <c r="E591">
        <v>3342.34</v>
      </c>
    </row>
    <row r="592" spans="2:5" x14ac:dyDescent="0.25">
      <c r="B592" t="s">
        <v>1082</v>
      </c>
      <c r="C592" t="s">
        <v>1031</v>
      </c>
      <c r="D592" s="161">
        <v>44074</v>
      </c>
      <c r="E592">
        <v>5389.74</v>
      </c>
    </row>
    <row r="593" spans="2:5" x14ac:dyDescent="0.25">
      <c r="B593" t="s">
        <v>1082</v>
      </c>
      <c r="C593" t="s">
        <v>1032</v>
      </c>
      <c r="D593" s="161">
        <v>43220</v>
      </c>
      <c r="E593">
        <v>16984.400000000001</v>
      </c>
    </row>
    <row r="594" spans="2:5" x14ac:dyDescent="0.25">
      <c r="B594" t="s">
        <v>1082</v>
      </c>
      <c r="C594" t="s">
        <v>1033</v>
      </c>
      <c r="D594" s="161">
        <v>43708</v>
      </c>
      <c r="E594">
        <v>16980.61</v>
      </c>
    </row>
    <row r="595" spans="2:5" x14ac:dyDescent="0.25">
      <c r="B595" t="s">
        <v>1083</v>
      </c>
      <c r="C595" t="s">
        <v>1034</v>
      </c>
      <c r="D595" s="161">
        <v>44255</v>
      </c>
      <c r="E595">
        <v>2781.25</v>
      </c>
    </row>
    <row r="596" spans="2:5" x14ac:dyDescent="0.25">
      <c r="B596" t="s">
        <v>1084</v>
      </c>
      <c r="C596" t="s">
        <v>1035</v>
      </c>
      <c r="D596" s="161">
        <v>44530</v>
      </c>
      <c r="E596">
        <v>16652.71</v>
      </c>
    </row>
    <row r="597" spans="2:5" x14ac:dyDescent="0.25">
      <c r="B597" t="s">
        <v>1083</v>
      </c>
      <c r="C597" t="s">
        <v>291</v>
      </c>
      <c r="D597" s="161">
        <v>43616</v>
      </c>
      <c r="E597">
        <v>17979.89</v>
      </c>
    </row>
    <row r="598" spans="2:5" x14ac:dyDescent="0.25">
      <c r="B598" t="s">
        <v>1083</v>
      </c>
      <c r="C598" t="s">
        <v>1036</v>
      </c>
      <c r="D598" s="161">
        <v>43373</v>
      </c>
      <c r="E598">
        <v>6153.05</v>
      </c>
    </row>
    <row r="599" spans="2:5" x14ac:dyDescent="0.25">
      <c r="B599" t="s">
        <v>1084</v>
      </c>
      <c r="C599" t="s">
        <v>1037</v>
      </c>
      <c r="D599" s="161">
        <v>43555</v>
      </c>
      <c r="E599">
        <v>13220.42</v>
      </c>
    </row>
    <row r="600" spans="2:5" x14ac:dyDescent="0.25">
      <c r="B600" t="s">
        <v>1082</v>
      </c>
      <c r="C600" t="s">
        <v>1038</v>
      </c>
      <c r="D600" s="161">
        <v>43404</v>
      </c>
      <c r="E600">
        <v>3997.2</v>
      </c>
    </row>
    <row r="601" spans="2:5" x14ac:dyDescent="0.25">
      <c r="B601" t="s">
        <v>1084</v>
      </c>
      <c r="C601" t="s">
        <v>1039</v>
      </c>
      <c r="D601" s="161">
        <v>43555</v>
      </c>
      <c r="E601">
        <v>579.32000000000005</v>
      </c>
    </row>
    <row r="602" spans="2:5" x14ac:dyDescent="0.25">
      <c r="B602" t="s">
        <v>1082</v>
      </c>
      <c r="C602" t="s">
        <v>1040</v>
      </c>
      <c r="D602" s="161">
        <v>43616</v>
      </c>
      <c r="E602">
        <v>18971.259999999998</v>
      </c>
    </row>
    <row r="603" spans="2:5" x14ac:dyDescent="0.25">
      <c r="B603" t="s">
        <v>1084</v>
      </c>
      <c r="C603" t="s">
        <v>1041</v>
      </c>
      <c r="D603" s="161">
        <v>44255</v>
      </c>
      <c r="E603">
        <v>11993.41</v>
      </c>
    </row>
    <row r="604" spans="2:5" x14ac:dyDescent="0.25">
      <c r="B604" t="s">
        <v>1084</v>
      </c>
      <c r="C604" t="s">
        <v>1042</v>
      </c>
      <c r="D604" s="161">
        <v>44439</v>
      </c>
      <c r="E604">
        <v>18373.759999999998</v>
      </c>
    </row>
    <row r="605" spans="2:5" x14ac:dyDescent="0.25">
      <c r="B605" t="s">
        <v>1084</v>
      </c>
      <c r="C605" t="s">
        <v>1043</v>
      </c>
      <c r="D605" s="161">
        <v>43373</v>
      </c>
      <c r="E605">
        <v>17643.82</v>
      </c>
    </row>
    <row r="606" spans="2:5" x14ac:dyDescent="0.25">
      <c r="B606" t="s">
        <v>1084</v>
      </c>
      <c r="C606" t="s">
        <v>1044</v>
      </c>
      <c r="D606" s="161">
        <v>44530</v>
      </c>
      <c r="E606">
        <v>5346.66</v>
      </c>
    </row>
    <row r="607" spans="2:5" x14ac:dyDescent="0.25">
      <c r="B607" t="s">
        <v>1084</v>
      </c>
      <c r="C607" t="s">
        <v>1045</v>
      </c>
      <c r="D607" s="161">
        <v>43373</v>
      </c>
      <c r="E607">
        <v>9748.9599999999991</v>
      </c>
    </row>
    <row r="608" spans="2:5" x14ac:dyDescent="0.25">
      <c r="B608" t="s">
        <v>1082</v>
      </c>
      <c r="C608" t="s">
        <v>1046</v>
      </c>
      <c r="D608" s="161">
        <v>44165</v>
      </c>
      <c r="E608">
        <v>14848.84</v>
      </c>
    </row>
    <row r="609" spans="2:5" x14ac:dyDescent="0.25">
      <c r="B609" t="s">
        <v>1084</v>
      </c>
      <c r="C609" t="s">
        <v>1047</v>
      </c>
      <c r="D609" s="161">
        <v>44196</v>
      </c>
      <c r="E609">
        <v>343.25</v>
      </c>
    </row>
    <row r="610" spans="2:5" x14ac:dyDescent="0.25">
      <c r="B610" t="s">
        <v>1084</v>
      </c>
      <c r="C610" t="s">
        <v>1048</v>
      </c>
      <c r="D610" s="161">
        <v>43982</v>
      </c>
      <c r="E610">
        <v>7549.48</v>
      </c>
    </row>
    <row r="611" spans="2:5" x14ac:dyDescent="0.25">
      <c r="B611" t="s">
        <v>1084</v>
      </c>
      <c r="C611" t="s">
        <v>1049</v>
      </c>
      <c r="D611" s="161">
        <v>43373</v>
      </c>
      <c r="E611">
        <v>15204.63</v>
      </c>
    </row>
    <row r="612" spans="2:5" x14ac:dyDescent="0.25">
      <c r="B612" t="s">
        <v>1083</v>
      </c>
      <c r="C612" t="s">
        <v>1050</v>
      </c>
      <c r="D612" s="161">
        <v>43434</v>
      </c>
      <c r="E612">
        <v>7743.72</v>
      </c>
    </row>
    <row r="613" spans="2:5" x14ac:dyDescent="0.25">
      <c r="B613" t="s">
        <v>1084</v>
      </c>
      <c r="C613" t="s">
        <v>1051</v>
      </c>
      <c r="D613" s="161">
        <v>43524</v>
      </c>
      <c r="E613">
        <v>10843.4</v>
      </c>
    </row>
    <row r="614" spans="2:5" x14ac:dyDescent="0.25">
      <c r="B614" t="s">
        <v>1084</v>
      </c>
      <c r="C614" t="s">
        <v>1052</v>
      </c>
      <c r="D614" s="161">
        <v>43404</v>
      </c>
      <c r="E614">
        <v>19819.79</v>
      </c>
    </row>
    <row r="615" spans="2:5" x14ac:dyDescent="0.25">
      <c r="B615" t="s">
        <v>1084</v>
      </c>
      <c r="C615" t="s">
        <v>1053</v>
      </c>
      <c r="D615" s="161">
        <v>43434</v>
      </c>
      <c r="E615">
        <v>16376.71</v>
      </c>
    </row>
    <row r="616" spans="2:5" x14ac:dyDescent="0.25">
      <c r="B616" t="s">
        <v>1084</v>
      </c>
      <c r="C616" t="s">
        <v>1054</v>
      </c>
      <c r="D616" s="161">
        <v>43159</v>
      </c>
      <c r="E616">
        <v>5936.21</v>
      </c>
    </row>
    <row r="617" spans="2:5" x14ac:dyDescent="0.25">
      <c r="B617" t="s">
        <v>1082</v>
      </c>
      <c r="C617" t="s">
        <v>1055</v>
      </c>
      <c r="D617" s="161">
        <v>43524</v>
      </c>
      <c r="E617">
        <v>14539.23</v>
      </c>
    </row>
    <row r="618" spans="2:5" x14ac:dyDescent="0.25">
      <c r="B618" t="s">
        <v>1082</v>
      </c>
      <c r="C618" t="s">
        <v>1056</v>
      </c>
      <c r="D618" s="161">
        <v>44500</v>
      </c>
      <c r="E618">
        <v>15228.55</v>
      </c>
    </row>
    <row r="619" spans="2:5" x14ac:dyDescent="0.25">
      <c r="B619" t="s">
        <v>1082</v>
      </c>
      <c r="C619" t="s">
        <v>1057</v>
      </c>
      <c r="D619" s="161">
        <v>43890</v>
      </c>
      <c r="E619">
        <v>7191.81</v>
      </c>
    </row>
    <row r="620" spans="2:5" x14ac:dyDescent="0.25">
      <c r="B620" t="s">
        <v>1082</v>
      </c>
      <c r="C620" t="s">
        <v>1058</v>
      </c>
      <c r="D620" s="161">
        <v>43708</v>
      </c>
      <c r="E620">
        <v>8989.11</v>
      </c>
    </row>
    <row r="621" spans="2:5" x14ac:dyDescent="0.25">
      <c r="B621" t="s">
        <v>1082</v>
      </c>
      <c r="C621" t="s">
        <v>1059</v>
      </c>
      <c r="D621" s="161">
        <v>43951</v>
      </c>
      <c r="E621">
        <v>9944.83</v>
      </c>
    </row>
    <row r="622" spans="2:5" x14ac:dyDescent="0.25">
      <c r="B622" t="s">
        <v>1082</v>
      </c>
      <c r="C622" t="s">
        <v>1060</v>
      </c>
      <c r="D622" s="161">
        <v>43251</v>
      </c>
      <c r="E622">
        <v>5828.3</v>
      </c>
    </row>
    <row r="623" spans="2:5" x14ac:dyDescent="0.25">
      <c r="B623" t="s">
        <v>1083</v>
      </c>
      <c r="C623" t="s">
        <v>1061</v>
      </c>
      <c r="D623" s="161">
        <v>44377</v>
      </c>
      <c r="E623">
        <v>9018.56</v>
      </c>
    </row>
    <row r="624" spans="2:5" x14ac:dyDescent="0.25">
      <c r="B624" t="s">
        <v>1082</v>
      </c>
      <c r="C624" t="s">
        <v>1062</v>
      </c>
      <c r="D624" s="161">
        <v>43861</v>
      </c>
      <c r="E624">
        <v>5689.6</v>
      </c>
    </row>
    <row r="625" spans="2:5" x14ac:dyDescent="0.25">
      <c r="B625" t="s">
        <v>1082</v>
      </c>
      <c r="C625" t="s">
        <v>1063</v>
      </c>
      <c r="D625" s="161">
        <v>44500</v>
      </c>
      <c r="E625">
        <v>17745.02</v>
      </c>
    </row>
    <row r="626" spans="2:5" x14ac:dyDescent="0.25">
      <c r="B626" t="s">
        <v>1082</v>
      </c>
      <c r="C626" t="s">
        <v>1064</v>
      </c>
      <c r="D626" s="161">
        <v>44377</v>
      </c>
      <c r="E626">
        <v>11157.62</v>
      </c>
    </row>
    <row r="627" spans="2:5" x14ac:dyDescent="0.25">
      <c r="B627" t="s">
        <v>1082</v>
      </c>
      <c r="C627" t="s">
        <v>1065</v>
      </c>
      <c r="D627" s="161">
        <v>43799</v>
      </c>
      <c r="E627">
        <v>5420.26</v>
      </c>
    </row>
    <row r="628" spans="2:5" x14ac:dyDescent="0.25">
      <c r="B628" t="s">
        <v>1082</v>
      </c>
      <c r="C628" t="s">
        <v>1066</v>
      </c>
      <c r="D628" s="161">
        <v>43738</v>
      </c>
      <c r="E628">
        <v>8827.07</v>
      </c>
    </row>
    <row r="629" spans="2:5" x14ac:dyDescent="0.25">
      <c r="B629" t="s">
        <v>1082</v>
      </c>
      <c r="C629" t="s">
        <v>1067</v>
      </c>
      <c r="D629" s="161">
        <v>43677</v>
      </c>
      <c r="E629">
        <v>1625.01</v>
      </c>
    </row>
    <row r="630" spans="2:5" x14ac:dyDescent="0.25">
      <c r="B630" t="s">
        <v>1084</v>
      </c>
      <c r="C630" t="s">
        <v>1068</v>
      </c>
      <c r="D630" s="161">
        <v>44074</v>
      </c>
      <c r="E630">
        <v>1244.55</v>
      </c>
    </row>
    <row r="631" spans="2:5" x14ac:dyDescent="0.25">
      <c r="B631" t="s">
        <v>1084</v>
      </c>
      <c r="C631" t="s">
        <v>1022</v>
      </c>
      <c r="D631" s="161">
        <v>43799</v>
      </c>
      <c r="E631">
        <v>7520.22</v>
      </c>
    </row>
    <row r="632" spans="2:5" x14ac:dyDescent="0.25">
      <c r="B632" t="s">
        <v>1082</v>
      </c>
      <c r="C632" t="s">
        <v>1069</v>
      </c>
      <c r="D632" s="161">
        <v>43159</v>
      </c>
      <c r="E632">
        <v>2565.29</v>
      </c>
    </row>
    <row r="633" spans="2:5" x14ac:dyDescent="0.25">
      <c r="B633" t="s">
        <v>1084</v>
      </c>
      <c r="C633" t="s">
        <v>1070</v>
      </c>
      <c r="D633" s="161">
        <v>44377</v>
      </c>
      <c r="E633">
        <v>15438.26</v>
      </c>
    </row>
    <row r="634" spans="2:5" x14ac:dyDescent="0.25">
      <c r="B634" t="s">
        <v>1082</v>
      </c>
      <c r="C634" t="s">
        <v>1071</v>
      </c>
      <c r="D634" s="161">
        <v>44074</v>
      </c>
      <c r="E634">
        <v>3610.78</v>
      </c>
    </row>
    <row r="635" spans="2:5" x14ac:dyDescent="0.25">
      <c r="B635" t="s">
        <v>1082</v>
      </c>
      <c r="C635" t="s">
        <v>1072</v>
      </c>
      <c r="D635" s="161">
        <v>43890</v>
      </c>
      <c r="E635">
        <v>8484.76</v>
      </c>
    </row>
    <row r="636" spans="2:5" x14ac:dyDescent="0.25">
      <c r="B636" t="s">
        <v>1082</v>
      </c>
      <c r="C636" t="s">
        <v>1073</v>
      </c>
      <c r="D636" s="161">
        <v>43951</v>
      </c>
      <c r="E636">
        <v>8050.07</v>
      </c>
    </row>
    <row r="637" spans="2:5" x14ac:dyDescent="0.25">
      <c r="B637" t="s">
        <v>1082</v>
      </c>
      <c r="C637" t="s">
        <v>1074</v>
      </c>
      <c r="D637" s="161">
        <v>43343</v>
      </c>
      <c r="E637">
        <v>18579.240000000002</v>
      </c>
    </row>
    <row r="638" spans="2:5" x14ac:dyDescent="0.25">
      <c r="B638" t="s">
        <v>1084</v>
      </c>
      <c r="C638" t="s">
        <v>1075</v>
      </c>
      <c r="D638" s="161">
        <v>44316</v>
      </c>
      <c r="E638">
        <v>2825.23</v>
      </c>
    </row>
    <row r="639" spans="2:5" x14ac:dyDescent="0.25">
      <c r="B639" t="s">
        <v>1084</v>
      </c>
      <c r="C639" t="s">
        <v>1076</v>
      </c>
      <c r="D639" s="161">
        <v>43982</v>
      </c>
      <c r="E639">
        <v>15018.87</v>
      </c>
    </row>
    <row r="640" spans="2:5" x14ac:dyDescent="0.25">
      <c r="B640" t="s">
        <v>1082</v>
      </c>
      <c r="C640" t="s">
        <v>1077</v>
      </c>
      <c r="D640" s="161">
        <v>43769</v>
      </c>
      <c r="E640">
        <v>15097.25</v>
      </c>
    </row>
    <row r="641" spans="2:5" x14ac:dyDescent="0.25">
      <c r="B641" t="s">
        <v>1082</v>
      </c>
      <c r="C641" t="s">
        <v>992</v>
      </c>
      <c r="D641" s="161">
        <v>43890</v>
      </c>
      <c r="E641">
        <v>12705.06</v>
      </c>
    </row>
    <row r="642" spans="2:5" x14ac:dyDescent="0.25">
      <c r="B642" t="s">
        <v>1082</v>
      </c>
      <c r="C642" t="s">
        <v>993</v>
      </c>
      <c r="D642" s="161">
        <v>43404</v>
      </c>
      <c r="E642">
        <v>9438.7199999999993</v>
      </c>
    </row>
    <row r="643" spans="2:5" x14ac:dyDescent="0.25">
      <c r="B643" t="s">
        <v>1084</v>
      </c>
      <c r="C643" t="s">
        <v>994</v>
      </c>
      <c r="D643" s="161">
        <v>43220</v>
      </c>
      <c r="E643">
        <v>4974.41</v>
      </c>
    </row>
    <row r="644" spans="2:5" x14ac:dyDescent="0.25">
      <c r="B644" t="s">
        <v>1084</v>
      </c>
      <c r="C644" t="s">
        <v>995</v>
      </c>
      <c r="D644" s="161">
        <v>43434</v>
      </c>
      <c r="E644">
        <v>18722.009999999998</v>
      </c>
    </row>
    <row r="645" spans="2:5" x14ac:dyDescent="0.25">
      <c r="B645" t="s">
        <v>1083</v>
      </c>
      <c r="C645" t="s">
        <v>996</v>
      </c>
      <c r="D645" s="161">
        <v>43830</v>
      </c>
      <c r="E645">
        <v>11813.99</v>
      </c>
    </row>
    <row r="646" spans="2:5" x14ac:dyDescent="0.25">
      <c r="B646" t="s">
        <v>1084</v>
      </c>
      <c r="C646" t="s">
        <v>997</v>
      </c>
      <c r="D646" s="161">
        <v>43708</v>
      </c>
      <c r="E646">
        <v>15785.72</v>
      </c>
    </row>
    <row r="647" spans="2:5" x14ac:dyDescent="0.25">
      <c r="B647" t="s">
        <v>1084</v>
      </c>
      <c r="C647" t="s">
        <v>998</v>
      </c>
      <c r="D647" s="161">
        <v>44012</v>
      </c>
      <c r="E647">
        <v>7355.32</v>
      </c>
    </row>
    <row r="648" spans="2:5" x14ac:dyDescent="0.25">
      <c r="B648" t="s">
        <v>1083</v>
      </c>
      <c r="C648" t="s">
        <v>999</v>
      </c>
      <c r="D648" s="161">
        <v>43861</v>
      </c>
      <c r="E648">
        <v>4298.93</v>
      </c>
    </row>
    <row r="649" spans="2:5" x14ac:dyDescent="0.25">
      <c r="B649" t="s">
        <v>1084</v>
      </c>
      <c r="C649" t="s">
        <v>1000</v>
      </c>
      <c r="D649" s="161">
        <v>43465</v>
      </c>
      <c r="E649">
        <v>12004.8</v>
      </c>
    </row>
    <row r="650" spans="2:5" x14ac:dyDescent="0.25">
      <c r="B650" t="s">
        <v>1082</v>
      </c>
      <c r="C650" t="s">
        <v>1001</v>
      </c>
      <c r="D650" s="161">
        <v>44165</v>
      </c>
      <c r="E650">
        <v>7849.64</v>
      </c>
    </row>
    <row r="651" spans="2:5" x14ac:dyDescent="0.25">
      <c r="B651" t="s">
        <v>1083</v>
      </c>
      <c r="C651" t="s">
        <v>1002</v>
      </c>
      <c r="D651" s="161">
        <v>44347</v>
      </c>
      <c r="E651">
        <v>1219.5</v>
      </c>
    </row>
    <row r="652" spans="2:5" x14ac:dyDescent="0.25">
      <c r="B652" t="s">
        <v>1083</v>
      </c>
      <c r="C652" t="s">
        <v>1003</v>
      </c>
      <c r="D652" s="161">
        <v>43343</v>
      </c>
      <c r="E652">
        <v>13787.68</v>
      </c>
    </row>
    <row r="653" spans="2:5" x14ac:dyDescent="0.25">
      <c r="B653" t="s">
        <v>1082</v>
      </c>
      <c r="C653" t="s">
        <v>1004</v>
      </c>
      <c r="D653" s="161">
        <v>43585</v>
      </c>
      <c r="E653">
        <v>8794.4699999999993</v>
      </c>
    </row>
    <row r="654" spans="2:5" x14ac:dyDescent="0.25">
      <c r="B654" t="s">
        <v>1082</v>
      </c>
      <c r="C654" t="s">
        <v>1005</v>
      </c>
      <c r="D654" s="161">
        <v>43921</v>
      </c>
      <c r="E654">
        <v>3134.23</v>
      </c>
    </row>
    <row r="655" spans="2:5" x14ac:dyDescent="0.25">
      <c r="B655" t="s">
        <v>1084</v>
      </c>
      <c r="C655" t="s">
        <v>1006</v>
      </c>
      <c r="D655" s="161">
        <v>43524</v>
      </c>
      <c r="E655">
        <v>8046.54</v>
      </c>
    </row>
    <row r="656" spans="2:5" x14ac:dyDescent="0.25">
      <c r="B656" t="s">
        <v>1082</v>
      </c>
      <c r="C656" t="s">
        <v>1007</v>
      </c>
      <c r="D656" s="161">
        <v>43190</v>
      </c>
      <c r="E656">
        <v>1508.57</v>
      </c>
    </row>
    <row r="657" spans="2:5" x14ac:dyDescent="0.25">
      <c r="B657" t="s">
        <v>1084</v>
      </c>
      <c r="C657" t="s">
        <v>1008</v>
      </c>
      <c r="D657" s="161">
        <v>44530</v>
      </c>
      <c r="E657">
        <v>857.92</v>
      </c>
    </row>
    <row r="658" spans="2:5" x14ac:dyDescent="0.25">
      <c r="B658" t="s">
        <v>1083</v>
      </c>
      <c r="C658" t="s">
        <v>1009</v>
      </c>
      <c r="D658" s="161">
        <v>43100</v>
      </c>
      <c r="E658">
        <v>1517.13</v>
      </c>
    </row>
    <row r="659" spans="2:5" x14ac:dyDescent="0.25">
      <c r="B659" t="s">
        <v>1084</v>
      </c>
      <c r="C659" t="s">
        <v>1010</v>
      </c>
      <c r="D659" s="161">
        <v>43646</v>
      </c>
      <c r="E659">
        <v>18258.32</v>
      </c>
    </row>
    <row r="660" spans="2:5" x14ac:dyDescent="0.25">
      <c r="B660" t="s">
        <v>1084</v>
      </c>
      <c r="C660" t="s">
        <v>1011</v>
      </c>
      <c r="D660" s="161">
        <v>43281</v>
      </c>
      <c r="E660">
        <v>2892.02</v>
      </c>
    </row>
    <row r="661" spans="2:5" x14ac:dyDescent="0.25">
      <c r="B661" t="s">
        <v>1082</v>
      </c>
      <c r="C661" t="s">
        <v>1012</v>
      </c>
      <c r="D661" s="161">
        <v>44316</v>
      </c>
      <c r="E661">
        <v>13682.89</v>
      </c>
    </row>
    <row r="662" spans="2:5" x14ac:dyDescent="0.25">
      <c r="B662" t="s">
        <v>1082</v>
      </c>
      <c r="C662" t="s">
        <v>1013</v>
      </c>
      <c r="D662" s="161">
        <v>43220</v>
      </c>
      <c r="E662">
        <v>14199.73</v>
      </c>
    </row>
    <row r="663" spans="2:5" x14ac:dyDescent="0.25">
      <c r="B663" t="s">
        <v>1084</v>
      </c>
      <c r="C663" t="s">
        <v>1014</v>
      </c>
      <c r="D663" s="161">
        <v>44196</v>
      </c>
      <c r="E663">
        <v>15520.78</v>
      </c>
    </row>
    <row r="664" spans="2:5" x14ac:dyDescent="0.25">
      <c r="B664" t="s">
        <v>1082</v>
      </c>
      <c r="C664" t="s">
        <v>1015</v>
      </c>
      <c r="D664" s="161">
        <v>43555</v>
      </c>
      <c r="E664">
        <v>10276.6</v>
      </c>
    </row>
    <row r="665" spans="2:5" x14ac:dyDescent="0.25">
      <c r="B665" t="s">
        <v>1083</v>
      </c>
      <c r="C665" t="s">
        <v>1016</v>
      </c>
      <c r="D665" s="161">
        <v>43190</v>
      </c>
      <c r="E665">
        <v>17092.38</v>
      </c>
    </row>
    <row r="666" spans="2:5" x14ac:dyDescent="0.25">
      <c r="B666" t="s">
        <v>1084</v>
      </c>
      <c r="C666" t="s">
        <v>1017</v>
      </c>
      <c r="D666" s="161">
        <v>43251</v>
      </c>
      <c r="E666">
        <v>7786.82</v>
      </c>
    </row>
    <row r="667" spans="2:5" x14ac:dyDescent="0.25">
      <c r="B667" t="s">
        <v>1082</v>
      </c>
      <c r="C667" t="s">
        <v>1018</v>
      </c>
      <c r="D667" s="161">
        <v>44255</v>
      </c>
      <c r="E667">
        <v>9229.66</v>
      </c>
    </row>
    <row r="668" spans="2:5" x14ac:dyDescent="0.25">
      <c r="B668" t="s">
        <v>1083</v>
      </c>
      <c r="C668" t="s">
        <v>1019</v>
      </c>
      <c r="D668" s="161">
        <v>43982</v>
      </c>
      <c r="E668">
        <v>8196.91</v>
      </c>
    </row>
    <row r="669" spans="2:5" x14ac:dyDescent="0.25">
      <c r="B669" t="s">
        <v>1082</v>
      </c>
      <c r="C669" t="s">
        <v>1020</v>
      </c>
      <c r="D669" s="161">
        <v>44255</v>
      </c>
      <c r="E669">
        <v>4033.68</v>
      </c>
    </row>
    <row r="670" spans="2:5" x14ac:dyDescent="0.25">
      <c r="B670" t="s">
        <v>1082</v>
      </c>
      <c r="C670" t="s">
        <v>1021</v>
      </c>
      <c r="D670" s="161">
        <v>43373</v>
      </c>
      <c r="E670">
        <v>2716.72</v>
      </c>
    </row>
    <row r="671" spans="2:5" x14ac:dyDescent="0.25">
      <c r="B671" t="s">
        <v>1084</v>
      </c>
      <c r="C671" t="s">
        <v>1022</v>
      </c>
      <c r="D671" s="161">
        <v>44012</v>
      </c>
      <c r="E671">
        <v>9885.76</v>
      </c>
    </row>
    <row r="672" spans="2:5" x14ac:dyDescent="0.25">
      <c r="B672" t="s">
        <v>1084</v>
      </c>
      <c r="C672" t="s">
        <v>1023</v>
      </c>
      <c r="D672" s="161">
        <v>43861</v>
      </c>
      <c r="E672">
        <v>12411.48</v>
      </c>
    </row>
    <row r="673" spans="2:5" x14ac:dyDescent="0.25">
      <c r="B673" t="s">
        <v>1084</v>
      </c>
      <c r="C673" t="s">
        <v>1024</v>
      </c>
      <c r="D673" s="161">
        <v>44500</v>
      </c>
      <c r="E673">
        <v>15658.29</v>
      </c>
    </row>
    <row r="674" spans="2:5" x14ac:dyDescent="0.25">
      <c r="B674" t="s">
        <v>1082</v>
      </c>
      <c r="C674" t="s">
        <v>1025</v>
      </c>
      <c r="D674" s="161">
        <v>43159</v>
      </c>
      <c r="E674">
        <v>12812.56</v>
      </c>
    </row>
    <row r="675" spans="2:5" x14ac:dyDescent="0.25">
      <c r="B675" t="s">
        <v>1082</v>
      </c>
      <c r="C675" t="s">
        <v>1026</v>
      </c>
      <c r="D675" s="161">
        <v>44469</v>
      </c>
      <c r="E675">
        <v>8536.56</v>
      </c>
    </row>
    <row r="676" spans="2:5" x14ac:dyDescent="0.25">
      <c r="B676" t="s">
        <v>1083</v>
      </c>
      <c r="C676" t="s">
        <v>411</v>
      </c>
      <c r="D676" s="161">
        <v>43982</v>
      </c>
      <c r="E676">
        <v>3440.76</v>
      </c>
    </row>
    <row r="677" spans="2:5" x14ac:dyDescent="0.25">
      <c r="B677" t="s">
        <v>1084</v>
      </c>
      <c r="C677" t="s">
        <v>1027</v>
      </c>
      <c r="D677" s="161">
        <v>44227</v>
      </c>
      <c r="E677">
        <v>2640.26</v>
      </c>
    </row>
    <row r="678" spans="2:5" x14ac:dyDescent="0.25">
      <c r="B678" t="s">
        <v>1082</v>
      </c>
      <c r="C678" t="s">
        <v>1028</v>
      </c>
      <c r="D678" s="161">
        <v>44500</v>
      </c>
      <c r="E678">
        <v>7231.86</v>
      </c>
    </row>
    <row r="679" spans="2:5" x14ac:dyDescent="0.25">
      <c r="B679" t="s">
        <v>1082</v>
      </c>
      <c r="C679" t="s">
        <v>1029</v>
      </c>
      <c r="D679" s="161">
        <v>43951</v>
      </c>
      <c r="E679">
        <v>17510.48</v>
      </c>
    </row>
    <row r="680" spans="2:5" x14ac:dyDescent="0.25">
      <c r="B680" t="s">
        <v>1084</v>
      </c>
      <c r="C680" t="s">
        <v>1030</v>
      </c>
      <c r="D680" s="161">
        <v>43190</v>
      </c>
      <c r="E680">
        <v>16635.41</v>
      </c>
    </row>
    <row r="681" spans="2:5" x14ac:dyDescent="0.25">
      <c r="B681" t="s">
        <v>1082</v>
      </c>
      <c r="C681" t="s">
        <v>267</v>
      </c>
      <c r="D681" s="161">
        <v>43373</v>
      </c>
      <c r="E681">
        <v>17163.38</v>
      </c>
    </row>
    <row r="682" spans="2:5" x14ac:dyDescent="0.25">
      <c r="B682" t="s">
        <v>1084</v>
      </c>
      <c r="C682" t="s">
        <v>1031</v>
      </c>
      <c r="D682" s="161">
        <v>44012</v>
      </c>
      <c r="E682">
        <v>2346.7199999999998</v>
      </c>
    </row>
    <row r="683" spans="2:5" x14ac:dyDescent="0.25">
      <c r="B683" t="s">
        <v>1082</v>
      </c>
      <c r="C683" t="s">
        <v>1032</v>
      </c>
      <c r="D683" s="161">
        <v>43434</v>
      </c>
      <c r="E683">
        <v>10818.8</v>
      </c>
    </row>
    <row r="684" spans="2:5" x14ac:dyDescent="0.25">
      <c r="B684" t="s">
        <v>1083</v>
      </c>
      <c r="C684" t="s">
        <v>1033</v>
      </c>
      <c r="D684" s="161">
        <v>43951</v>
      </c>
      <c r="E684">
        <v>18613.32</v>
      </c>
    </row>
    <row r="685" spans="2:5" x14ac:dyDescent="0.25">
      <c r="B685" t="s">
        <v>1082</v>
      </c>
      <c r="C685" t="s">
        <v>1034</v>
      </c>
      <c r="D685" s="161">
        <v>43738</v>
      </c>
      <c r="E685">
        <v>4911.7700000000004</v>
      </c>
    </row>
    <row r="686" spans="2:5" x14ac:dyDescent="0.25">
      <c r="B686" t="s">
        <v>1082</v>
      </c>
      <c r="C686" t="s">
        <v>1035</v>
      </c>
      <c r="D686" s="161">
        <v>43677</v>
      </c>
      <c r="E686">
        <v>12695</v>
      </c>
    </row>
    <row r="687" spans="2:5" x14ac:dyDescent="0.25">
      <c r="B687" t="s">
        <v>1084</v>
      </c>
      <c r="C687" t="s">
        <v>291</v>
      </c>
      <c r="D687" s="161">
        <v>43343</v>
      </c>
      <c r="E687">
        <v>19243.669999999998</v>
      </c>
    </row>
    <row r="688" spans="2:5" x14ac:dyDescent="0.25">
      <c r="B688" t="s">
        <v>1082</v>
      </c>
      <c r="C688" t="s">
        <v>1036</v>
      </c>
      <c r="D688" s="161">
        <v>44439</v>
      </c>
      <c r="E688">
        <v>7585.75</v>
      </c>
    </row>
    <row r="689" spans="2:5" x14ac:dyDescent="0.25">
      <c r="B689" t="s">
        <v>1082</v>
      </c>
      <c r="C689" t="s">
        <v>1037</v>
      </c>
      <c r="D689" s="161">
        <v>43861</v>
      </c>
      <c r="E689">
        <v>6933.87</v>
      </c>
    </row>
    <row r="690" spans="2:5" x14ac:dyDescent="0.25">
      <c r="B690" t="s">
        <v>1084</v>
      </c>
      <c r="C690" t="s">
        <v>1038</v>
      </c>
      <c r="D690" s="161">
        <v>44347</v>
      </c>
      <c r="E690">
        <v>10160.709999999999</v>
      </c>
    </row>
    <row r="691" spans="2:5" x14ac:dyDescent="0.25">
      <c r="B691" t="s">
        <v>1082</v>
      </c>
      <c r="C691" t="s">
        <v>1039</v>
      </c>
      <c r="D691" s="161">
        <v>43496</v>
      </c>
      <c r="E691">
        <v>13600.3</v>
      </c>
    </row>
    <row r="692" spans="2:5" x14ac:dyDescent="0.25">
      <c r="B692" t="s">
        <v>1084</v>
      </c>
      <c r="C692" t="s">
        <v>1040</v>
      </c>
      <c r="D692" s="161">
        <v>44316</v>
      </c>
      <c r="E692">
        <v>12558.2</v>
      </c>
    </row>
    <row r="693" spans="2:5" x14ac:dyDescent="0.25">
      <c r="B693" t="s">
        <v>1082</v>
      </c>
      <c r="C693" t="s">
        <v>1041</v>
      </c>
      <c r="D693" s="161">
        <v>43190</v>
      </c>
      <c r="E693">
        <v>12857.53</v>
      </c>
    </row>
    <row r="694" spans="2:5" x14ac:dyDescent="0.25">
      <c r="B694" t="s">
        <v>1082</v>
      </c>
      <c r="C694" t="s">
        <v>1042</v>
      </c>
      <c r="D694" s="161">
        <v>44408</v>
      </c>
      <c r="E694">
        <v>6541.93</v>
      </c>
    </row>
    <row r="695" spans="2:5" x14ac:dyDescent="0.25">
      <c r="B695" t="s">
        <v>1082</v>
      </c>
      <c r="C695" t="s">
        <v>1043</v>
      </c>
      <c r="D695" s="161">
        <v>43982</v>
      </c>
      <c r="E695">
        <v>11771.28</v>
      </c>
    </row>
    <row r="696" spans="2:5" x14ac:dyDescent="0.25">
      <c r="B696" t="s">
        <v>1084</v>
      </c>
      <c r="C696" t="s">
        <v>1044</v>
      </c>
      <c r="D696" s="161">
        <v>43616</v>
      </c>
      <c r="E696">
        <v>14864.36</v>
      </c>
    </row>
    <row r="697" spans="2:5" x14ac:dyDescent="0.25">
      <c r="B697" t="s">
        <v>1082</v>
      </c>
      <c r="C697" t="s">
        <v>1045</v>
      </c>
      <c r="D697" s="161">
        <v>44469</v>
      </c>
      <c r="E697">
        <v>11030.09</v>
      </c>
    </row>
    <row r="698" spans="2:5" x14ac:dyDescent="0.25">
      <c r="B698" t="s">
        <v>1084</v>
      </c>
      <c r="C698" t="s">
        <v>1046</v>
      </c>
      <c r="D698" s="161">
        <v>44530</v>
      </c>
      <c r="E698">
        <v>14235.82</v>
      </c>
    </row>
    <row r="699" spans="2:5" x14ac:dyDescent="0.25">
      <c r="B699" t="s">
        <v>1082</v>
      </c>
      <c r="C699" t="s">
        <v>1047</v>
      </c>
      <c r="D699" s="161">
        <v>43738</v>
      </c>
      <c r="E699">
        <v>6213.92</v>
      </c>
    </row>
    <row r="700" spans="2:5" x14ac:dyDescent="0.25">
      <c r="B700" t="s">
        <v>1084</v>
      </c>
      <c r="C700" t="s">
        <v>1048</v>
      </c>
      <c r="D700" s="161">
        <v>43343</v>
      </c>
      <c r="E700">
        <v>8336.4599999999991</v>
      </c>
    </row>
    <row r="701" spans="2:5" x14ac:dyDescent="0.25">
      <c r="B701" t="s">
        <v>1084</v>
      </c>
      <c r="C701" t="s">
        <v>1049</v>
      </c>
      <c r="D701" s="161">
        <v>43404</v>
      </c>
      <c r="E701">
        <v>9040.16</v>
      </c>
    </row>
    <row r="702" spans="2:5" x14ac:dyDescent="0.25">
      <c r="B702" t="s">
        <v>1084</v>
      </c>
      <c r="C702" t="s">
        <v>1050</v>
      </c>
      <c r="D702" s="161">
        <v>43281</v>
      </c>
      <c r="E702">
        <v>9512.08</v>
      </c>
    </row>
    <row r="703" spans="2:5" x14ac:dyDescent="0.25">
      <c r="B703" t="s">
        <v>1083</v>
      </c>
      <c r="C703" t="s">
        <v>1051</v>
      </c>
      <c r="D703" s="161">
        <v>43738</v>
      </c>
      <c r="E703">
        <v>8100.28</v>
      </c>
    </row>
    <row r="704" spans="2:5" x14ac:dyDescent="0.25">
      <c r="B704" t="s">
        <v>1084</v>
      </c>
      <c r="C704" t="s">
        <v>1052</v>
      </c>
      <c r="D704" s="161">
        <v>43951</v>
      </c>
      <c r="E704">
        <v>6703.32</v>
      </c>
    </row>
    <row r="705" spans="2:5" x14ac:dyDescent="0.25">
      <c r="B705" t="s">
        <v>1082</v>
      </c>
      <c r="C705" t="s">
        <v>1053</v>
      </c>
      <c r="D705" s="161">
        <v>44347</v>
      </c>
      <c r="E705">
        <v>9064.68</v>
      </c>
    </row>
    <row r="706" spans="2:5" x14ac:dyDescent="0.25">
      <c r="B706" t="s">
        <v>1084</v>
      </c>
      <c r="C706" t="s">
        <v>1054</v>
      </c>
      <c r="D706" s="161">
        <v>44043</v>
      </c>
      <c r="E706">
        <v>19712.23</v>
      </c>
    </row>
    <row r="707" spans="2:5" x14ac:dyDescent="0.25">
      <c r="B707" t="s">
        <v>1083</v>
      </c>
      <c r="C707" t="s">
        <v>1055</v>
      </c>
      <c r="D707" s="161">
        <v>44286</v>
      </c>
      <c r="E707">
        <v>5650.62</v>
      </c>
    </row>
    <row r="708" spans="2:5" x14ac:dyDescent="0.25">
      <c r="B708" t="s">
        <v>1084</v>
      </c>
      <c r="C708" t="s">
        <v>1056</v>
      </c>
      <c r="D708" s="161">
        <v>44377</v>
      </c>
      <c r="E708">
        <v>14940.24</v>
      </c>
    </row>
    <row r="709" spans="2:5" x14ac:dyDescent="0.25">
      <c r="B709" t="s">
        <v>1082</v>
      </c>
      <c r="C709" t="s">
        <v>1057</v>
      </c>
      <c r="D709" s="161">
        <v>43830</v>
      </c>
      <c r="E709">
        <v>5111.8100000000004</v>
      </c>
    </row>
    <row r="710" spans="2:5" x14ac:dyDescent="0.25">
      <c r="B710" t="s">
        <v>1082</v>
      </c>
      <c r="C710" t="s">
        <v>1058</v>
      </c>
      <c r="D710" s="161">
        <v>44196</v>
      </c>
      <c r="E710">
        <v>8168.27</v>
      </c>
    </row>
    <row r="711" spans="2:5" x14ac:dyDescent="0.25">
      <c r="B711" t="s">
        <v>1082</v>
      </c>
      <c r="C711" t="s">
        <v>1059</v>
      </c>
      <c r="D711" s="161">
        <v>43799</v>
      </c>
      <c r="E711">
        <v>10930.16</v>
      </c>
    </row>
    <row r="712" spans="2:5" x14ac:dyDescent="0.25">
      <c r="B712" t="s">
        <v>1084</v>
      </c>
      <c r="C712" t="s">
        <v>1060</v>
      </c>
      <c r="D712" s="161">
        <v>43251</v>
      </c>
      <c r="E712">
        <v>5585.33</v>
      </c>
    </row>
    <row r="713" spans="2:5" x14ac:dyDescent="0.25">
      <c r="B713" t="s">
        <v>1082</v>
      </c>
      <c r="C713" t="s">
        <v>1061</v>
      </c>
      <c r="D713" s="161">
        <v>43830</v>
      </c>
      <c r="E713">
        <v>8122.44</v>
      </c>
    </row>
    <row r="714" spans="2:5" x14ac:dyDescent="0.25">
      <c r="B714" t="s">
        <v>1082</v>
      </c>
      <c r="C714" t="s">
        <v>1062</v>
      </c>
      <c r="D714" s="161">
        <v>44196</v>
      </c>
      <c r="E714">
        <v>19216.62</v>
      </c>
    </row>
    <row r="715" spans="2:5" x14ac:dyDescent="0.25">
      <c r="B715" t="s">
        <v>1083</v>
      </c>
      <c r="C715" t="s">
        <v>1063</v>
      </c>
      <c r="D715" s="161">
        <v>44165</v>
      </c>
      <c r="E715">
        <v>121.83</v>
      </c>
    </row>
    <row r="716" spans="2:5" x14ac:dyDescent="0.25">
      <c r="B716" t="s">
        <v>1082</v>
      </c>
      <c r="C716" t="s">
        <v>1064</v>
      </c>
      <c r="D716" s="161">
        <v>43585</v>
      </c>
      <c r="E716">
        <v>13739.65</v>
      </c>
    </row>
    <row r="717" spans="2:5" x14ac:dyDescent="0.25">
      <c r="B717" t="s">
        <v>1084</v>
      </c>
      <c r="C717" t="s">
        <v>1065</v>
      </c>
      <c r="D717" s="161">
        <v>43190</v>
      </c>
      <c r="E717">
        <v>959.82</v>
      </c>
    </row>
    <row r="718" spans="2:5" x14ac:dyDescent="0.25">
      <c r="B718" t="s">
        <v>1084</v>
      </c>
      <c r="C718" t="s">
        <v>1066</v>
      </c>
      <c r="D718" s="161">
        <v>43585</v>
      </c>
      <c r="E718">
        <v>1110.4000000000001</v>
      </c>
    </row>
    <row r="719" spans="2:5" x14ac:dyDescent="0.25">
      <c r="B719" t="s">
        <v>1082</v>
      </c>
      <c r="C719" t="s">
        <v>1067</v>
      </c>
      <c r="D719" s="161">
        <v>43951</v>
      </c>
      <c r="E719">
        <v>3658.19</v>
      </c>
    </row>
    <row r="720" spans="2:5" x14ac:dyDescent="0.25">
      <c r="B720" t="s">
        <v>1082</v>
      </c>
      <c r="C720" t="s">
        <v>1068</v>
      </c>
      <c r="D720" s="161">
        <v>44530</v>
      </c>
      <c r="E720">
        <v>14711.84</v>
      </c>
    </row>
    <row r="721" spans="2:5" x14ac:dyDescent="0.25">
      <c r="B721" t="s">
        <v>1084</v>
      </c>
      <c r="C721" t="s">
        <v>1022</v>
      </c>
      <c r="D721" s="161">
        <v>44227</v>
      </c>
      <c r="E721">
        <v>12978.04</v>
      </c>
    </row>
    <row r="722" spans="2:5" x14ac:dyDescent="0.25">
      <c r="B722" t="s">
        <v>1084</v>
      </c>
      <c r="C722" t="s">
        <v>1069</v>
      </c>
      <c r="D722" s="161">
        <v>43646</v>
      </c>
      <c r="E722">
        <v>6126.22</v>
      </c>
    </row>
    <row r="723" spans="2:5" x14ac:dyDescent="0.25">
      <c r="B723" t="s">
        <v>1082</v>
      </c>
      <c r="C723" t="s">
        <v>1070</v>
      </c>
      <c r="D723" s="161">
        <v>43465</v>
      </c>
      <c r="E723">
        <v>8554.25</v>
      </c>
    </row>
    <row r="724" spans="2:5" x14ac:dyDescent="0.25">
      <c r="B724" t="s">
        <v>1084</v>
      </c>
      <c r="C724" t="s">
        <v>1071</v>
      </c>
      <c r="D724" s="161">
        <v>43708</v>
      </c>
      <c r="E724">
        <v>7016.43</v>
      </c>
    </row>
    <row r="725" spans="2:5" x14ac:dyDescent="0.25">
      <c r="B725" t="s">
        <v>1084</v>
      </c>
      <c r="C725" t="s">
        <v>1072</v>
      </c>
      <c r="D725" s="161">
        <v>43951</v>
      </c>
      <c r="E725">
        <v>7148.4</v>
      </c>
    </row>
    <row r="726" spans="2:5" x14ac:dyDescent="0.25">
      <c r="B726" t="s">
        <v>1084</v>
      </c>
      <c r="C726" t="s">
        <v>1073</v>
      </c>
      <c r="D726" s="161">
        <v>43434</v>
      </c>
      <c r="E726">
        <v>7965.57</v>
      </c>
    </row>
    <row r="727" spans="2:5" x14ac:dyDescent="0.25">
      <c r="B727" t="s">
        <v>1082</v>
      </c>
      <c r="C727" t="s">
        <v>1074</v>
      </c>
      <c r="D727" s="161">
        <v>44439</v>
      </c>
      <c r="E727">
        <v>14525.16</v>
      </c>
    </row>
    <row r="728" spans="2:5" x14ac:dyDescent="0.25">
      <c r="B728" t="s">
        <v>1084</v>
      </c>
      <c r="C728" t="s">
        <v>1075</v>
      </c>
      <c r="D728" s="161">
        <v>43799</v>
      </c>
      <c r="E728">
        <v>19367.830000000002</v>
      </c>
    </row>
    <row r="729" spans="2:5" x14ac:dyDescent="0.25">
      <c r="B729" t="s">
        <v>1084</v>
      </c>
      <c r="C729" t="s">
        <v>1076</v>
      </c>
      <c r="D729" s="161">
        <v>44469</v>
      </c>
      <c r="E729">
        <v>17842.509999999998</v>
      </c>
    </row>
    <row r="730" spans="2:5" x14ac:dyDescent="0.25">
      <c r="B730" t="s">
        <v>1083</v>
      </c>
      <c r="C730" t="s">
        <v>1077</v>
      </c>
      <c r="D730" s="161">
        <v>43861</v>
      </c>
      <c r="E730">
        <v>3271.65</v>
      </c>
    </row>
    <row r="731" spans="2:5" x14ac:dyDescent="0.25">
      <c r="B731" t="s">
        <v>1084</v>
      </c>
      <c r="C731" t="s">
        <v>992</v>
      </c>
      <c r="D731" s="161">
        <v>43159</v>
      </c>
      <c r="E731">
        <v>5459.22</v>
      </c>
    </row>
    <row r="732" spans="2:5" x14ac:dyDescent="0.25">
      <c r="B732" t="s">
        <v>1083</v>
      </c>
      <c r="C732" t="s">
        <v>993</v>
      </c>
      <c r="D732" s="161">
        <v>44316</v>
      </c>
      <c r="E732">
        <v>19521.5</v>
      </c>
    </row>
    <row r="733" spans="2:5" x14ac:dyDescent="0.25">
      <c r="B733" t="s">
        <v>1083</v>
      </c>
      <c r="C733" t="s">
        <v>994</v>
      </c>
      <c r="D733" s="161">
        <v>43799</v>
      </c>
      <c r="E733">
        <v>6614.6</v>
      </c>
    </row>
    <row r="734" spans="2:5" x14ac:dyDescent="0.25">
      <c r="B734" t="s">
        <v>1082</v>
      </c>
      <c r="C734" t="s">
        <v>995</v>
      </c>
      <c r="D734" s="161">
        <v>44469</v>
      </c>
      <c r="E734">
        <v>2248.44</v>
      </c>
    </row>
    <row r="735" spans="2:5" x14ac:dyDescent="0.25">
      <c r="B735" t="s">
        <v>1083</v>
      </c>
      <c r="C735" t="s">
        <v>996</v>
      </c>
      <c r="D735" s="161">
        <v>43312</v>
      </c>
      <c r="E735">
        <v>2884.5</v>
      </c>
    </row>
    <row r="736" spans="2:5" x14ac:dyDescent="0.25">
      <c r="B736" t="s">
        <v>1082</v>
      </c>
      <c r="C736" t="s">
        <v>997</v>
      </c>
      <c r="D736" s="161">
        <v>43921</v>
      </c>
      <c r="E736">
        <v>12721.98</v>
      </c>
    </row>
    <row r="737" spans="2:5" x14ac:dyDescent="0.25">
      <c r="B737" t="s">
        <v>1084</v>
      </c>
      <c r="C737" t="s">
        <v>998</v>
      </c>
      <c r="D737" s="161">
        <v>44469</v>
      </c>
      <c r="E737">
        <v>16974.52</v>
      </c>
    </row>
    <row r="738" spans="2:5" x14ac:dyDescent="0.25">
      <c r="B738" t="s">
        <v>1083</v>
      </c>
      <c r="C738" t="s">
        <v>999</v>
      </c>
      <c r="D738" s="161">
        <v>43951</v>
      </c>
      <c r="E738">
        <v>7788.04</v>
      </c>
    </row>
    <row r="739" spans="2:5" x14ac:dyDescent="0.25">
      <c r="B739" t="s">
        <v>1084</v>
      </c>
      <c r="C739" t="s">
        <v>1000</v>
      </c>
      <c r="D739" s="161">
        <v>44469</v>
      </c>
      <c r="E739">
        <v>17169.05</v>
      </c>
    </row>
    <row r="740" spans="2:5" x14ac:dyDescent="0.25">
      <c r="B740" t="s">
        <v>1084</v>
      </c>
      <c r="C740" t="s">
        <v>1001</v>
      </c>
      <c r="D740" s="161">
        <v>43251</v>
      </c>
      <c r="E740">
        <v>5758.75</v>
      </c>
    </row>
    <row r="741" spans="2:5" x14ac:dyDescent="0.25">
      <c r="B741" t="s">
        <v>1082</v>
      </c>
      <c r="C741" t="s">
        <v>1002</v>
      </c>
      <c r="D741" s="161">
        <v>44286</v>
      </c>
      <c r="E741">
        <v>7455.51</v>
      </c>
    </row>
    <row r="742" spans="2:5" x14ac:dyDescent="0.25">
      <c r="B742" t="s">
        <v>1082</v>
      </c>
      <c r="C742" t="s">
        <v>1003</v>
      </c>
      <c r="D742" s="161">
        <v>44255</v>
      </c>
      <c r="E742">
        <v>14609.5</v>
      </c>
    </row>
    <row r="743" spans="2:5" x14ac:dyDescent="0.25">
      <c r="B743" t="s">
        <v>1084</v>
      </c>
      <c r="C743" t="s">
        <v>1004</v>
      </c>
      <c r="D743" s="161">
        <v>43404</v>
      </c>
      <c r="E743">
        <v>11088.8</v>
      </c>
    </row>
    <row r="744" spans="2:5" x14ac:dyDescent="0.25">
      <c r="B744" t="s">
        <v>1084</v>
      </c>
      <c r="C744" t="s">
        <v>1005</v>
      </c>
      <c r="D744" s="161">
        <v>43555</v>
      </c>
      <c r="E744">
        <v>15825.81</v>
      </c>
    </row>
    <row r="745" spans="2:5" x14ac:dyDescent="0.25">
      <c r="B745" t="s">
        <v>1082</v>
      </c>
      <c r="C745" t="s">
        <v>1006</v>
      </c>
      <c r="D745" s="161">
        <v>43524</v>
      </c>
      <c r="E745">
        <v>19515.22</v>
      </c>
    </row>
    <row r="746" spans="2:5" x14ac:dyDescent="0.25">
      <c r="B746" t="s">
        <v>1082</v>
      </c>
      <c r="C746" t="s">
        <v>1007</v>
      </c>
      <c r="D746" s="161">
        <v>43708</v>
      </c>
      <c r="E746">
        <v>4256.29</v>
      </c>
    </row>
    <row r="747" spans="2:5" x14ac:dyDescent="0.25">
      <c r="B747" t="s">
        <v>1084</v>
      </c>
      <c r="C747" t="s">
        <v>1008</v>
      </c>
      <c r="D747" s="161">
        <v>44043</v>
      </c>
      <c r="E747">
        <v>6482.78</v>
      </c>
    </row>
    <row r="748" spans="2:5" x14ac:dyDescent="0.25">
      <c r="B748" t="s">
        <v>1082</v>
      </c>
      <c r="C748" t="s">
        <v>1009</v>
      </c>
      <c r="D748" s="161">
        <v>43100</v>
      </c>
      <c r="E748">
        <v>5191.4399999999996</v>
      </c>
    </row>
    <row r="749" spans="2:5" x14ac:dyDescent="0.25">
      <c r="B749" t="s">
        <v>1082</v>
      </c>
      <c r="C749" t="s">
        <v>1010</v>
      </c>
      <c r="D749" s="161">
        <v>43159</v>
      </c>
      <c r="E749">
        <v>13278.54</v>
      </c>
    </row>
    <row r="750" spans="2:5" x14ac:dyDescent="0.25">
      <c r="B750" t="s">
        <v>1082</v>
      </c>
      <c r="C750" t="s">
        <v>1011</v>
      </c>
      <c r="D750" s="161">
        <v>43343</v>
      </c>
      <c r="E750">
        <v>19697.490000000002</v>
      </c>
    </row>
    <row r="751" spans="2:5" x14ac:dyDescent="0.25">
      <c r="B751" t="s">
        <v>1084</v>
      </c>
      <c r="C751" t="s">
        <v>1012</v>
      </c>
      <c r="D751" s="161">
        <v>43524</v>
      </c>
      <c r="E751">
        <v>3219.68</v>
      </c>
    </row>
    <row r="752" spans="2:5" x14ac:dyDescent="0.25">
      <c r="B752" t="s">
        <v>1082</v>
      </c>
      <c r="C752" t="s">
        <v>1013</v>
      </c>
      <c r="D752" s="161">
        <v>44043</v>
      </c>
      <c r="E752">
        <v>1542.09</v>
      </c>
    </row>
    <row r="753" spans="2:5" x14ac:dyDescent="0.25">
      <c r="B753" t="s">
        <v>1084</v>
      </c>
      <c r="C753" t="s">
        <v>1014</v>
      </c>
      <c r="D753" s="161">
        <v>44347</v>
      </c>
      <c r="E753">
        <v>17197.7</v>
      </c>
    </row>
    <row r="754" spans="2:5" x14ac:dyDescent="0.25">
      <c r="B754" t="s">
        <v>1083</v>
      </c>
      <c r="C754" t="s">
        <v>1015</v>
      </c>
      <c r="D754" s="161">
        <v>43220</v>
      </c>
      <c r="E754">
        <v>6132.28</v>
      </c>
    </row>
    <row r="755" spans="2:5" x14ac:dyDescent="0.25">
      <c r="B755" t="s">
        <v>1083</v>
      </c>
      <c r="C755" t="s">
        <v>1016</v>
      </c>
      <c r="D755" s="161">
        <v>44286</v>
      </c>
      <c r="E755">
        <v>539.26</v>
      </c>
    </row>
    <row r="756" spans="2:5" x14ac:dyDescent="0.25">
      <c r="B756" t="s">
        <v>1084</v>
      </c>
      <c r="C756" t="s">
        <v>1017</v>
      </c>
      <c r="D756" s="161">
        <v>44165</v>
      </c>
      <c r="E756">
        <v>18007.66</v>
      </c>
    </row>
    <row r="757" spans="2:5" x14ac:dyDescent="0.25">
      <c r="B757" t="s">
        <v>1082</v>
      </c>
      <c r="C757" t="s">
        <v>1018</v>
      </c>
      <c r="D757" s="161">
        <v>43159</v>
      </c>
      <c r="E757">
        <v>4035.55</v>
      </c>
    </row>
    <row r="758" spans="2:5" x14ac:dyDescent="0.25">
      <c r="B758" t="s">
        <v>1084</v>
      </c>
      <c r="C758" t="s">
        <v>1019</v>
      </c>
      <c r="D758" s="161">
        <v>44196</v>
      </c>
      <c r="E758">
        <v>14776.5</v>
      </c>
    </row>
    <row r="759" spans="2:5" x14ac:dyDescent="0.25">
      <c r="B759" t="s">
        <v>1082</v>
      </c>
      <c r="C759" t="s">
        <v>1020</v>
      </c>
      <c r="D759" s="161">
        <v>43830</v>
      </c>
      <c r="E759">
        <v>19889.150000000001</v>
      </c>
    </row>
    <row r="760" spans="2:5" x14ac:dyDescent="0.25">
      <c r="B760" t="s">
        <v>1083</v>
      </c>
      <c r="C760" t="s">
        <v>1021</v>
      </c>
      <c r="D760" s="161">
        <v>43373</v>
      </c>
      <c r="E760">
        <v>19773.349999999999</v>
      </c>
    </row>
    <row r="761" spans="2:5" x14ac:dyDescent="0.25">
      <c r="B761" t="s">
        <v>1084</v>
      </c>
      <c r="C761" t="s">
        <v>1022</v>
      </c>
      <c r="D761" s="161">
        <v>44500</v>
      </c>
      <c r="E761">
        <v>5406.69</v>
      </c>
    </row>
    <row r="762" spans="2:5" x14ac:dyDescent="0.25">
      <c r="B762" t="s">
        <v>1082</v>
      </c>
      <c r="C762" t="s">
        <v>1023</v>
      </c>
      <c r="D762" s="161">
        <v>43190</v>
      </c>
      <c r="E762">
        <v>9932.06</v>
      </c>
    </row>
    <row r="763" spans="2:5" x14ac:dyDescent="0.25">
      <c r="B763" t="s">
        <v>1082</v>
      </c>
      <c r="C763" t="s">
        <v>1024</v>
      </c>
      <c r="D763" s="161">
        <v>43281</v>
      </c>
      <c r="E763">
        <v>6571.95</v>
      </c>
    </row>
    <row r="764" spans="2:5" x14ac:dyDescent="0.25">
      <c r="B764" t="s">
        <v>1082</v>
      </c>
      <c r="C764" t="s">
        <v>1025</v>
      </c>
      <c r="D764" s="161">
        <v>44439</v>
      </c>
      <c r="E764">
        <v>6953.29</v>
      </c>
    </row>
    <row r="765" spans="2:5" x14ac:dyDescent="0.25">
      <c r="B765" t="s">
        <v>1084</v>
      </c>
      <c r="C765" t="s">
        <v>1026</v>
      </c>
      <c r="D765" s="161">
        <v>44530</v>
      </c>
      <c r="E765">
        <v>10958.12</v>
      </c>
    </row>
    <row r="766" spans="2:5" x14ac:dyDescent="0.25">
      <c r="B766" t="s">
        <v>1084</v>
      </c>
      <c r="C766" t="s">
        <v>411</v>
      </c>
      <c r="D766" s="161">
        <v>43190</v>
      </c>
      <c r="E766">
        <v>16451.11</v>
      </c>
    </row>
    <row r="767" spans="2:5" x14ac:dyDescent="0.25">
      <c r="B767" t="s">
        <v>1084</v>
      </c>
      <c r="C767" t="s">
        <v>1027</v>
      </c>
      <c r="D767" s="161">
        <v>44135</v>
      </c>
      <c r="E767">
        <v>4500.37</v>
      </c>
    </row>
    <row r="768" spans="2:5" x14ac:dyDescent="0.25">
      <c r="B768" t="s">
        <v>1082</v>
      </c>
      <c r="C768" t="s">
        <v>1028</v>
      </c>
      <c r="D768" s="161">
        <v>43281</v>
      </c>
      <c r="E768">
        <v>12084.19</v>
      </c>
    </row>
    <row r="769" spans="2:5" x14ac:dyDescent="0.25">
      <c r="B769" t="s">
        <v>1084</v>
      </c>
      <c r="C769" t="s">
        <v>1029</v>
      </c>
      <c r="D769" s="161">
        <v>43585</v>
      </c>
      <c r="E769">
        <v>14154.28</v>
      </c>
    </row>
    <row r="770" spans="2:5" x14ac:dyDescent="0.25">
      <c r="B770" t="s">
        <v>1083</v>
      </c>
      <c r="C770" t="s">
        <v>1030</v>
      </c>
      <c r="D770" s="161">
        <v>43769</v>
      </c>
      <c r="E770">
        <v>15170.54</v>
      </c>
    </row>
    <row r="771" spans="2:5" x14ac:dyDescent="0.25">
      <c r="B771" t="s">
        <v>1083</v>
      </c>
      <c r="C771" t="s">
        <v>267</v>
      </c>
      <c r="D771" s="161">
        <v>44439</v>
      </c>
      <c r="E771">
        <v>10044.23</v>
      </c>
    </row>
    <row r="772" spans="2:5" x14ac:dyDescent="0.25">
      <c r="B772" t="s">
        <v>1084</v>
      </c>
      <c r="C772" t="s">
        <v>1031</v>
      </c>
      <c r="D772" s="161">
        <v>44469</v>
      </c>
      <c r="E772">
        <v>4036.41</v>
      </c>
    </row>
    <row r="773" spans="2:5" x14ac:dyDescent="0.25">
      <c r="B773" t="s">
        <v>1082</v>
      </c>
      <c r="C773" t="s">
        <v>1032</v>
      </c>
      <c r="D773" s="161">
        <v>43708</v>
      </c>
      <c r="E773">
        <v>16866.34</v>
      </c>
    </row>
    <row r="774" spans="2:5" x14ac:dyDescent="0.25">
      <c r="B774" t="s">
        <v>1083</v>
      </c>
      <c r="C774" t="s">
        <v>1033</v>
      </c>
      <c r="D774" s="161">
        <v>43524</v>
      </c>
      <c r="E774">
        <v>19079.419999999998</v>
      </c>
    </row>
    <row r="775" spans="2:5" x14ac:dyDescent="0.25">
      <c r="B775" t="s">
        <v>1082</v>
      </c>
      <c r="C775" t="s">
        <v>1034</v>
      </c>
      <c r="D775" s="161">
        <v>44439</v>
      </c>
      <c r="E775">
        <v>3527.08</v>
      </c>
    </row>
    <row r="776" spans="2:5" x14ac:dyDescent="0.25">
      <c r="B776" t="s">
        <v>1084</v>
      </c>
      <c r="C776" t="s">
        <v>1035</v>
      </c>
      <c r="D776" s="161">
        <v>43220</v>
      </c>
      <c r="E776">
        <v>16859.259999999998</v>
      </c>
    </row>
    <row r="777" spans="2:5" x14ac:dyDescent="0.25">
      <c r="B777" t="s">
        <v>1084</v>
      </c>
      <c r="C777" t="s">
        <v>291</v>
      </c>
      <c r="D777" s="161">
        <v>44074</v>
      </c>
      <c r="E777">
        <v>5353.87</v>
      </c>
    </row>
    <row r="778" spans="2:5" x14ac:dyDescent="0.25">
      <c r="B778" t="s">
        <v>1082</v>
      </c>
      <c r="C778" t="s">
        <v>1036</v>
      </c>
      <c r="D778" s="161">
        <v>43890</v>
      </c>
      <c r="E778">
        <v>8594.82</v>
      </c>
    </row>
    <row r="779" spans="2:5" x14ac:dyDescent="0.25">
      <c r="B779" t="s">
        <v>1084</v>
      </c>
      <c r="C779" t="s">
        <v>1037</v>
      </c>
      <c r="D779" s="161">
        <v>43646</v>
      </c>
      <c r="E779">
        <v>13995.37</v>
      </c>
    </row>
    <row r="780" spans="2:5" x14ac:dyDescent="0.25">
      <c r="B780" t="s">
        <v>1084</v>
      </c>
      <c r="C780" t="s">
        <v>1038</v>
      </c>
      <c r="D780" s="161">
        <v>43799</v>
      </c>
      <c r="E780">
        <v>291.47000000000003</v>
      </c>
    </row>
    <row r="781" spans="2:5" x14ac:dyDescent="0.25">
      <c r="B781" t="s">
        <v>1084</v>
      </c>
      <c r="C781" t="s">
        <v>1039</v>
      </c>
      <c r="D781" s="161">
        <v>43496</v>
      </c>
      <c r="E781">
        <v>15334.88</v>
      </c>
    </row>
    <row r="782" spans="2:5" x14ac:dyDescent="0.25">
      <c r="B782" t="s">
        <v>1082</v>
      </c>
      <c r="C782" t="s">
        <v>1040</v>
      </c>
      <c r="D782" s="161">
        <v>44255</v>
      </c>
      <c r="E782">
        <v>1532.59</v>
      </c>
    </row>
    <row r="783" spans="2:5" x14ac:dyDescent="0.25">
      <c r="B783" t="s">
        <v>1082</v>
      </c>
      <c r="C783" t="s">
        <v>1041</v>
      </c>
      <c r="D783" s="161">
        <v>43496</v>
      </c>
      <c r="E783">
        <v>16564.240000000002</v>
      </c>
    </row>
    <row r="784" spans="2:5" x14ac:dyDescent="0.25">
      <c r="B784" t="s">
        <v>1082</v>
      </c>
      <c r="C784" t="s">
        <v>1042</v>
      </c>
      <c r="D784" s="161">
        <v>44377</v>
      </c>
      <c r="E784">
        <v>5820.74</v>
      </c>
    </row>
    <row r="785" spans="2:5" x14ac:dyDescent="0.25">
      <c r="B785" t="s">
        <v>1082</v>
      </c>
      <c r="C785" t="s">
        <v>1043</v>
      </c>
      <c r="D785" s="161">
        <v>43646</v>
      </c>
      <c r="E785">
        <v>9505.2900000000009</v>
      </c>
    </row>
    <row r="786" spans="2:5" x14ac:dyDescent="0.25">
      <c r="B786" t="s">
        <v>1082</v>
      </c>
      <c r="C786" t="s">
        <v>1044</v>
      </c>
      <c r="D786" s="161">
        <v>43100</v>
      </c>
      <c r="E786">
        <v>11769.83</v>
      </c>
    </row>
    <row r="787" spans="2:5" x14ac:dyDescent="0.25">
      <c r="B787" t="s">
        <v>1084</v>
      </c>
      <c r="C787" t="s">
        <v>1045</v>
      </c>
      <c r="D787" s="161">
        <v>44439</v>
      </c>
      <c r="E787">
        <v>11358.32</v>
      </c>
    </row>
    <row r="788" spans="2:5" x14ac:dyDescent="0.25">
      <c r="B788" t="s">
        <v>1084</v>
      </c>
      <c r="C788" t="s">
        <v>1046</v>
      </c>
      <c r="D788" s="161">
        <v>43830</v>
      </c>
      <c r="E788">
        <v>15974.95</v>
      </c>
    </row>
    <row r="789" spans="2:5" x14ac:dyDescent="0.25">
      <c r="B789" t="s">
        <v>1082</v>
      </c>
      <c r="C789" t="s">
        <v>1047</v>
      </c>
      <c r="D789" s="161">
        <v>43343</v>
      </c>
      <c r="E789">
        <v>1464.13</v>
      </c>
    </row>
    <row r="790" spans="2:5" x14ac:dyDescent="0.25">
      <c r="B790" t="s">
        <v>1084</v>
      </c>
      <c r="C790" t="s">
        <v>1048</v>
      </c>
      <c r="D790" s="161">
        <v>43951</v>
      </c>
      <c r="E790">
        <v>4182.72</v>
      </c>
    </row>
    <row r="791" spans="2:5" x14ac:dyDescent="0.25">
      <c r="B791" t="s">
        <v>1084</v>
      </c>
      <c r="C791" t="s">
        <v>1049</v>
      </c>
      <c r="D791" s="161">
        <v>43220</v>
      </c>
      <c r="E791">
        <v>17310.66</v>
      </c>
    </row>
    <row r="792" spans="2:5" x14ac:dyDescent="0.25">
      <c r="B792" t="s">
        <v>1084</v>
      </c>
      <c r="C792" t="s">
        <v>1050</v>
      </c>
      <c r="D792" s="161">
        <v>44135</v>
      </c>
      <c r="E792">
        <v>1156.81</v>
      </c>
    </row>
    <row r="793" spans="2:5" x14ac:dyDescent="0.25">
      <c r="B793" t="s">
        <v>1082</v>
      </c>
      <c r="C793" t="s">
        <v>1051</v>
      </c>
      <c r="D793" s="161">
        <v>44408</v>
      </c>
      <c r="E793">
        <v>6287.75</v>
      </c>
    </row>
    <row r="794" spans="2:5" x14ac:dyDescent="0.25">
      <c r="B794" t="s">
        <v>1082</v>
      </c>
      <c r="C794" t="s">
        <v>1052</v>
      </c>
      <c r="D794" s="161">
        <v>43861</v>
      </c>
      <c r="E794">
        <v>5085.9399999999996</v>
      </c>
    </row>
    <row r="795" spans="2:5" x14ac:dyDescent="0.25">
      <c r="B795" t="s">
        <v>1082</v>
      </c>
      <c r="C795" t="s">
        <v>1053</v>
      </c>
      <c r="D795" s="161">
        <v>44196</v>
      </c>
      <c r="E795">
        <v>5953.33</v>
      </c>
    </row>
    <row r="796" spans="2:5" x14ac:dyDescent="0.25">
      <c r="B796" t="s">
        <v>1082</v>
      </c>
      <c r="C796" t="s">
        <v>1054</v>
      </c>
      <c r="D796" s="161">
        <v>44347</v>
      </c>
      <c r="E796">
        <v>5671.52</v>
      </c>
    </row>
    <row r="797" spans="2:5" x14ac:dyDescent="0.25">
      <c r="B797" t="s">
        <v>1084</v>
      </c>
      <c r="C797" t="s">
        <v>1055</v>
      </c>
      <c r="D797" s="161">
        <v>44469</v>
      </c>
      <c r="E797">
        <v>7266.73</v>
      </c>
    </row>
    <row r="798" spans="2:5" x14ac:dyDescent="0.25">
      <c r="B798" t="s">
        <v>1082</v>
      </c>
      <c r="C798" t="s">
        <v>1056</v>
      </c>
      <c r="D798" s="161">
        <v>43585</v>
      </c>
      <c r="E798">
        <v>11182.57</v>
      </c>
    </row>
    <row r="799" spans="2:5" x14ac:dyDescent="0.25">
      <c r="B799" t="s">
        <v>1084</v>
      </c>
      <c r="C799" t="s">
        <v>1057</v>
      </c>
      <c r="D799" s="161">
        <v>44135</v>
      </c>
      <c r="E799">
        <v>5448.63</v>
      </c>
    </row>
    <row r="800" spans="2:5" x14ac:dyDescent="0.25">
      <c r="B800" t="s">
        <v>1082</v>
      </c>
      <c r="C800" t="s">
        <v>1058</v>
      </c>
      <c r="D800" s="161">
        <v>43890</v>
      </c>
      <c r="E800">
        <v>8181.77</v>
      </c>
    </row>
    <row r="801" spans="2:5" x14ac:dyDescent="0.25">
      <c r="B801" t="s">
        <v>1082</v>
      </c>
      <c r="C801" t="s">
        <v>1059</v>
      </c>
      <c r="D801" s="161">
        <v>43830</v>
      </c>
      <c r="E801">
        <v>2101.92</v>
      </c>
    </row>
    <row r="802" spans="2:5" x14ac:dyDescent="0.25">
      <c r="B802" t="s">
        <v>1084</v>
      </c>
      <c r="C802" t="s">
        <v>1060</v>
      </c>
      <c r="D802" s="161">
        <v>44196</v>
      </c>
      <c r="E802">
        <v>12153.74</v>
      </c>
    </row>
    <row r="803" spans="2:5" x14ac:dyDescent="0.25">
      <c r="B803" t="s">
        <v>1082</v>
      </c>
      <c r="C803" t="s">
        <v>1061</v>
      </c>
      <c r="D803" s="161">
        <v>44227</v>
      </c>
      <c r="E803">
        <v>14776.4</v>
      </c>
    </row>
    <row r="804" spans="2:5" x14ac:dyDescent="0.25">
      <c r="B804" t="s">
        <v>1082</v>
      </c>
      <c r="C804" t="s">
        <v>1062</v>
      </c>
      <c r="D804" s="161">
        <v>44500</v>
      </c>
      <c r="E804">
        <v>16570.189999999999</v>
      </c>
    </row>
    <row r="805" spans="2:5" x14ac:dyDescent="0.25">
      <c r="B805" t="s">
        <v>1084</v>
      </c>
      <c r="C805" t="s">
        <v>1063</v>
      </c>
      <c r="D805" s="161">
        <v>44255</v>
      </c>
      <c r="E805">
        <v>18308.150000000001</v>
      </c>
    </row>
    <row r="806" spans="2:5" x14ac:dyDescent="0.25">
      <c r="B806" t="s">
        <v>1082</v>
      </c>
      <c r="C806" t="s">
        <v>1064</v>
      </c>
      <c r="D806" s="161">
        <v>43312</v>
      </c>
      <c r="E806">
        <v>7062.84</v>
      </c>
    </row>
    <row r="807" spans="2:5" x14ac:dyDescent="0.25">
      <c r="B807" t="s">
        <v>1084</v>
      </c>
      <c r="C807" t="s">
        <v>1065</v>
      </c>
      <c r="D807" s="161">
        <v>43921</v>
      </c>
      <c r="E807">
        <v>12114.43</v>
      </c>
    </row>
    <row r="808" spans="2:5" x14ac:dyDescent="0.25">
      <c r="B808" t="s">
        <v>1083</v>
      </c>
      <c r="C808" t="s">
        <v>1066</v>
      </c>
      <c r="D808" s="161">
        <v>43830</v>
      </c>
      <c r="E808">
        <v>1253.05</v>
      </c>
    </row>
    <row r="809" spans="2:5" x14ac:dyDescent="0.25">
      <c r="B809" t="s">
        <v>1084</v>
      </c>
      <c r="C809" t="s">
        <v>1067</v>
      </c>
      <c r="D809" s="161">
        <v>43343</v>
      </c>
      <c r="E809">
        <v>7819.62</v>
      </c>
    </row>
    <row r="810" spans="2:5" x14ac:dyDescent="0.25">
      <c r="B810" t="s">
        <v>1084</v>
      </c>
      <c r="C810" t="s">
        <v>1068</v>
      </c>
      <c r="D810" s="161">
        <v>44408</v>
      </c>
      <c r="E810">
        <v>9562.76</v>
      </c>
    </row>
    <row r="811" spans="2:5" x14ac:dyDescent="0.25">
      <c r="B811" t="s">
        <v>1082</v>
      </c>
      <c r="C811" t="s">
        <v>1022</v>
      </c>
      <c r="D811" s="161">
        <v>43616</v>
      </c>
      <c r="E811">
        <v>7314.45</v>
      </c>
    </row>
    <row r="812" spans="2:5" x14ac:dyDescent="0.25">
      <c r="B812" t="s">
        <v>1084</v>
      </c>
      <c r="C812" t="s">
        <v>1069</v>
      </c>
      <c r="D812" s="161">
        <v>44074</v>
      </c>
      <c r="E812">
        <v>17344.599999999999</v>
      </c>
    </row>
    <row r="813" spans="2:5" x14ac:dyDescent="0.25">
      <c r="B813" t="s">
        <v>1082</v>
      </c>
      <c r="C813" t="s">
        <v>1070</v>
      </c>
      <c r="D813" s="161">
        <v>43890</v>
      </c>
      <c r="E813">
        <v>2591.91</v>
      </c>
    </row>
    <row r="814" spans="2:5" x14ac:dyDescent="0.25">
      <c r="B814" t="s">
        <v>1082</v>
      </c>
      <c r="C814" t="s">
        <v>1071</v>
      </c>
      <c r="D814" s="161">
        <v>43861</v>
      </c>
      <c r="E814">
        <v>11869.13</v>
      </c>
    </row>
    <row r="815" spans="2:5" x14ac:dyDescent="0.25">
      <c r="B815" t="s">
        <v>1082</v>
      </c>
      <c r="C815" t="s">
        <v>1072</v>
      </c>
      <c r="D815" s="161">
        <v>44469</v>
      </c>
      <c r="E815">
        <v>7327.19</v>
      </c>
    </row>
    <row r="816" spans="2:5" x14ac:dyDescent="0.25">
      <c r="B816" t="s">
        <v>1084</v>
      </c>
      <c r="C816" t="s">
        <v>1073</v>
      </c>
      <c r="D816" s="161">
        <v>43373</v>
      </c>
      <c r="E816">
        <v>18995.23</v>
      </c>
    </row>
    <row r="817" spans="2:5" x14ac:dyDescent="0.25">
      <c r="B817" t="s">
        <v>1084</v>
      </c>
      <c r="C817" t="s">
        <v>1074</v>
      </c>
      <c r="D817" s="161">
        <v>44165</v>
      </c>
      <c r="E817">
        <v>11710.97</v>
      </c>
    </row>
    <row r="818" spans="2:5" x14ac:dyDescent="0.25">
      <c r="B818" t="s">
        <v>1083</v>
      </c>
      <c r="C818" t="s">
        <v>1075</v>
      </c>
      <c r="D818" s="161">
        <v>44043</v>
      </c>
      <c r="E818">
        <v>13801.56</v>
      </c>
    </row>
    <row r="819" spans="2:5" x14ac:dyDescent="0.25">
      <c r="B819" t="s">
        <v>1082</v>
      </c>
      <c r="C819" t="s">
        <v>1076</v>
      </c>
      <c r="D819" s="161">
        <v>43708</v>
      </c>
      <c r="E819">
        <v>1655.41</v>
      </c>
    </row>
    <row r="820" spans="2:5" x14ac:dyDescent="0.25">
      <c r="B820" t="s">
        <v>1082</v>
      </c>
      <c r="C820" t="s">
        <v>1077</v>
      </c>
      <c r="D820" s="161">
        <v>43100</v>
      </c>
      <c r="E820">
        <v>2214.12</v>
      </c>
    </row>
    <row r="821" spans="2:5" x14ac:dyDescent="0.25">
      <c r="B821" t="s">
        <v>1084</v>
      </c>
      <c r="C821" t="s">
        <v>992</v>
      </c>
      <c r="D821" s="161">
        <v>44255</v>
      </c>
      <c r="E821">
        <v>3393.6</v>
      </c>
    </row>
    <row r="822" spans="2:5" x14ac:dyDescent="0.25">
      <c r="B822" t="s">
        <v>1083</v>
      </c>
      <c r="C822" t="s">
        <v>993</v>
      </c>
      <c r="D822" s="161">
        <v>43190</v>
      </c>
      <c r="E822">
        <v>7348.91</v>
      </c>
    </row>
    <row r="823" spans="2:5" x14ac:dyDescent="0.25">
      <c r="B823" t="s">
        <v>1084</v>
      </c>
      <c r="C823" t="s">
        <v>994</v>
      </c>
      <c r="D823" s="161">
        <v>44469</v>
      </c>
      <c r="E823">
        <v>8703.56</v>
      </c>
    </row>
    <row r="824" spans="2:5" x14ac:dyDescent="0.25">
      <c r="B824" t="s">
        <v>1083</v>
      </c>
      <c r="C824" t="s">
        <v>995</v>
      </c>
      <c r="D824" s="161">
        <v>43585</v>
      </c>
      <c r="E824">
        <v>19262.89</v>
      </c>
    </row>
    <row r="825" spans="2:5" x14ac:dyDescent="0.25">
      <c r="B825" t="s">
        <v>1082</v>
      </c>
      <c r="C825" t="s">
        <v>996</v>
      </c>
      <c r="D825" s="161">
        <v>43159</v>
      </c>
      <c r="E825">
        <v>7782.66</v>
      </c>
    </row>
    <row r="826" spans="2:5" x14ac:dyDescent="0.25">
      <c r="B826" t="s">
        <v>1083</v>
      </c>
      <c r="C826" t="s">
        <v>997</v>
      </c>
      <c r="D826" s="161">
        <v>44012</v>
      </c>
      <c r="E826">
        <v>17913.45</v>
      </c>
    </row>
    <row r="827" spans="2:5" x14ac:dyDescent="0.25">
      <c r="B827" t="s">
        <v>1084</v>
      </c>
      <c r="C827" t="s">
        <v>998</v>
      </c>
      <c r="D827" s="161">
        <v>44439</v>
      </c>
      <c r="E827">
        <v>2796.73</v>
      </c>
    </row>
    <row r="828" spans="2:5" x14ac:dyDescent="0.25">
      <c r="B828" t="s">
        <v>1082</v>
      </c>
      <c r="C828" t="s">
        <v>999</v>
      </c>
      <c r="D828" s="161">
        <v>44439</v>
      </c>
      <c r="E828">
        <v>13074.49</v>
      </c>
    </row>
    <row r="829" spans="2:5" x14ac:dyDescent="0.25">
      <c r="B829" t="s">
        <v>1082</v>
      </c>
      <c r="C829" t="s">
        <v>1000</v>
      </c>
      <c r="D829" s="161">
        <v>43343</v>
      </c>
      <c r="E829">
        <v>4122.34</v>
      </c>
    </row>
    <row r="830" spans="2:5" x14ac:dyDescent="0.25">
      <c r="B830" t="s">
        <v>1082</v>
      </c>
      <c r="C830" t="s">
        <v>1001</v>
      </c>
      <c r="D830" s="161">
        <v>43555</v>
      </c>
      <c r="E830">
        <v>3365.15</v>
      </c>
    </row>
    <row r="831" spans="2:5" x14ac:dyDescent="0.25">
      <c r="B831" t="s">
        <v>1082</v>
      </c>
      <c r="C831" t="s">
        <v>1002</v>
      </c>
      <c r="D831" s="161">
        <v>43404</v>
      </c>
      <c r="E831">
        <v>15826.69</v>
      </c>
    </row>
    <row r="832" spans="2:5" x14ac:dyDescent="0.25">
      <c r="B832" t="s">
        <v>1082</v>
      </c>
      <c r="C832" t="s">
        <v>1003</v>
      </c>
      <c r="D832" s="161">
        <v>43646</v>
      </c>
      <c r="E832">
        <v>8721.89</v>
      </c>
    </row>
    <row r="833" spans="2:5" x14ac:dyDescent="0.25">
      <c r="B833" t="s">
        <v>1082</v>
      </c>
      <c r="C833" t="s">
        <v>1004</v>
      </c>
      <c r="D833" s="161">
        <v>43159</v>
      </c>
      <c r="E833">
        <v>8962.0499999999993</v>
      </c>
    </row>
    <row r="834" spans="2:5" x14ac:dyDescent="0.25">
      <c r="B834" t="s">
        <v>1084</v>
      </c>
      <c r="C834" t="s">
        <v>1005</v>
      </c>
      <c r="D834" s="161">
        <v>43465</v>
      </c>
      <c r="E834">
        <v>8903.07</v>
      </c>
    </row>
    <row r="835" spans="2:5" x14ac:dyDescent="0.25">
      <c r="B835" t="s">
        <v>1082</v>
      </c>
      <c r="C835" t="s">
        <v>1006</v>
      </c>
      <c r="D835" s="161">
        <v>43951</v>
      </c>
      <c r="E835">
        <v>19641.669999999998</v>
      </c>
    </row>
    <row r="836" spans="2:5" x14ac:dyDescent="0.25">
      <c r="B836" t="s">
        <v>1082</v>
      </c>
      <c r="C836" t="s">
        <v>1007</v>
      </c>
      <c r="D836" s="161">
        <v>43190</v>
      </c>
      <c r="E836">
        <v>17595.669999999998</v>
      </c>
    </row>
    <row r="837" spans="2:5" x14ac:dyDescent="0.25">
      <c r="B837" t="s">
        <v>1082</v>
      </c>
      <c r="C837" t="s">
        <v>1008</v>
      </c>
      <c r="D837" s="161">
        <v>44104</v>
      </c>
      <c r="E837">
        <v>18661.990000000002</v>
      </c>
    </row>
    <row r="838" spans="2:5" x14ac:dyDescent="0.25">
      <c r="B838" t="s">
        <v>1084</v>
      </c>
      <c r="C838" t="s">
        <v>1009</v>
      </c>
      <c r="D838" s="161">
        <v>43343</v>
      </c>
      <c r="E838">
        <v>930.67</v>
      </c>
    </row>
    <row r="839" spans="2:5" x14ac:dyDescent="0.25">
      <c r="B839" t="s">
        <v>1082</v>
      </c>
      <c r="C839" t="s">
        <v>1010</v>
      </c>
      <c r="D839" s="161">
        <v>44500</v>
      </c>
      <c r="E839">
        <v>19272.39</v>
      </c>
    </row>
    <row r="840" spans="2:5" x14ac:dyDescent="0.25">
      <c r="B840" t="s">
        <v>1084</v>
      </c>
      <c r="C840" t="s">
        <v>1011</v>
      </c>
      <c r="D840" s="161">
        <v>43190</v>
      </c>
      <c r="E840">
        <v>17713.12</v>
      </c>
    </row>
    <row r="841" spans="2:5" x14ac:dyDescent="0.25">
      <c r="B841" t="s">
        <v>1083</v>
      </c>
      <c r="C841" t="s">
        <v>1012</v>
      </c>
      <c r="D841" s="161">
        <v>44012</v>
      </c>
      <c r="E841">
        <v>1220.72</v>
      </c>
    </row>
    <row r="842" spans="2:5" x14ac:dyDescent="0.25">
      <c r="B842" t="s">
        <v>1084</v>
      </c>
      <c r="C842" t="s">
        <v>1013</v>
      </c>
      <c r="D842" s="161">
        <v>43982</v>
      </c>
      <c r="E842">
        <v>3178.99</v>
      </c>
    </row>
    <row r="843" spans="2:5" x14ac:dyDescent="0.25">
      <c r="B843" t="s">
        <v>1082</v>
      </c>
      <c r="C843" t="s">
        <v>1014</v>
      </c>
      <c r="D843" s="161">
        <v>44408</v>
      </c>
      <c r="E843">
        <v>7082.47</v>
      </c>
    </row>
    <row r="844" spans="2:5" x14ac:dyDescent="0.25">
      <c r="B844" t="s">
        <v>1084</v>
      </c>
      <c r="C844" t="s">
        <v>1015</v>
      </c>
      <c r="D844" s="161">
        <v>44408</v>
      </c>
      <c r="E844">
        <v>14740.43</v>
      </c>
    </row>
    <row r="845" spans="2:5" x14ac:dyDescent="0.25">
      <c r="B845" t="s">
        <v>1084</v>
      </c>
      <c r="C845" t="s">
        <v>1016</v>
      </c>
      <c r="D845" s="161">
        <v>44316</v>
      </c>
      <c r="E845">
        <v>3551.55</v>
      </c>
    </row>
    <row r="846" spans="2:5" x14ac:dyDescent="0.25">
      <c r="B846" t="s">
        <v>1084</v>
      </c>
      <c r="C846" t="s">
        <v>1017</v>
      </c>
      <c r="D846" s="161">
        <v>43951</v>
      </c>
      <c r="E846">
        <v>19909.21</v>
      </c>
    </row>
    <row r="847" spans="2:5" x14ac:dyDescent="0.25">
      <c r="B847" t="s">
        <v>1082</v>
      </c>
      <c r="C847" t="s">
        <v>1018</v>
      </c>
      <c r="D847" s="161">
        <v>44227</v>
      </c>
      <c r="E847">
        <v>2684.36</v>
      </c>
    </row>
    <row r="848" spans="2:5" x14ac:dyDescent="0.25">
      <c r="B848" t="s">
        <v>1082</v>
      </c>
      <c r="C848" t="s">
        <v>1019</v>
      </c>
      <c r="D848" s="161">
        <v>43861</v>
      </c>
      <c r="E848">
        <v>16583.490000000002</v>
      </c>
    </row>
    <row r="849" spans="2:5" x14ac:dyDescent="0.25">
      <c r="B849" t="s">
        <v>1082</v>
      </c>
      <c r="C849" t="s">
        <v>1020</v>
      </c>
      <c r="D849" s="161">
        <v>43555</v>
      </c>
      <c r="E849">
        <v>18397.36</v>
      </c>
    </row>
    <row r="850" spans="2:5" x14ac:dyDescent="0.25">
      <c r="B850" t="s">
        <v>1084</v>
      </c>
      <c r="C850" t="s">
        <v>1021</v>
      </c>
      <c r="D850" s="161">
        <v>43100</v>
      </c>
      <c r="E850">
        <v>1417.23</v>
      </c>
    </row>
    <row r="851" spans="2:5" x14ac:dyDescent="0.25">
      <c r="B851" t="s">
        <v>1084</v>
      </c>
      <c r="C851" t="s">
        <v>1022</v>
      </c>
      <c r="D851" s="161">
        <v>43159</v>
      </c>
      <c r="E851">
        <v>10517.92</v>
      </c>
    </row>
    <row r="852" spans="2:5" x14ac:dyDescent="0.25">
      <c r="B852" t="s">
        <v>1082</v>
      </c>
      <c r="C852" t="s">
        <v>1023</v>
      </c>
      <c r="D852" s="161">
        <v>43982</v>
      </c>
      <c r="E852">
        <v>4797.28</v>
      </c>
    </row>
    <row r="853" spans="2:5" x14ac:dyDescent="0.25">
      <c r="B853" t="s">
        <v>1082</v>
      </c>
      <c r="C853" t="s">
        <v>1024</v>
      </c>
      <c r="D853" s="161">
        <v>44012</v>
      </c>
      <c r="E853">
        <v>15028.96</v>
      </c>
    </row>
    <row r="854" spans="2:5" x14ac:dyDescent="0.25">
      <c r="B854" t="s">
        <v>1084</v>
      </c>
      <c r="C854" t="s">
        <v>1025</v>
      </c>
      <c r="D854" s="161">
        <v>43220</v>
      </c>
      <c r="E854">
        <v>16818.5</v>
      </c>
    </row>
    <row r="855" spans="2:5" x14ac:dyDescent="0.25">
      <c r="B855" t="s">
        <v>1082</v>
      </c>
      <c r="C855" t="s">
        <v>1026</v>
      </c>
      <c r="D855" s="161">
        <v>43100</v>
      </c>
      <c r="E855">
        <v>12896.32</v>
      </c>
    </row>
    <row r="856" spans="2:5" x14ac:dyDescent="0.25">
      <c r="B856" t="s">
        <v>1082</v>
      </c>
      <c r="C856" t="s">
        <v>411</v>
      </c>
      <c r="D856" s="161">
        <v>43890</v>
      </c>
      <c r="E856">
        <v>12632.8</v>
      </c>
    </row>
    <row r="857" spans="2:5" x14ac:dyDescent="0.25">
      <c r="B857" t="s">
        <v>1084</v>
      </c>
      <c r="C857" t="s">
        <v>1027</v>
      </c>
      <c r="D857" s="161">
        <v>43465</v>
      </c>
      <c r="E857">
        <v>8965.85</v>
      </c>
    </row>
    <row r="858" spans="2:5" x14ac:dyDescent="0.25">
      <c r="B858" t="s">
        <v>1082</v>
      </c>
      <c r="C858" t="s">
        <v>1028</v>
      </c>
      <c r="D858" s="161">
        <v>43769</v>
      </c>
      <c r="E858">
        <v>4039.22</v>
      </c>
    </row>
    <row r="859" spans="2:5" x14ac:dyDescent="0.25">
      <c r="B859" t="s">
        <v>1084</v>
      </c>
      <c r="C859" t="s">
        <v>1029</v>
      </c>
      <c r="D859" s="161">
        <v>44074</v>
      </c>
      <c r="E859">
        <v>17481.97</v>
      </c>
    </row>
    <row r="860" spans="2:5" x14ac:dyDescent="0.25">
      <c r="B860" t="s">
        <v>1082</v>
      </c>
      <c r="C860" t="s">
        <v>1030</v>
      </c>
      <c r="D860" s="161">
        <v>44530</v>
      </c>
      <c r="E860">
        <v>11319.99</v>
      </c>
    </row>
    <row r="861" spans="2:5" x14ac:dyDescent="0.25">
      <c r="B861" t="s">
        <v>1082</v>
      </c>
      <c r="C861" t="s">
        <v>267</v>
      </c>
      <c r="D861" s="161">
        <v>43465</v>
      </c>
      <c r="E861">
        <v>10144.44</v>
      </c>
    </row>
    <row r="862" spans="2:5" x14ac:dyDescent="0.25">
      <c r="B862" t="s">
        <v>1083</v>
      </c>
      <c r="C862" t="s">
        <v>1031</v>
      </c>
      <c r="D862" s="161">
        <v>43524</v>
      </c>
      <c r="E862">
        <v>7869.48</v>
      </c>
    </row>
    <row r="863" spans="2:5" x14ac:dyDescent="0.25">
      <c r="B863" t="s">
        <v>1084</v>
      </c>
      <c r="C863" t="s">
        <v>1032</v>
      </c>
      <c r="D863" s="161">
        <v>44012</v>
      </c>
      <c r="E863">
        <v>2984.79</v>
      </c>
    </row>
    <row r="864" spans="2:5" x14ac:dyDescent="0.25">
      <c r="B864" t="s">
        <v>1082</v>
      </c>
      <c r="C864" t="s">
        <v>1033</v>
      </c>
      <c r="D864" s="161">
        <v>43373</v>
      </c>
      <c r="E864">
        <v>9033.3700000000008</v>
      </c>
    </row>
    <row r="865" spans="2:5" x14ac:dyDescent="0.25">
      <c r="B865" t="s">
        <v>1082</v>
      </c>
      <c r="C865" t="s">
        <v>1034</v>
      </c>
      <c r="D865" s="161">
        <v>43616</v>
      </c>
      <c r="E865">
        <v>17326.23</v>
      </c>
    </row>
    <row r="866" spans="2:5" x14ac:dyDescent="0.25">
      <c r="B866" t="s">
        <v>1083</v>
      </c>
      <c r="C866" t="s">
        <v>1035</v>
      </c>
      <c r="D866" s="161">
        <v>44347</v>
      </c>
      <c r="E866">
        <v>19297.509999999998</v>
      </c>
    </row>
    <row r="867" spans="2:5" x14ac:dyDescent="0.25">
      <c r="B867" t="s">
        <v>1084</v>
      </c>
      <c r="C867" t="s">
        <v>291</v>
      </c>
      <c r="D867" s="161">
        <v>44135</v>
      </c>
      <c r="E867">
        <v>19418.8</v>
      </c>
    </row>
    <row r="868" spans="2:5" x14ac:dyDescent="0.25">
      <c r="B868" t="s">
        <v>1084</v>
      </c>
      <c r="C868" t="s">
        <v>1036</v>
      </c>
      <c r="D868" s="161">
        <v>44135</v>
      </c>
      <c r="E868">
        <v>11179.63</v>
      </c>
    </row>
    <row r="869" spans="2:5" x14ac:dyDescent="0.25">
      <c r="B869" t="s">
        <v>1082</v>
      </c>
      <c r="C869" t="s">
        <v>1037</v>
      </c>
      <c r="D869" s="161">
        <v>44227</v>
      </c>
      <c r="E869">
        <v>2973.03</v>
      </c>
    </row>
    <row r="870" spans="2:5" x14ac:dyDescent="0.25">
      <c r="B870" t="s">
        <v>1082</v>
      </c>
      <c r="C870" t="s">
        <v>1038</v>
      </c>
      <c r="D870" s="161">
        <v>43220</v>
      </c>
      <c r="E870">
        <v>7269.26</v>
      </c>
    </row>
    <row r="871" spans="2:5" x14ac:dyDescent="0.25">
      <c r="B871" t="s">
        <v>1084</v>
      </c>
      <c r="C871" t="s">
        <v>1039</v>
      </c>
      <c r="D871" s="161">
        <v>44196</v>
      </c>
      <c r="E871">
        <v>15920.4</v>
      </c>
    </row>
    <row r="872" spans="2:5" x14ac:dyDescent="0.25">
      <c r="B872" t="s">
        <v>1084</v>
      </c>
      <c r="C872" t="s">
        <v>1040</v>
      </c>
      <c r="D872" s="161">
        <v>44165</v>
      </c>
      <c r="E872">
        <v>1839.22</v>
      </c>
    </row>
    <row r="873" spans="2:5" x14ac:dyDescent="0.25">
      <c r="B873" t="s">
        <v>1084</v>
      </c>
      <c r="C873" t="s">
        <v>1041</v>
      </c>
      <c r="D873" s="161">
        <v>43100</v>
      </c>
      <c r="E873">
        <v>11470.18</v>
      </c>
    </row>
    <row r="874" spans="2:5" x14ac:dyDescent="0.25">
      <c r="B874" t="s">
        <v>1084</v>
      </c>
      <c r="C874" t="s">
        <v>1042</v>
      </c>
      <c r="D874" s="161">
        <v>44469</v>
      </c>
      <c r="E874">
        <v>10082.34</v>
      </c>
    </row>
    <row r="875" spans="2:5" x14ac:dyDescent="0.25">
      <c r="B875" t="s">
        <v>1084</v>
      </c>
      <c r="C875" t="s">
        <v>1043</v>
      </c>
      <c r="D875" s="161">
        <v>43951</v>
      </c>
      <c r="E875">
        <v>13488.41</v>
      </c>
    </row>
    <row r="876" spans="2:5" x14ac:dyDescent="0.25">
      <c r="B876" t="s">
        <v>1084</v>
      </c>
      <c r="C876" t="s">
        <v>1044</v>
      </c>
      <c r="D876" s="161">
        <v>43281</v>
      </c>
      <c r="E876">
        <v>8151.82</v>
      </c>
    </row>
    <row r="877" spans="2:5" x14ac:dyDescent="0.25">
      <c r="B877" t="s">
        <v>1082</v>
      </c>
      <c r="C877" t="s">
        <v>1045</v>
      </c>
      <c r="D877" s="161">
        <v>43861</v>
      </c>
      <c r="E877">
        <v>6094.56</v>
      </c>
    </row>
    <row r="878" spans="2:5" x14ac:dyDescent="0.25">
      <c r="B878" t="s">
        <v>1084</v>
      </c>
      <c r="C878" t="s">
        <v>1046</v>
      </c>
      <c r="D878" s="161">
        <v>43616</v>
      </c>
      <c r="E878">
        <v>7779.05</v>
      </c>
    </row>
    <row r="879" spans="2:5" x14ac:dyDescent="0.25">
      <c r="B879" t="s">
        <v>1083</v>
      </c>
      <c r="C879" t="s">
        <v>1047</v>
      </c>
      <c r="D879" s="161">
        <v>44408</v>
      </c>
      <c r="E879">
        <v>3598.69</v>
      </c>
    </row>
    <row r="880" spans="2:5" x14ac:dyDescent="0.25">
      <c r="B880" t="s">
        <v>1082</v>
      </c>
      <c r="C880" t="s">
        <v>1048</v>
      </c>
      <c r="D880" s="161">
        <v>43555</v>
      </c>
      <c r="E880">
        <v>6148.57</v>
      </c>
    </row>
    <row r="881" spans="2:5" x14ac:dyDescent="0.25">
      <c r="B881" t="s">
        <v>1082</v>
      </c>
      <c r="C881" t="s">
        <v>1049</v>
      </c>
      <c r="D881" s="161">
        <v>43524</v>
      </c>
      <c r="E881">
        <v>2771.64</v>
      </c>
    </row>
    <row r="882" spans="2:5" x14ac:dyDescent="0.25">
      <c r="B882" t="s">
        <v>1084</v>
      </c>
      <c r="C882" t="s">
        <v>1050</v>
      </c>
      <c r="D882" s="161">
        <v>43616</v>
      </c>
      <c r="E882">
        <v>17730.91</v>
      </c>
    </row>
    <row r="883" spans="2:5" x14ac:dyDescent="0.25">
      <c r="B883" t="s">
        <v>1083</v>
      </c>
      <c r="C883" t="s">
        <v>1051</v>
      </c>
      <c r="D883" s="161">
        <v>44012</v>
      </c>
      <c r="E883">
        <v>5364.53</v>
      </c>
    </row>
    <row r="884" spans="2:5" x14ac:dyDescent="0.25">
      <c r="B884" t="s">
        <v>1082</v>
      </c>
      <c r="C884" t="s">
        <v>1052</v>
      </c>
      <c r="D884" s="161">
        <v>43890</v>
      </c>
      <c r="E884">
        <v>19335.490000000002</v>
      </c>
    </row>
    <row r="885" spans="2:5" x14ac:dyDescent="0.25">
      <c r="B885" t="s">
        <v>1082</v>
      </c>
      <c r="C885" t="s">
        <v>1053</v>
      </c>
      <c r="D885" s="161">
        <v>44408</v>
      </c>
      <c r="E885">
        <v>17082.689999999999</v>
      </c>
    </row>
    <row r="886" spans="2:5" x14ac:dyDescent="0.25">
      <c r="B886" t="s">
        <v>1083</v>
      </c>
      <c r="C886" t="s">
        <v>1054</v>
      </c>
      <c r="D886" s="161">
        <v>44408</v>
      </c>
      <c r="E886">
        <v>13363.46</v>
      </c>
    </row>
    <row r="887" spans="2:5" x14ac:dyDescent="0.25">
      <c r="B887" t="s">
        <v>1084</v>
      </c>
      <c r="C887" t="s">
        <v>1055</v>
      </c>
      <c r="D887" s="161">
        <v>44500</v>
      </c>
      <c r="E887">
        <v>170.04</v>
      </c>
    </row>
    <row r="888" spans="2:5" x14ac:dyDescent="0.25">
      <c r="B888" t="s">
        <v>1084</v>
      </c>
      <c r="C888" t="s">
        <v>1056</v>
      </c>
      <c r="D888" s="161">
        <v>44439</v>
      </c>
      <c r="E888">
        <v>16955.57</v>
      </c>
    </row>
    <row r="889" spans="2:5" x14ac:dyDescent="0.25">
      <c r="B889" t="s">
        <v>1084</v>
      </c>
      <c r="C889" t="s">
        <v>1057</v>
      </c>
      <c r="D889" s="161">
        <v>44165</v>
      </c>
      <c r="E889">
        <v>6934.19</v>
      </c>
    </row>
    <row r="890" spans="2:5" x14ac:dyDescent="0.25">
      <c r="B890" t="s">
        <v>1082</v>
      </c>
      <c r="C890" t="s">
        <v>1058</v>
      </c>
      <c r="D890" s="161">
        <v>43555</v>
      </c>
      <c r="E890">
        <v>4461.16</v>
      </c>
    </row>
    <row r="891" spans="2:5" x14ac:dyDescent="0.25">
      <c r="B891" t="s">
        <v>1082</v>
      </c>
      <c r="C891" t="s">
        <v>1059</v>
      </c>
      <c r="D891" s="161">
        <v>44377</v>
      </c>
      <c r="E891">
        <v>15837.14</v>
      </c>
    </row>
    <row r="892" spans="2:5" x14ac:dyDescent="0.25">
      <c r="B892" t="s">
        <v>1084</v>
      </c>
      <c r="C892" t="s">
        <v>1060</v>
      </c>
      <c r="D892" s="161">
        <v>43951</v>
      </c>
      <c r="E892">
        <v>8957.51</v>
      </c>
    </row>
    <row r="893" spans="2:5" x14ac:dyDescent="0.25">
      <c r="B893" t="s">
        <v>1084</v>
      </c>
      <c r="C893" t="s">
        <v>1061</v>
      </c>
      <c r="D893" s="161">
        <v>44439</v>
      </c>
      <c r="E893">
        <v>2329.5700000000002</v>
      </c>
    </row>
    <row r="894" spans="2:5" x14ac:dyDescent="0.25">
      <c r="B894" t="s">
        <v>1082</v>
      </c>
      <c r="C894" t="s">
        <v>1062</v>
      </c>
      <c r="D894" s="161">
        <v>43100</v>
      </c>
      <c r="E894">
        <v>2139.0300000000002</v>
      </c>
    </row>
    <row r="895" spans="2:5" x14ac:dyDescent="0.25">
      <c r="B895" t="s">
        <v>1084</v>
      </c>
      <c r="C895" t="s">
        <v>1063</v>
      </c>
      <c r="D895" s="161">
        <v>43799</v>
      </c>
      <c r="E895">
        <v>6831.68</v>
      </c>
    </row>
    <row r="896" spans="2:5" x14ac:dyDescent="0.25">
      <c r="B896" t="s">
        <v>1084</v>
      </c>
      <c r="C896" t="s">
        <v>1064</v>
      </c>
      <c r="D896" s="161">
        <v>44196</v>
      </c>
      <c r="E896">
        <v>15774.33</v>
      </c>
    </row>
    <row r="897" spans="2:5" x14ac:dyDescent="0.25">
      <c r="B897" t="s">
        <v>1083</v>
      </c>
      <c r="C897" t="s">
        <v>1065</v>
      </c>
      <c r="D897" s="161">
        <v>43434</v>
      </c>
      <c r="E897">
        <v>3939.47</v>
      </c>
    </row>
    <row r="898" spans="2:5" x14ac:dyDescent="0.25">
      <c r="B898" t="s">
        <v>1084</v>
      </c>
      <c r="C898" t="s">
        <v>1066</v>
      </c>
      <c r="D898" s="161">
        <v>43312</v>
      </c>
      <c r="E898">
        <v>3547.56</v>
      </c>
    </row>
    <row r="899" spans="2:5" x14ac:dyDescent="0.25">
      <c r="B899" t="s">
        <v>1082</v>
      </c>
      <c r="C899" t="s">
        <v>1067</v>
      </c>
      <c r="D899" s="161">
        <v>44316</v>
      </c>
      <c r="E899">
        <v>4144.09</v>
      </c>
    </row>
    <row r="900" spans="2:5" x14ac:dyDescent="0.25">
      <c r="B900" t="s">
        <v>1084</v>
      </c>
      <c r="C900" t="s">
        <v>1068</v>
      </c>
      <c r="D900" s="161">
        <v>43555</v>
      </c>
      <c r="E900">
        <v>19855.45</v>
      </c>
    </row>
    <row r="901" spans="2:5" x14ac:dyDescent="0.25">
      <c r="B901" t="s">
        <v>1084</v>
      </c>
      <c r="C901" t="s">
        <v>1022</v>
      </c>
      <c r="D901" s="161">
        <v>43921</v>
      </c>
      <c r="E901">
        <v>3570.47</v>
      </c>
    </row>
    <row r="902" spans="2:5" x14ac:dyDescent="0.25">
      <c r="B902" t="s">
        <v>1082</v>
      </c>
      <c r="C902" t="s">
        <v>1069</v>
      </c>
      <c r="D902" s="161">
        <v>43281</v>
      </c>
      <c r="E902">
        <v>10737.35</v>
      </c>
    </row>
    <row r="903" spans="2:5" x14ac:dyDescent="0.25">
      <c r="B903" t="s">
        <v>1082</v>
      </c>
      <c r="C903" t="s">
        <v>1070</v>
      </c>
      <c r="D903" s="161">
        <v>44316</v>
      </c>
      <c r="E903">
        <v>19525.509999999998</v>
      </c>
    </row>
    <row r="904" spans="2:5" x14ac:dyDescent="0.25">
      <c r="B904" t="s">
        <v>1082</v>
      </c>
      <c r="C904" t="s">
        <v>1071</v>
      </c>
      <c r="D904" s="161">
        <v>43100</v>
      </c>
      <c r="E904">
        <v>12662.21</v>
      </c>
    </row>
    <row r="905" spans="2:5" x14ac:dyDescent="0.25">
      <c r="B905" t="s">
        <v>1082</v>
      </c>
      <c r="C905" t="s">
        <v>1072</v>
      </c>
      <c r="D905" s="161">
        <v>43434</v>
      </c>
      <c r="E905">
        <v>10437.59</v>
      </c>
    </row>
    <row r="906" spans="2:5" x14ac:dyDescent="0.25">
      <c r="B906" t="s">
        <v>1082</v>
      </c>
      <c r="C906" t="s">
        <v>1073</v>
      </c>
      <c r="D906" s="161">
        <v>44439</v>
      </c>
      <c r="E906">
        <v>7336.31</v>
      </c>
    </row>
    <row r="907" spans="2:5" x14ac:dyDescent="0.25">
      <c r="B907" t="s">
        <v>1084</v>
      </c>
      <c r="C907" t="s">
        <v>1074</v>
      </c>
      <c r="D907" s="161">
        <v>44104</v>
      </c>
      <c r="E907">
        <v>15688.26</v>
      </c>
    </row>
    <row r="908" spans="2:5" x14ac:dyDescent="0.25">
      <c r="B908" t="s">
        <v>1082</v>
      </c>
      <c r="C908" t="s">
        <v>1075</v>
      </c>
      <c r="D908" s="161">
        <v>43312</v>
      </c>
      <c r="E908">
        <v>11783.9</v>
      </c>
    </row>
    <row r="909" spans="2:5" x14ac:dyDescent="0.25">
      <c r="B909" t="s">
        <v>1084</v>
      </c>
      <c r="C909" t="s">
        <v>1076</v>
      </c>
      <c r="D909" s="161">
        <v>44255</v>
      </c>
      <c r="E909">
        <v>6734.2</v>
      </c>
    </row>
    <row r="910" spans="2:5" x14ac:dyDescent="0.25">
      <c r="B910" t="s">
        <v>1084</v>
      </c>
      <c r="C910" t="s">
        <v>1077</v>
      </c>
      <c r="D910" s="161">
        <v>43951</v>
      </c>
      <c r="E910">
        <v>11970.63</v>
      </c>
    </row>
    <row r="911" spans="2:5" x14ac:dyDescent="0.25">
      <c r="B911" t="s">
        <v>1082</v>
      </c>
      <c r="C911" t="s">
        <v>992</v>
      </c>
      <c r="D911" s="161">
        <v>44316</v>
      </c>
      <c r="E911">
        <v>9257.01</v>
      </c>
    </row>
    <row r="912" spans="2:5" x14ac:dyDescent="0.25">
      <c r="B912" t="s">
        <v>1084</v>
      </c>
      <c r="C912" t="s">
        <v>993</v>
      </c>
      <c r="D912" s="161">
        <v>43465</v>
      </c>
      <c r="E912">
        <v>10438</v>
      </c>
    </row>
    <row r="913" spans="2:5" x14ac:dyDescent="0.25">
      <c r="B913" t="s">
        <v>1082</v>
      </c>
      <c r="C913" t="s">
        <v>994</v>
      </c>
      <c r="D913" s="161">
        <v>44043</v>
      </c>
      <c r="E913">
        <v>10670.17</v>
      </c>
    </row>
    <row r="914" spans="2:5" x14ac:dyDescent="0.25">
      <c r="B914" t="s">
        <v>1084</v>
      </c>
      <c r="C914" t="s">
        <v>995</v>
      </c>
      <c r="D914" s="161">
        <v>43190</v>
      </c>
      <c r="E914">
        <v>10814.72</v>
      </c>
    </row>
    <row r="915" spans="2:5" x14ac:dyDescent="0.25">
      <c r="B915" t="s">
        <v>1083</v>
      </c>
      <c r="C915" t="s">
        <v>996</v>
      </c>
      <c r="D915" s="161">
        <v>43616</v>
      </c>
      <c r="E915">
        <v>17214.14</v>
      </c>
    </row>
    <row r="916" spans="2:5" x14ac:dyDescent="0.25">
      <c r="B916" t="s">
        <v>1084</v>
      </c>
      <c r="C916" t="s">
        <v>997</v>
      </c>
      <c r="D916" s="161">
        <v>43100</v>
      </c>
      <c r="E916">
        <v>11148.67</v>
      </c>
    </row>
    <row r="917" spans="2:5" x14ac:dyDescent="0.25">
      <c r="B917" t="s">
        <v>1082</v>
      </c>
      <c r="C917" t="s">
        <v>998</v>
      </c>
      <c r="D917" s="161">
        <v>43524</v>
      </c>
      <c r="E917">
        <v>19271.16</v>
      </c>
    </row>
    <row r="918" spans="2:5" x14ac:dyDescent="0.25">
      <c r="B918" t="s">
        <v>1084</v>
      </c>
      <c r="C918" t="s">
        <v>999</v>
      </c>
      <c r="D918" s="161">
        <v>43496</v>
      </c>
      <c r="E918">
        <v>12533.01</v>
      </c>
    </row>
    <row r="919" spans="2:5" x14ac:dyDescent="0.25">
      <c r="B919" t="s">
        <v>1082</v>
      </c>
      <c r="C919" t="s">
        <v>1000</v>
      </c>
      <c r="D919" s="161">
        <v>43585</v>
      </c>
      <c r="E919">
        <v>7323.26</v>
      </c>
    </row>
    <row r="920" spans="2:5" x14ac:dyDescent="0.25">
      <c r="B920" t="s">
        <v>1084</v>
      </c>
      <c r="C920" t="s">
        <v>1001</v>
      </c>
      <c r="D920" s="161">
        <v>44408</v>
      </c>
      <c r="E920">
        <v>13092.84</v>
      </c>
    </row>
    <row r="921" spans="2:5" x14ac:dyDescent="0.25">
      <c r="B921" t="s">
        <v>1084</v>
      </c>
      <c r="C921" t="s">
        <v>1002</v>
      </c>
      <c r="D921" s="161">
        <v>44196</v>
      </c>
      <c r="E921">
        <v>18273.5</v>
      </c>
    </row>
    <row r="922" spans="2:5" x14ac:dyDescent="0.25">
      <c r="B922" t="s">
        <v>1082</v>
      </c>
      <c r="C922" t="s">
        <v>1003</v>
      </c>
      <c r="D922" s="161">
        <v>43677</v>
      </c>
      <c r="E922">
        <v>9884.82</v>
      </c>
    </row>
    <row r="923" spans="2:5" x14ac:dyDescent="0.25">
      <c r="B923" t="s">
        <v>1082</v>
      </c>
      <c r="C923" t="s">
        <v>1004</v>
      </c>
      <c r="D923" s="161">
        <v>43251</v>
      </c>
      <c r="E923">
        <v>3583.88</v>
      </c>
    </row>
    <row r="924" spans="2:5" x14ac:dyDescent="0.25">
      <c r="B924" t="s">
        <v>1084</v>
      </c>
      <c r="C924" t="s">
        <v>1005</v>
      </c>
      <c r="D924" s="161">
        <v>43404</v>
      </c>
      <c r="E924">
        <v>9945.64</v>
      </c>
    </row>
    <row r="925" spans="2:5" x14ac:dyDescent="0.25">
      <c r="B925" t="s">
        <v>1082</v>
      </c>
      <c r="C925" t="s">
        <v>1006</v>
      </c>
      <c r="D925" s="161">
        <v>43524</v>
      </c>
      <c r="E925">
        <v>13833.7</v>
      </c>
    </row>
    <row r="926" spans="2:5" x14ac:dyDescent="0.25">
      <c r="B926" t="s">
        <v>1082</v>
      </c>
      <c r="C926" t="s">
        <v>1007</v>
      </c>
      <c r="D926" s="161">
        <v>43646</v>
      </c>
      <c r="E926">
        <v>4020.43</v>
      </c>
    </row>
    <row r="927" spans="2:5" x14ac:dyDescent="0.25">
      <c r="B927" t="s">
        <v>1083</v>
      </c>
      <c r="C927" t="s">
        <v>1008</v>
      </c>
      <c r="D927" s="161">
        <v>43190</v>
      </c>
      <c r="E927">
        <v>17047.990000000002</v>
      </c>
    </row>
    <row r="928" spans="2:5" x14ac:dyDescent="0.25">
      <c r="B928" t="s">
        <v>1082</v>
      </c>
      <c r="C928" t="s">
        <v>1009</v>
      </c>
      <c r="D928" s="161">
        <v>43373</v>
      </c>
      <c r="E928">
        <v>19465.099999999999</v>
      </c>
    </row>
    <row r="929" spans="2:5" x14ac:dyDescent="0.25">
      <c r="B929" t="s">
        <v>1082</v>
      </c>
      <c r="C929" t="s">
        <v>1010</v>
      </c>
      <c r="D929" s="161">
        <v>44196</v>
      </c>
      <c r="E929">
        <v>1910.99</v>
      </c>
    </row>
    <row r="930" spans="2:5" x14ac:dyDescent="0.25">
      <c r="B930" t="s">
        <v>1083</v>
      </c>
      <c r="C930" t="s">
        <v>1011</v>
      </c>
      <c r="D930" s="161">
        <v>43465</v>
      </c>
      <c r="E930">
        <v>19379.349999999999</v>
      </c>
    </row>
    <row r="931" spans="2:5" x14ac:dyDescent="0.25">
      <c r="B931" t="s">
        <v>1084</v>
      </c>
      <c r="C931" t="s">
        <v>1012</v>
      </c>
      <c r="D931" s="161">
        <v>43708</v>
      </c>
      <c r="E931">
        <v>2649.61</v>
      </c>
    </row>
    <row r="932" spans="2:5" x14ac:dyDescent="0.25">
      <c r="B932" t="s">
        <v>1084</v>
      </c>
      <c r="C932" t="s">
        <v>1013</v>
      </c>
      <c r="D932" s="161">
        <v>43799</v>
      </c>
      <c r="E932">
        <v>14847.59</v>
      </c>
    </row>
    <row r="933" spans="2:5" x14ac:dyDescent="0.25">
      <c r="B933" t="s">
        <v>1084</v>
      </c>
      <c r="C933" t="s">
        <v>1014</v>
      </c>
      <c r="D933" s="161">
        <v>44439</v>
      </c>
      <c r="E933">
        <v>7519.73</v>
      </c>
    </row>
    <row r="934" spans="2:5" x14ac:dyDescent="0.25">
      <c r="B934" t="s">
        <v>1082</v>
      </c>
      <c r="C934" t="s">
        <v>1015</v>
      </c>
      <c r="D934" s="161">
        <v>43677</v>
      </c>
      <c r="E934">
        <v>2489.09</v>
      </c>
    </row>
    <row r="935" spans="2:5" x14ac:dyDescent="0.25">
      <c r="B935" t="s">
        <v>1083</v>
      </c>
      <c r="C935" t="s">
        <v>1016</v>
      </c>
      <c r="D935" s="161">
        <v>43646</v>
      </c>
      <c r="E935">
        <v>3024.04</v>
      </c>
    </row>
    <row r="936" spans="2:5" x14ac:dyDescent="0.25">
      <c r="B936" t="s">
        <v>1084</v>
      </c>
      <c r="C936" t="s">
        <v>1017</v>
      </c>
      <c r="D936" s="161">
        <v>43951</v>
      </c>
      <c r="E936">
        <v>74.78</v>
      </c>
    </row>
    <row r="937" spans="2:5" x14ac:dyDescent="0.25">
      <c r="B937" t="s">
        <v>1082</v>
      </c>
      <c r="C937" t="s">
        <v>1018</v>
      </c>
      <c r="D937" s="161">
        <v>43281</v>
      </c>
      <c r="E937">
        <v>8430.35</v>
      </c>
    </row>
    <row r="938" spans="2:5" x14ac:dyDescent="0.25">
      <c r="B938" t="s">
        <v>1082</v>
      </c>
      <c r="C938" t="s">
        <v>1019</v>
      </c>
      <c r="D938" s="161">
        <v>44286</v>
      </c>
      <c r="E938">
        <v>11524.61</v>
      </c>
    </row>
    <row r="939" spans="2:5" x14ac:dyDescent="0.25">
      <c r="B939" t="s">
        <v>1082</v>
      </c>
      <c r="C939" t="s">
        <v>1020</v>
      </c>
      <c r="D939" s="161">
        <v>43555</v>
      </c>
      <c r="E939">
        <v>15811.87</v>
      </c>
    </row>
    <row r="940" spans="2:5" x14ac:dyDescent="0.25">
      <c r="B940" t="s">
        <v>1082</v>
      </c>
      <c r="C940" t="s">
        <v>1021</v>
      </c>
      <c r="D940" s="161">
        <v>43982</v>
      </c>
      <c r="E940">
        <v>11248.55</v>
      </c>
    </row>
    <row r="941" spans="2:5" x14ac:dyDescent="0.25">
      <c r="B941" t="s">
        <v>1082</v>
      </c>
      <c r="C941" t="s">
        <v>1022</v>
      </c>
      <c r="D941" s="161">
        <v>43890</v>
      </c>
      <c r="E941">
        <v>15710.84</v>
      </c>
    </row>
    <row r="942" spans="2:5" x14ac:dyDescent="0.25">
      <c r="B942" t="s">
        <v>1082</v>
      </c>
      <c r="C942" t="s">
        <v>1023</v>
      </c>
      <c r="D942" s="161">
        <v>44255</v>
      </c>
      <c r="E942">
        <v>10098.59</v>
      </c>
    </row>
    <row r="943" spans="2:5" x14ac:dyDescent="0.25">
      <c r="B943" t="s">
        <v>1084</v>
      </c>
      <c r="C943" t="s">
        <v>1024</v>
      </c>
      <c r="D943" s="161">
        <v>43646</v>
      </c>
      <c r="E943">
        <v>12623.88</v>
      </c>
    </row>
    <row r="944" spans="2:5" x14ac:dyDescent="0.25">
      <c r="B944" t="s">
        <v>1082</v>
      </c>
      <c r="C944" t="s">
        <v>1025</v>
      </c>
      <c r="D944" s="161">
        <v>43616</v>
      </c>
      <c r="E944">
        <v>449.25</v>
      </c>
    </row>
    <row r="945" spans="2:5" x14ac:dyDescent="0.25">
      <c r="B945" t="s">
        <v>1084</v>
      </c>
      <c r="C945" t="s">
        <v>1026</v>
      </c>
      <c r="D945" s="161">
        <v>44377</v>
      </c>
      <c r="E945">
        <v>16260.17</v>
      </c>
    </row>
    <row r="946" spans="2:5" x14ac:dyDescent="0.25">
      <c r="B946" t="s">
        <v>1084</v>
      </c>
      <c r="C946" t="s">
        <v>411</v>
      </c>
      <c r="D946" s="161">
        <v>43921</v>
      </c>
      <c r="E946">
        <v>7344.3</v>
      </c>
    </row>
    <row r="947" spans="2:5" x14ac:dyDescent="0.25">
      <c r="B947" t="s">
        <v>1084</v>
      </c>
      <c r="C947" t="s">
        <v>1027</v>
      </c>
      <c r="D947" s="161">
        <v>43131</v>
      </c>
      <c r="E947">
        <v>6869.8</v>
      </c>
    </row>
    <row r="948" spans="2:5" x14ac:dyDescent="0.25">
      <c r="B948" t="s">
        <v>1082</v>
      </c>
      <c r="C948" t="s">
        <v>1028</v>
      </c>
      <c r="D948" s="161">
        <v>43830</v>
      </c>
      <c r="E948">
        <v>9991.73</v>
      </c>
    </row>
    <row r="949" spans="2:5" x14ac:dyDescent="0.25">
      <c r="B949" t="s">
        <v>1083</v>
      </c>
      <c r="C949" t="s">
        <v>1029</v>
      </c>
      <c r="D949" s="161">
        <v>44104</v>
      </c>
      <c r="E949">
        <v>14994.12</v>
      </c>
    </row>
    <row r="950" spans="2:5" x14ac:dyDescent="0.25">
      <c r="B950" t="s">
        <v>1082</v>
      </c>
      <c r="C950" t="s">
        <v>1030</v>
      </c>
      <c r="D950" s="161">
        <v>44530</v>
      </c>
      <c r="E950">
        <v>5385.96</v>
      </c>
    </row>
    <row r="951" spans="2:5" x14ac:dyDescent="0.25">
      <c r="B951" t="s">
        <v>1082</v>
      </c>
      <c r="C951" t="s">
        <v>267</v>
      </c>
      <c r="D951" s="161">
        <v>43190</v>
      </c>
      <c r="E951">
        <v>16596.54</v>
      </c>
    </row>
    <row r="952" spans="2:5" x14ac:dyDescent="0.25">
      <c r="B952" t="s">
        <v>1084</v>
      </c>
      <c r="C952" t="s">
        <v>1031</v>
      </c>
      <c r="D952" s="161">
        <v>43738</v>
      </c>
      <c r="E952">
        <v>15456.36</v>
      </c>
    </row>
    <row r="953" spans="2:5" x14ac:dyDescent="0.25">
      <c r="B953" t="s">
        <v>1082</v>
      </c>
      <c r="C953" t="s">
        <v>1032</v>
      </c>
      <c r="D953" s="161">
        <v>43830</v>
      </c>
      <c r="E953">
        <v>5180.74</v>
      </c>
    </row>
    <row r="954" spans="2:5" x14ac:dyDescent="0.25">
      <c r="B954" t="s">
        <v>1082</v>
      </c>
      <c r="C954" t="s">
        <v>1033</v>
      </c>
      <c r="D954" s="161">
        <v>43616</v>
      </c>
      <c r="E954">
        <v>15520.51</v>
      </c>
    </row>
    <row r="955" spans="2:5" x14ac:dyDescent="0.25">
      <c r="B955" t="s">
        <v>1082</v>
      </c>
      <c r="C955" t="s">
        <v>1034</v>
      </c>
      <c r="D955" s="161">
        <v>44227</v>
      </c>
      <c r="E955">
        <v>5859.17</v>
      </c>
    </row>
    <row r="956" spans="2:5" x14ac:dyDescent="0.25">
      <c r="B956" t="s">
        <v>1084</v>
      </c>
      <c r="C956" t="s">
        <v>1035</v>
      </c>
      <c r="D956" s="161">
        <v>43921</v>
      </c>
      <c r="E956">
        <v>7986.8</v>
      </c>
    </row>
    <row r="957" spans="2:5" x14ac:dyDescent="0.25">
      <c r="B957" t="s">
        <v>1082</v>
      </c>
      <c r="C957" t="s">
        <v>291</v>
      </c>
      <c r="D957" s="161">
        <v>44012</v>
      </c>
      <c r="E957">
        <v>44.49</v>
      </c>
    </row>
    <row r="958" spans="2:5" x14ac:dyDescent="0.25">
      <c r="B958" t="s">
        <v>1082</v>
      </c>
      <c r="C958" t="s">
        <v>1036</v>
      </c>
      <c r="D958" s="161">
        <v>44227</v>
      </c>
      <c r="E958">
        <v>8753.25</v>
      </c>
    </row>
    <row r="959" spans="2:5" x14ac:dyDescent="0.25">
      <c r="B959" t="s">
        <v>1084</v>
      </c>
      <c r="C959" t="s">
        <v>1037</v>
      </c>
      <c r="D959" s="161">
        <v>44043</v>
      </c>
      <c r="E959">
        <v>14884.83</v>
      </c>
    </row>
    <row r="960" spans="2:5" x14ac:dyDescent="0.25">
      <c r="B960" t="s">
        <v>1082</v>
      </c>
      <c r="C960" t="s">
        <v>1038</v>
      </c>
      <c r="D960" s="161">
        <v>44469</v>
      </c>
      <c r="E960">
        <v>18905.71</v>
      </c>
    </row>
    <row r="961" spans="2:5" x14ac:dyDescent="0.25">
      <c r="B961" t="s">
        <v>1082</v>
      </c>
      <c r="C961" t="s">
        <v>1039</v>
      </c>
      <c r="D961" s="161">
        <v>43251</v>
      </c>
      <c r="E961">
        <v>16532.830000000002</v>
      </c>
    </row>
    <row r="962" spans="2:5" x14ac:dyDescent="0.25">
      <c r="B962" t="s">
        <v>1082</v>
      </c>
      <c r="C962" t="s">
        <v>1040</v>
      </c>
      <c r="D962" s="161">
        <v>43708</v>
      </c>
      <c r="E962">
        <v>16818.990000000002</v>
      </c>
    </row>
    <row r="963" spans="2:5" x14ac:dyDescent="0.25">
      <c r="B963" t="s">
        <v>1084</v>
      </c>
      <c r="C963" t="s">
        <v>1041</v>
      </c>
      <c r="D963" s="161">
        <v>43496</v>
      </c>
      <c r="E963">
        <v>14881.78</v>
      </c>
    </row>
    <row r="964" spans="2:5" x14ac:dyDescent="0.25">
      <c r="B964" t="s">
        <v>1082</v>
      </c>
      <c r="C964" t="s">
        <v>1042</v>
      </c>
      <c r="D964" s="161">
        <v>43281</v>
      </c>
      <c r="E964">
        <v>4989.0600000000004</v>
      </c>
    </row>
    <row r="965" spans="2:5" x14ac:dyDescent="0.25">
      <c r="B965" t="s">
        <v>1084</v>
      </c>
      <c r="C965" t="s">
        <v>1043</v>
      </c>
      <c r="D965" s="161">
        <v>43220</v>
      </c>
      <c r="E965">
        <v>13016.86</v>
      </c>
    </row>
    <row r="966" spans="2:5" x14ac:dyDescent="0.25">
      <c r="B966" t="s">
        <v>1083</v>
      </c>
      <c r="C966" t="s">
        <v>1044</v>
      </c>
      <c r="D966" s="161">
        <v>43585</v>
      </c>
      <c r="E966">
        <v>17215.150000000001</v>
      </c>
    </row>
    <row r="967" spans="2:5" x14ac:dyDescent="0.25">
      <c r="B967" t="s">
        <v>1082</v>
      </c>
      <c r="C967" t="s">
        <v>1045</v>
      </c>
      <c r="D967" s="161">
        <v>43830</v>
      </c>
      <c r="E967">
        <v>18454.03</v>
      </c>
    </row>
    <row r="968" spans="2:5" x14ac:dyDescent="0.25">
      <c r="B968" t="s">
        <v>1084</v>
      </c>
      <c r="C968" t="s">
        <v>1046</v>
      </c>
      <c r="D968" s="161">
        <v>43799</v>
      </c>
      <c r="E968">
        <v>11071.38</v>
      </c>
    </row>
    <row r="969" spans="2:5" x14ac:dyDescent="0.25">
      <c r="B969" t="s">
        <v>1082</v>
      </c>
      <c r="C969" t="s">
        <v>1047</v>
      </c>
      <c r="D969" s="161">
        <v>43616</v>
      </c>
      <c r="E969">
        <v>5093.9399999999996</v>
      </c>
    </row>
    <row r="970" spans="2:5" x14ac:dyDescent="0.25">
      <c r="B970" t="s">
        <v>1084</v>
      </c>
      <c r="C970" t="s">
        <v>1048</v>
      </c>
      <c r="D970" s="161">
        <v>43738</v>
      </c>
      <c r="E970">
        <v>16059.91</v>
      </c>
    </row>
    <row r="971" spans="2:5" x14ac:dyDescent="0.25">
      <c r="B971" t="s">
        <v>1084</v>
      </c>
      <c r="C971" t="s">
        <v>1049</v>
      </c>
      <c r="D971" s="161">
        <v>44439</v>
      </c>
      <c r="E971">
        <v>19727.7</v>
      </c>
    </row>
    <row r="972" spans="2:5" x14ac:dyDescent="0.25">
      <c r="B972" t="s">
        <v>1084</v>
      </c>
      <c r="C972" t="s">
        <v>1050</v>
      </c>
      <c r="D972" s="161">
        <v>43190</v>
      </c>
      <c r="E972">
        <v>19496.27</v>
      </c>
    </row>
    <row r="973" spans="2:5" x14ac:dyDescent="0.25">
      <c r="B973" t="s">
        <v>1082</v>
      </c>
      <c r="C973" t="s">
        <v>1051</v>
      </c>
      <c r="D973" s="161">
        <v>44439</v>
      </c>
      <c r="E973">
        <v>1915.77</v>
      </c>
    </row>
    <row r="974" spans="2:5" x14ac:dyDescent="0.25">
      <c r="B974" t="s">
        <v>1082</v>
      </c>
      <c r="C974" t="s">
        <v>1052</v>
      </c>
      <c r="D974" s="161">
        <v>44439</v>
      </c>
      <c r="E974">
        <v>929.22</v>
      </c>
    </row>
    <row r="975" spans="2:5" x14ac:dyDescent="0.25">
      <c r="B975" t="s">
        <v>1082</v>
      </c>
      <c r="C975" t="s">
        <v>1053</v>
      </c>
      <c r="D975" s="161">
        <v>44439</v>
      </c>
      <c r="E975">
        <v>2942.18</v>
      </c>
    </row>
    <row r="976" spans="2:5" x14ac:dyDescent="0.25">
      <c r="B976" t="s">
        <v>1082</v>
      </c>
      <c r="C976" t="s">
        <v>1054</v>
      </c>
      <c r="D976" s="161">
        <v>43861</v>
      </c>
      <c r="E976">
        <v>6702.73</v>
      </c>
    </row>
    <row r="977" spans="2:5" x14ac:dyDescent="0.25">
      <c r="B977" t="s">
        <v>1084</v>
      </c>
      <c r="C977" t="s">
        <v>1055</v>
      </c>
      <c r="D977" s="161">
        <v>43159</v>
      </c>
      <c r="E977">
        <v>5946.71</v>
      </c>
    </row>
    <row r="978" spans="2:5" x14ac:dyDescent="0.25">
      <c r="B978" t="s">
        <v>1082</v>
      </c>
      <c r="C978" t="s">
        <v>1056</v>
      </c>
      <c r="D978" s="161">
        <v>43131</v>
      </c>
      <c r="E978">
        <v>10198.24</v>
      </c>
    </row>
    <row r="979" spans="2:5" x14ac:dyDescent="0.25">
      <c r="B979" t="s">
        <v>1082</v>
      </c>
      <c r="C979" t="s">
        <v>1057</v>
      </c>
      <c r="D979" s="161">
        <v>43434</v>
      </c>
      <c r="E979">
        <v>2679.7</v>
      </c>
    </row>
    <row r="980" spans="2:5" x14ac:dyDescent="0.25">
      <c r="B980" t="s">
        <v>1082</v>
      </c>
      <c r="C980" t="s">
        <v>1058</v>
      </c>
      <c r="D980" s="161">
        <v>44316</v>
      </c>
      <c r="E980">
        <v>18955.64</v>
      </c>
    </row>
    <row r="981" spans="2:5" x14ac:dyDescent="0.25">
      <c r="B981" t="s">
        <v>1084</v>
      </c>
      <c r="C981" t="s">
        <v>1059</v>
      </c>
      <c r="D981" s="161">
        <v>43616</v>
      </c>
      <c r="E981">
        <v>4581.26</v>
      </c>
    </row>
    <row r="982" spans="2:5" x14ac:dyDescent="0.25">
      <c r="B982" t="s">
        <v>1082</v>
      </c>
      <c r="C982" t="s">
        <v>1060</v>
      </c>
      <c r="D982" s="161">
        <v>44286</v>
      </c>
      <c r="E982">
        <v>10344.93</v>
      </c>
    </row>
    <row r="983" spans="2:5" x14ac:dyDescent="0.25">
      <c r="B983" t="s">
        <v>1082</v>
      </c>
      <c r="C983" t="s">
        <v>1061</v>
      </c>
      <c r="D983" s="161">
        <v>43708</v>
      </c>
      <c r="E983">
        <v>11550.77</v>
      </c>
    </row>
    <row r="984" spans="2:5" x14ac:dyDescent="0.25">
      <c r="B984" t="s">
        <v>1084</v>
      </c>
      <c r="C984" t="s">
        <v>1062</v>
      </c>
      <c r="D984" s="161">
        <v>44408</v>
      </c>
      <c r="E984">
        <v>7466.41</v>
      </c>
    </row>
    <row r="985" spans="2:5" x14ac:dyDescent="0.25">
      <c r="B985" t="s">
        <v>1082</v>
      </c>
      <c r="C985" t="s">
        <v>1063</v>
      </c>
      <c r="D985" s="161">
        <v>44227</v>
      </c>
      <c r="E985">
        <v>4876.6899999999996</v>
      </c>
    </row>
    <row r="986" spans="2:5" x14ac:dyDescent="0.25">
      <c r="B986" t="s">
        <v>1082</v>
      </c>
      <c r="C986" t="s">
        <v>1064</v>
      </c>
      <c r="D986" s="161">
        <v>43982</v>
      </c>
      <c r="E986">
        <v>4958.54</v>
      </c>
    </row>
    <row r="987" spans="2:5" x14ac:dyDescent="0.25">
      <c r="B987" t="s">
        <v>1083</v>
      </c>
      <c r="C987" t="s">
        <v>1065</v>
      </c>
      <c r="D987" s="161">
        <v>44408</v>
      </c>
      <c r="E987">
        <v>16805.849999999999</v>
      </c>
    </row>
    <row r="988" spans="2:5" x14ac:dyDescent="0.25">
      <c r="B988" t="s">
        <v>1084</v>
      </c>
      <c r="C988" t="s">
        <v>1066</v>
      </c>
      <c r="D988" s="161">
        <v>44286</v>
      </c>
      <c r="E988">
        <v>3366.86</v>
      </c>
    </row>
    <row r="989" spans="2:5" x14ac:dyDescent="0.25">
      <c r="B989" t="s">
        <v>1083</v>
      </c>
      <c r="C989" t="s">
        <v>1067</v>
      </c>
      <c r="D989" s="161">
        <v>44408</v>
      </c>
      <c r="E989">
        <v>10015.129999999999</v>
      </c>
    </row>
    <row r="990" spans="2:5" x14ac:dyDescent="0.25">
      <c r="B990" t="s">
        <v>1082</v>
      </c>
      <c r="C990" t="s">
        <v>1068</v>
      </c>
      <c r="D990" s="161">
        <v>43100</v>
      </c>
      <c r="E990">
        <v>17869.63</v>
      </c>
    </row>
    <row r="991" spans="2:5" x14ac:dyDescent="0.25">
      <c r="B991" t="s">
        <v>1082</v>
      </c>
      <c r="C991" t="s">
        <v>1022</v>
      </c>
      <c r="D991" s="161">
        <v>44043</v>
      </c>
      <c r="E991">
        <v>943.8</v>
      </c>
    </row>
    <row r="992" spans="2:5" x14ac:dyDescent="0.25">
      <c r="B992" t="s">
        <v>1084</v>
      </c>
      <c r="C992" t="s">
        <v>1069</v>
      </c>
      <c r="D992" s="161">
        <v>44012</v>
      </c>
      <c r="E992">
        <v>13374.33</v>
      </c>
    </row>
    <row r="993" spans="2:5" x14ac:dyDescent="0.25">
      <c r="B993" t="s">
        <v>1082</v>
      </c>
      <c r="C993" t="s">
        <v>1070</v>
      </c>
      <c r="D993" s="161">
        <v>43646</v>
      </c>
      <c r="E993">
        <v>2071.66</v>
      </c>
    </row>
    <row r="994" spans="2:5" x14ac:dyDescent="0.25">
      <c r="B994" t="s">
        <v>1083</v>
      </c>
      <c r="C994" t="s">
        <v>1071</v>
      </c>
      <c r="D994" s="161">
        <v>43465</v>
      </c>
      <c r="E994">
        <v>19443.21</v>
      </c>
    </row>
    <row r="995" spans="2:5" x14ac:dyDescent="0.25">
      <c r="B995" t="s">
        <v>1084</v>
      </c>
      <c r="C995" t="s">
        <v>1072</v>
      </c>
      <c r="D995" s="161">
        <v>43616</v>
      </c>
      <c r="E995">
        <v>5964.77</v>
      </c>
    </row>
    <row r="996" spans="2:5" x14ac:dyDescent="0.25">
      <c r="B996" t="s">
        <v>1082</v>
      </c>
      <c r="C996" t="s">
        <v>1073</v>
      </c>
      <c r="D996" s="161">
        <v>43646</v>
      </c>
      <c r="E996">
        <v>7504.14</v>
      </c>
    </row>
    <row r="997" spans="2:5" x14ac:dyDescent="0.25">
      <c r="B997" t="s">
        <v>1082</v>
      </c>
      <c r="C997" t="s">
        <v>1074</v>
      </c>
      <c r="D997" s="161">
        <v>43190</v>
      </c>
      <c r="E997">
        <v>12850.36</v>
      </c>
    </row>
    <row r="998" spans="2:5" x14ac:dyDescent="0.25">
      <c r="B998" t="s">
        <v>1082</v>
      </c>
      <c r="C998" t="s">
        <v>1075</v>
      </c>
      <c r="D998" s="161">
        <v>44135</v>
      </c>
      <c r="E998">
        <v>4039.38</v>
      </c>
    </row>
    <row r="999" spans="2:5" x14ac:dyDescent="0.25">
      <c r="B999" t="s">
        <v>1084</v>
      </c>
      <c r="C999" t="s">
        <v>1076</v>
      </c>
      <c r="D999" s="161">
        <v>43373</v>
      </c>
      <c r="E999">
        <v>10270.07</v>
      </c>
    </row>
    <row r="1000" spans="2:5" x14ac:dyDescent="0.25">
      <c r="B1000" t="s">
        <v>1084</v>
      </c>
      <c r="C1000" t="s">
        <v>1077</v>
      </c>
      <c r="D1000" s="161">
        <v>44043</v>
      </c>
      <c r="E1000">
        <v>7166.44</v>
      </c>
    </row>
    <row r="1001" spans="2:5" x14ac:dyDescent="0.25">
      <c r="B1001" t="s">
        <v>1082</v>
      </c>
      <c r="C1001" t="s">
        <v>992</v>
      </c>
      <c r="D1001" s="161">
        <v>43434</v>
      </c>
      <c r="E1001">
        <v>10750.12</v>
      </c>
    </row>
    <row r="1002" spans="2:5" x14ac:dyDescent="0.25">
      <c r="B1002" t="s">
        <v>1084</v>
      </c>
      <c r="C1002" t="s">
        <v>993</v>
      </c>
      <c r="D1002" s="161">
        <v>43890</v>
      </c>
      <c r="E1002">
        <v>10956.83</v>
      </c>
    </row>
    <row r="1003" spans="2:5" x14ac:dyDescent="0.25">
      <c r="B1003" t="s">
        <v>1084</v>
      </c>
      <c r="C1003" t="s">
        <v>994</v>
      </c>
      <c r="D1003" s="161">
        <v>44043</v>
      </c>
      <c r="E1003">
        <v>14710.87</v>
      </c>
    </row>
    <row r="1004" spans="2:5" x14ac:dyDescent="0.25">
      <c r="B1004" t="s">
        <v>1082</v>
      </c>
      <c r="C1004" t="s">
        <v>995</v>
      </c>
      <c r="D1004" s="161">
        <v>43434</v>
      </c>
      <c r="E1004">
        <v>6249.36</v>
      </c>
    </row>
    <row r="1005" spans="2:5" x14ac:dyDescent="0.25">
      <c r="B1005" t="s">
        <v>1084</v>
      </c>
      <c r="C1005" t="s">
        <v>996</v>
      </c>
      <c r="D1005" s="161">
        <v>44530</v>
      </c>
      <c r="E1005">
        <v>18753.43</v>
      </c>
    </row>
    <row r="1006" spans="2:5" x14ac:dyDescent="0.25">
      <c r="B1006" t="s">
        <v>1083</v>
      </c>
      <c r="C1006" t="s">
        <v>997</v>
      </c>
      <c r="D1006" s="161">
        <v>44439</v>
      </c>
      <c r="E1006">
        <v>9339.7000000000007</v>
      </c>
    </row>
    <row r="1007" spans="2:5" x14ac:dyDescent="0.25">
      <c r="B1007" t="s">
        <v>1084</v>
      </c>
      <c r="C1007" t="s">
        <v>998</v>
      </c>
      <c r="D1007" s="161">
        <v>44408</v>
      </c>
      <c r="E1007">
        <v>2204.23</v>
      </c>
    </row>
    <row r="1008" spans="2:5" x14ac:dyDescent="0.25">
      <c r="B1008" t="s">
        <v>1082</v>
      </c>
      <c r="C1008" t="s">
        <v>999</v>
      </c>
      <c r="D1008" s="161">
        <v>43404</v>
      </c>
      <c r="E1008">
        <v>16258.13</v>
      </c>
    </row>
    <row r="1009" spans="2:5" x14ac:dyDescent="0.25">
      <c r="B1009" t="s">
        <v>1084</v>
      </c>
      <c r="C1009" t="s">
        <v>1000</v>
      </c>
      <c r="D1009" s="161">
        <v>43861</v>
      </c>
      <c r="E1009">
        <v>553.28</v>
      </c>
    </row>
    <row r="1010" spans="2:5" x14ac:dyDescent="0.25">
      <c r="B1010" t="s">
        <v>1082</v>
      </c>
      <c r="C1010" t="s">
        <v>1001</v>
      </c>
      <c r="D1010" s="161">
        <v>43646</v>
      </c>
      <c r="E1010">
        <v>1482.74</v>
      </c>
    </row>
    <row r="1011" spans="2:5" x14ac:dyDescent="0.25">
      <c r="B1011" t="s">
        <v>1084</v>
      </c>
      <c r="C1011" t="s">
        <v>1002</v>
      </c>
      <c r="D1011" s="161">
        <v>44227</v>
      </c>
      <c r="E1011">
        <v>18138.7</v>
      </c>
    </row>
    <row r="1012" spans="2:5" x14ac:dyDescent="0.25">
      <c r="B1012" t="s">
        <v>1084</v>
      </c>
      <c r="C1012" t="s">
        <v>1003</v>
      </c>
      <c r="D1012" s="161">
        <v>43343</v>
      </c>
      <c r="E1012">
        <v>1135.3800000000001</v>
      </c>
    </row>
    <row r="1013" spans="2:5" x14ac:dyDescent="0.25">
      <c r="B1013" t="s">
        <v>1083</v>
      </c>
      <c r="C1013" t="s">
        <v>1004</v>
      </c>
      <c r="D1013" s="161">
        <v>43555</v>
      </c>
      <c r="E1013">
        <v>8624.57</v>
      </c>
    </row>
    <row r="1014" spans="2:5" x14ac:dyDescent="0.25">
      <c r="B1014" t="s">
        <v>1082</v>
      </c>
      <c r="C1014" t="s">
        <v>1005</v>
      </c>
      <c r="D1014" s="161">
        <v>43496</v>
      </c>
      <c r="E1014">
        <v>19723.22</v>
      </c>
    </row>
    <row r="1015" spans="2:5" x14ac:dyDescent="0.25">
      <c r="B1015" t="s">
        <v>1083</v>
      </c>
      <c r="C1015" t="s">
        <v>1006</v>
      </c>
      <c r="D1015" s="161">
        <v>43343</v>
      </c>
      <c r="E1015">
        <v>14638.54</v>
      </c>
    </row>
    <row r="1016" spans="2:5" x14ac:dyDescent="0.25">
      <c r="B1016" t="s">
        <v>1082</v>
      </c>
      <c r="C1016" t="s">
        <v>1007</v>
      </c>
      <c r="D1016" s="161">
        <v>44530</v>
      </c>
      <c r="E1016">
        <v>6274.07</v>
      </c>
    </row>
    <row r="1017" spans="2:5" x14ac:dyDescent="0.25">
      <c r="B1017" t="s">
        <v>1083</v>
      </c>
      <c r="C1017" t="s">
        <v>1008</v>
      </c>
      <c r="D1017" s="161">
        <v>43921</v>
      </c>
      <c r="E1017">
        <v>10510.64</v>
      </c>
    </row>
    <row r="1018" spans="2:5" x14ac:dyDescent="0.25">
      <c r="B1018" t="s">
        <v>1082</v>
      </c>
      <c r="C1018" t="s">
        <v>1009</v>
      </c>
      <c r="D1018" s="161">
        <v>43220</v>
      </c>
      <c r="E1018">
        <v>14639</v>
      </c>
    </row>
    <row r="1019" spans="2:5" x14ac:dyDescent="0.25">
      <c r="B1019" t="s">
        <v>1083</v>
      </c>
      <c r="C1019" t="s">
        <v>1010</v>
      </c>
      <c r="D1019" s="161">
        <v>43373</v>
      </c>
      <c r="E1019">
        <v>10086.01</v>
      </c>
    </row>
    <row r="1020" spans="2:5" x14ac:dyDescent="0.25">
      <c r="B1020" t="s">
        <v>1082</v>
      </c>
      <c r="C1020" t="s">
        <v>1011</v>
      </c>
      <c r="D1020" s="161">
        <v>44347</v>
      </c>
      <c r="E1020">
        <v>9605.02</v>
      </c>
    </row>
    <row r="1021" spans="2:5" x14ac:dyDescent="0.25">
      <c r="B1021" t="s">
        <v>1082</v>
      </c>
      <c r="C1021" t="s">
        <v>1012</v>
      </c>
      <c r="D1021" s="161">
        <v>43373</v>
      </c>
      <c r="E1021">
        <v>5363.44</v>
      </c>
    </row>
    <row r="1022" spans="2:5" x14ac:dyDescent="0.25">
      <c r="B1022" t="s">
        <v>1084</v>
      </c>
      <c r="C1022" t="s">
        <v>1013</v>
      </c>
      <c r="D1022" s="161">
        <v>44408</v>
      </c>
      <c r="E1022">
        <v>9586.06</v>
      </c>
    </row>
    <row r="1023" spans="2:5" x14ac:dyDescent="0.25">
      <c r="B1023" t="s">
        <v>1082</v>
      </c>
      <c r="C1023" t="s">
        <v>1014</v>
      </c>
      <c r="D1023" s="161">
        <v>43890</v>
      </c>
      <c r="E1023">
        <v>2155.44</v>
      </c>
    </row>
    <row r="1024" spans="2:5" x14ac:dyDescent="0.25">
      <c r="B1024" t="s">
        <v>1084</v>
      </c>
      <c r="C1024" t="s">
        <v>1015</v>
      </c>
      <c r="D1024" s="161">
        <v>44255</v>
      </c>
      <c r="E1024">
        <v>7453.59</v>
      </c>
    </row>
    <row r="1025" spans="2:5" x14ac:dyDescent="0.25">
      <c r="B1025" t="s">
        <v>1084</v>
      </c>
      <c r="C1025" t="s">
        <v>1016</v>
      </c>
      <c r="D1025" s="161">
        <v>44500</v>
      </c>
      <c r="E1025">
        <v>15004.02</v>
      </c>
    </row>
    <row r="1026" spans="2:5" x14ac:dyDescent="0.25">
      <c r="B1026" t="s">
        <v>1082</v>
      </c>
      <c r="C1026" t="s">
        <v>1017</v>
      </c>
      <c r="D1026" s="161">
        <v>43524</v>
      </c>
      <c r="E1026">
        <v>7822.49</v>
      </c>
    </row>
    <row r="1027" spans="2:5" x14ac:dyDescent="0.25">
      <c r="B1027" t="s">
        <v>1084</v>
      </c>
      <c r="C1027" t="s">
        <v>1018</v>
      </c>
      <c r="D1027" s="161">
        <v>44286</v>
      </c>
      <c r="E1027">
        <v>1643.79</v>
      </c>
    </row>
    <row r="1028" spans="2:5" x14ac:dyDescent="0.25">
      <c r="B1028" t="s">
        <v>1084</v>
      </c>
      <c r="C1028" t="s">
        <v>1019</v>
      </c>
      <c r="D1028" s="161">
        <v>43677</v>
      </c>
      <c r="E1028">
        <v>10090.09</v>
      </c>
    </row>
    <row r="1029" spans="2:5" x14ac:dyDescent="0.25">
      <c r="B1029" t="s">
        <v>1082</v>
      </c>
      <c r="C1029" t="s">
        <v>1020</v>
      </c>
      <c r="D1029" s="161">
        <v>43404</v>
      </c>
      <c r="E1029">
        <v>19208.240000000002</v>
      </c>
    </row>
    <row r="1030" spans="2:5" x14ac:dyDescent="0.25">
      <c r="B1030" t="s">
        <v>1082</v>
      </c>
      <c r="C1030" t="s">
        <v>1021</v>
      </c>
      <c r="D1030" s="161">
        <v>43373</v>
      </c>
      <c r="E1030">
        <v>3951.14</v>
      </c>
    </row>
    <row r="1031" spans="2:5" x14ac:dyDescent="0.25">
      <c r="B1031" t="s">
        <v>1082</v>
      </c>
      <c r="C1031" t="s">
        <v>1022</v>
      </c>
      <c r="D1031" s="161">
        <v>43646</v>
      </c>
      <c r="E1031">
        <v>15943.94</v>
      </c>
    </row>
    <row r="1032" spans="2:5" x14ac:dyDescent="0.25">
      <c r="B1032" t="s">
        <v>1084</v>
      </c>
      <c r="C1032" t="s">
        <v>1023</v>
      </c>
      <c r="D1032" s="161">
        <v>44500</v>
      </c>
      <c r="E1032">
        <v>9063.3799999999992</v>
      </c>
    </row>
    <row r="1033" spans="2:5" x14ac:dyDescent="0.25">
      <c r="B1033" t="s">
        <v>1084</v>
      </c>
      <c r="C1033" t="s">
        <v>1024</v>
      </c>
      <c r="D1033" s="161">
        <v>43951</v>
      </c>
      <c r="E1033">
        <v>19328.11</v>
      </c>
    </row>
    <row r="1034" spans="2:5" x14ac:dyDescent="0.25">
      <c r="B1034" t="s">
        <v>1082</v>
      </c>
      <c r="C1034" t="s">
        <v>1025</v>
      </c>
      <c r="D1034" s="161">
        <v>43951</v>
      </c>
      <c r="E1034">
        <v>9191.7099999999991</v>
      </c>
    </row>
    <row r="1035" spans="2:5" x14ac:dyDescent="0.25">
      <c r="B1035" t="s">
        <v>1084</v>
      </c>
      <c r="C1035" t="s">
        <v>1026</v>
      </c>
      <c r="D1035" s="161">
        <v>44255</v>
      </c>
      <c r="E1035">
        <v>16972.2</v>
      </c>
    </row>
    <row r="1036" spans="2:5" x14ac:dyDescent="0.25">
      <c r="B1036" t="s">
        <v>1083</v>
      </c>
      <c r="C1036" t="s">
        <v>411</v>
      </c>
      <c r="D1036" s="161">
        <v>43281</v>
      </c>
      <c r="E1036">
        <v>1777.79</v>
      </c>
    </row>
    <row r="1037" spans="2:5" x14ac:dyDescent="0.25">
      <c r="B1037" t="s">
        <v>1084</v>
      </c>
      <c r="C1037" t="s">
        <v>1027</v>
      </c>
      <c r="D1037" s="161">
        <v>43555</v>
      </c>
      <c r="E1037">
        <v>17593.96</v>
      </c>
    </row>
    <row r="1038" spans="2:5" x14ac:dyDescent="0.25">
      <c r="B1038" t="s">
        <v>1084</v>
      </c>
      <c r="C1038" t="s">
        <v>1028</v>
      </c>
      <c r="D1038" s="161">
        <v>43890</v>
      </c>
      <c r="E1038">
        <v>2823.51</v>
      </c>
    </row>
    <row r="1039" spans="2:5" x14ac:dyDescent="0.25">
      <c r="B1039" t="s">
        <v>1082</v>
      </c>
      <c r="C1039" t="s">
        <v>1029</v>
      </c>
      <c r="D1039" s="161">
        <v>43312</v>
      </c>
      <c r="E1039">
        <v>16740.740000000002</v>
      </c>
    </row>
    <row r="1040" spans="2:5" x14ac:dyDescent="0.25">
      <c r="B1040" t="s">
        <v>1082</v>
      </c>
      <c r="C1040" t="s">
        <v>1030</v>
      </c>
      <c r="D1040" s="161">
        <v>43738</v>
      </c>
      <c r="E1040">
        <v>8454.7800000000007</v>
      </c>
    </row>
    <row r="1041" spans="2:5" x14ac:dyDescent="0.25">
      <c r="B1041" t="s">
        <v>1084</v>
      </c>
      <c r="C1041" t="s">
        <v>267</v>
      </c>
      <c r="D1041" s="161">
        <v>43830</v>
      </c>
      <c r="E1041">
        <v>5501.31</v>
      </c>
    </row>
    <row r="1042" spans="2:5" x14ac:dyDescent="0.25">
      <c r="B1042" t="s">
        <v>1082</v>
      </c>
      <c r="C1042" t="s">
        <v>1031</v>
      </c>
      <c r="D1042" s="161">
        <v>43951</v>
      </c>
      <c r="E1042">
        <v>6131.09</v>
      </c>
    </row>
    <row r="1043" spans="2:5" x14ac:dyDescent="0.25">
      <c r="B1043" t="s">
        <v>1082</v>
      </c>
      <c r="C1043" t="s">
        <v>1032</v>
      </c>
      <c r="D1043" s="161">
        <v>43251</v>
      </c>
      <c r="E1043">
        <v>19819.57</v>
      </c>
    </row>
    <row r="1044" spans="2:5" x14ac:dyDescent="0.25">
      <c r="B1044" t="s">
        <v>1084</v>
      </c>
      <c r="C1044" t="s">
        <v>1033</v>
      </c>
      <c r="D1044" s="161">
        <v>43404</v>
      </c>
      <c r="E1044">
        <v>10684.06</v>
      </c>
    </row>
    <row r="1045" spans="2:5" x14ac:dyDescent="0.25">
      <c r="B1045" t="s">
        <v>1084</v>
      </c>
      <c r="C1045" t="s">
        <v>1034</v>
      </c>
      <c r="D1045" s="161">
        <v>43951</v>
      </c>
      <c r="E1045">
        <v>11351.84</v>
      </c>
    </row>
    <row r="1046" spans="2:5" x14ac:dyDescent="0.25">
      <c r="B1046" t="s">
        <v>1082</v>
      </c>
      <c r="C1046" t="s">
        <v>1035</v>
      </c>
      <c r="D1046" s="161">
        <v>43220</v>
      </c>
      <c r="E1046">
        <v>11870.19</v>
      </c>
    </row>
    <row r="1047" spans="2:5" x14ac:dyDescent="0.25">
      <c r="B1047" t="s">
        <v>1082</v>
      </c>
      <c r="C1047" t="s">
        <v>291</v>
      </c>
      <c r="D1047" s="161">
        <v>43585</v>
      </c>
      <c r="E1047">
        <v>13715.86</v>
      </c>
    </row>
    <row r="1048" spans="2:5" x14ac:dyDescent="0.25">
      <c r="B1048" t="s">
        <v>1084</v>
      </c>
      <c r="C1048" t="s">
        <v>1036</v>
      </c>
      <c r="D1048" s="161">
        <v>44043</v>
      </c>
      <c r="E1048">
        <v>10665.15</v>
      </c>
    </row>
    <row r="1049" spans="2:5" x14ac:dyDescent="0.25">
      <c r="B1049" t="s">
        <v>1082</v>
      </c>
      <c r="C1049" t="s">
        <v>1037</v>
      </c>
      <c r="D1049" s="161">
        <v>44012</v>
      </c>
      <c r="E1049">
        <v>1363.6</v>
      </c>
    </row>
    <row r="1050" spans="2:5" x14ac:dyDescent="0.25">
      <c r="B1050" t="s">
        <v>1082</v>
      </c>
      <c r="C1050" t="s">
        <v>1038</v>
      </c>
      <c r="D1050" s="161">
        <v>44500</v>
      </c>
      <c r="E1050">
        <v>14623.24</v>
      </c>
    </row>
    <row r="1051" spans="2:5" x14ac:dyDescent="0.25">
      <c r="B1051" t="s">
        <v>1082</v>
      </c>
      <c r="C1051" t="s">
        <v>1039</v>
      </c>
      <c r="D1051" s="161">
        <v>43281</v>
      </c>
      <c r="E1051">
        <v>9346.33</v>
      </c>
    </row>
    <row r="1052" spans="2:5" x14ac:dyDescent="0.25">
      <c r="B1052" t="s">
        <v>1084</v>
      </c>
      <c r="C1052" t="s">
        <v>1040</v>
      </c>
      <c r="D1052" s="161">
        <v>44439</v>
      </c>
      <c r="E1052">
        <v>6734.84</v>
      </c>
    </row>
    <row r="1053" spans="2:5" x14ac:dyDescent="0.25">
      <c r="B1053" t="s">
        <v>1084</v>
      </c>
      <c r="C1053" t="s">
        <v>1041</v>
      </c>
      <c r="D1053" s="161">
        <v>43159</v>
      </c>
      <c r="E1053">
        <v>8132.5</v>
      </c>
    </row>
    <row r="1054" spans="2:5" x14ac:dyDescent="0.25">
      <c r="B1054" t="s">
        <v>1082</v>
      </c>
      <c r="C1054" t="s">
        <v>1042</v>
      </c>
      <c r="D1054" s="161">
        <v>44255</v>
      </c>
      <c r="E1054">
        <v>18943.099999999999</v>
      </c>
    </row>
    <row r="1055" spans="2:5" x14ac:dyDescent="0.25">
      <c r="B1055" t="s">
        <v>1084</v>
      </c>
      <c r="C1055" t="s">
        <v>1043</v>
      </c>
      <c r="D1055" s="161">
        <v>43921</v>
      </c>
      <c r="E1055">
        <v>8277.65</v>
      </c>
    </row>
    <row r="1056" spans="2:5" x14ac:dyDescent="0.25">
      <c r="B1056" t="s">
        <v>1082</v>
      </c>
      <c r="C1056" t="s">
        <v>1044</v>
      </c>
      <c r="D1056" s="161">
        <v>43738</v>
      </c>
      <c r="E1056">
        <v>1887.39</v>
      </c>
    </row>
    <row r="1057" spans="2:5" x14ac:dyDescent="0.25">
      <c r="B1057" t="s">
        <v>1082</v>
      </c>
      <c r="C1057" t="s">
        <v>1045</v>
      </c>
      <c r="D1057" s="161">
        <v>43982</v>
      </c>
      <c r="E1057">
        <v>19520.86</v>
      </c>
    </row>
    <row r="1058" spans="2:5" x14ac:dyDescent="0.25">
      <c r="B1058" t="s">
        <v>1084</v>
      </c>
      <c r="C1058" t="s">
        <v>1046</v>
      </c>
      <c r="D1058" s="161">
        <v>44074</v>
      </c>
      <c r="E1058">
        <v>12722.51</v>
      </c>
    </row>
    <row r="1059" spans="2:5" x14ac:dyDescent="0.25">
      <c r="B1059" t="s">
        <v>1084</v>
      </c>
      <c r="C1059" t="s">
        <v>1047</v>
      </c>
      <c r="D1059" s="161">
        <v>43159</v>
      </c>
      <c r="E1059">
        <v>5841.59</v>
      </c>
    </row>
    <row r="1060" spans="2:5" x14ac:dyDescent="0.25">
      <c r="B1060" t="s">
        <v>1084</v>
      </c>
      <c r="C1060" t="s">
        <v>1048</v>
      </c>
      <c r="D1060" s="161">
        <v>44135</v>
      </c>
      <c r="E1060">
        <v>3248.45</v>
      </c>
    </row>
    <row r="1061" spans="2:5" x14ac:dyDescent="0.25">
      <c r="B1061" t="s">
        <v>1084</v>
      </c>
      <c r="C1061" t="s">
        <v>1049</v>
      </c>
      <c r="D1061" s="161">
        <v>43708</v>
      </c>
      <c r="E1061">
        <v>6463.15</v>
      </c>
    </row>
    <row r="1062" spans="2:5" x14ac:dyDescent="0.25">
      <c r="B1062" t="s">
        <v>1082</v>
      </c>
      <c r="C1062" t="s">
        <v>1050</v>
      </c>
      <c r="D1062" s="161">
        <v>43799</v>
      </c>
      <c r="E1062">
        <v>1664.27</v>
      </c>
    </row>
    <row r="1063" spans="2:5" x14ac:dyDescent="0.25">
      <c r="B1063" t="s">
        <v>1082</v>
      </c>
      <c r="C1063" t="s">
        <v>1051</v>
      </c>
      <c r="D1063" s="161">
        <v>43616</v>
      </c>
      <c r="E1063">
        <v>2863.42</v>
      </c>
    </row>
    <row r="1064" spans="2:5" x14ac:dyDescent="0.25">
      <c r="B1064" t="s">
        <v>1082</v>
      </c>
      <c r="C1064" t="s">
        <v>1052</v>
      </c>
      <c r="D1064" s="161">
        <v>44255</v>
      </c>
      <c r="E1064">
        <v>17959.41</v>
      </c>
    </row>
    <row r="1065" spans="2:5" x14ac:dyDescent="0.25">
      <c r="B1065" t="s">
        <v>1082</v>
      </c>
      <c r="C1065" t="s">
        <v>1053</v>
      </c>
      <c r="D1065" s="161">
        <v>43434</v>
      </c>
      <c r="E1065">
        <v>919.09</v>
      </c>
    </row>
    <row r="1066" spans="2:5" x14ac:dyDescent="0.25">
      <c r="B1066" t="s">
        <v>1084</v>
      </c>
      <c r="C1066" t="s">
        <v>1054</v>
      </c>
      <c r="D1066" s="161">
        <v>44530</v>
      </c>
      <c r="E1066">
        <v>18259.939999999999</v>
      </c>
    </row>
    <row r="1067" spans="2:5" x14ac:dyDescent="0.25">
      <c r="B1067" t="s">
        <v>1083</v>
      </c>
      <c r="C1067" t="s">
        <v>1055</v>
      </c>
      <c r="D1067" s="161">
        <v>43281</v>
      </c>
      <c r="E1067">
        <v>17077.740000000002</v>
      </c>
    </row>
    <row r="1068" spans="2:5" x14ac:dyDescent="0.25">
      <c r="B1068" t="s">
        <v>1082</v>
      </c>
      <c r="C1068" t="s">
        <v>1056</v>
      </c>
      <c r="D1068" s="161">
        <v>43921</v>
      </c>
      <c r="E1068">
        <v>3758.14</v>
      </c>
    </row>
    <row r="1069" spans="2:5" x14ac:dyDescent="0.25">
      <c r="B1069" t="s">
        <v>1084</v>
      </c>
      <c r="C1069" t="s">
        <v>1057</v>
      </c>
      <c r="D1069" s="161">
        <v>43738</v>
      </c>
      <c r="E1069">
        <v>8725.57</v>
      </c>
    </row>
    <row r="1070" spans="2:5" x14ac:dyDescent="0.25">
      <c r="B1070" t="s">
        <v>1084</v>
      </c>
      <c r="C1070" t="s">
        <v>1058</v>
      </c>
      <c r="D1070" s="161">
        <v>43861</v>
      </c>
      <c r="E1070">
        <v>14083.08</v>
      </c>
    </row>
    <row r="1071" spans="2:5" x14ac:dyDescent="0.25">
      <c r="B1071" t="s">
        <v>1084</v>
      </c>
      <c r="C1071" t="s">
        <v>1059</v>
      </c>
      <c r="D1071" s="161">
        <v>44255</v>
      </c>
      <c r="E1071">
        <v>4824.17</v>
      </c>
    </row>
    <row r="1072" spans="2:5" x14ac:dyDescent="0.25">
      <c r="B1072" t="s">
        <v>1082</v>
      </c>
      <c r="C1072" t="s">
        <v>1060</v>
      </c>
      <c r="D1072" s="161">
        <v>43738</v>
      </c>
      <c r="E1072">
        <v>3121.78</v>
      </c>
    </row>
    <row r="1073" spans="2:5" x14ac:dyDescent="0.25">
      <c r="B1073" t="s">
        <v>1082</v>
      </c>
      <c r="C1073" t="s">
        <v>1061</v>
      </c>
      <c r="D1073" s="161">
        <v>43616</v>
      </c>
      <c r="E1073">
        <v>15622.01</v>
      </c>
    </row>
    <row r="1074" spans="2:5" x14ac:dyDescent="0.25">
      <c r="B1074" t="s">
        <v>1084</v>
      </c>
      <c r="C1074" t="s">
        <v>1062</v>
      </c>
      <c r="D1074" s="161">
        <v>44043</v>
      </c>
      <c r="E1074">
        <v>19741.29</v>
      </c>
    </row>
    <row r="1075" spans="2:5" x14ac:dyDescent="0.25">
      <c r="B1075" t="s">
        <v>1082</v>
      </c>
      <c r="C1075" t="s">
        <v>1063</v>
      </c>
      <c r="D1075" s="161">
        <v>43434</v>
      </c>
      <c r="E1075">
        <v>3198.04</v>
      </c>
    </row>
    <row r="1076" spans="2:5" x14ac:dyDescent="0.25">
      <c r="B1076" t="s">
        <v>1082</v>
      </c>
      <c r="C1076" t="s">
        <v>1064</v>
      </c>
      <c r="D1076" s="161">
        <v>44347</v>
      </c>
      <c r="E1076">
        <v>15636.95</v>
      </c>
    </row>
    <row r="1077" spans="2:5" x14ac:dyDescent="0.25">
      <c r="B1077" t="s">
        <v>1084</v>
      </c>
      <c r="C1077" t="s">
        <v>1065</v>
      </c>
      <c r="D1077" s="161">
        <v>43220</v>
      </c>
      <c r="E1077">
        <v>8384.6200000000008</v>
      </c>
    </row>
    <row r="1078" spans="2:5" x14ac:dyDescent="0.25">
      <c r="B1078" t="s">
        <v>1084</v>
      </c>
      <c r="C1078" t="s">
        <v>1066</v>
      </c>
      <c r="D1078" s="161">
        <v>43738</v>
      </c>
      <c r="E1078">
        <v>7150.94</v>
      </c>
    </row>
    <row r="1079" spans="2:5" x14ac:dyDescent="0.25">
      <c r="B1079" t="s">
        <v>1083</v>
      </c>
      <c r="C1079" t="s">
        <v>1067</v>
      </c>
      <c r="D1079" s="161">
        <v>44469</v>
      </c>
      <c r="E1079">
        <v>15823.99</v>
      </c>
    </row>
    <row r="1080" spans="2:5" x14ac:dyDescent="0.25">
      <c r="B1080" t="s">
        <v>1082</v>
      </c>
      <c r="C1080" t="s">
        <v>1068</v>
      </c>
      <c r="D1080" s="161">
        <v>43343</v>
      </c>
      <c r="E1080">
        <v>15600.67</v>
      </c>
    </row>
    <row r="1081" spans="2:5" x14ac:dyDescent="0.25">
      <c r="B1081" t="s">
        <v>1084</v>
      </c>
      <c r="C1081" t="s">
        <v>1022</v>
      </c>
      <c r="D1081" s="161">
        <v>43220</v>
      </c>
      <c r="E1081">
        <v>2143.3200000000002</v>
      </c>
    </row>
    <row r="1082" spans="2:5" x14ac:dyDescent="0.25">
      <c r="B1082" t="s">
        <v>1083</v>
      </c>
      <c r="C1082" t="s">
        <v>1069</v>
      </c>
      <c r="D1082" s="161">
        <v>44500</v>
      </c>
      <c r="E1082">
        <v>9054.39</v>
      </c>
    </row>
    <row r="1083" spans="2:5" x14ac:dyDescent="0.25">
      <c r="B1083" t="s">
        <v>1083</v>
      </c>
      <c r="C1083" t="s">
        <v>1070</v>
      </c>
      <c r="D1083" s="161">
        <v>43951</v>
      </c>
      <c r="E1083">
        <v>4265.43</v>
      </c>
    </row>
    <row r="1084" spans="2:5" x14ac:dyDescent="0.25">
      <c r="B1084" t="s">
        <v>1084</v>
      </c>
      <c r="C1084" t="s">
        <v>1071</v>
      </c>
      <c r="D1084" s="161">
        <v>43496</v>
      </c>
      <c r="E1084">
        <v>12506.11</v>
      </c>
    </row>
    <row r="1085" spans="2:5" x14ac:dyDescent="0.25">
      <c r="B1085" t="s">
        <v>1082</v>
      </c>
      <c r="C1085" t="s">
        <v>1072</v>
      </c>
      <c r="D1085" s="161">
        <v>44043</v>
      </c>
      <c r="E1085">
        <v>12414.45</v>
      </c>
    </row>
    <row r="1086" spans="2:5" x14ac:dyDescent="0.25">
      <c r="B1086" t="s">
        <v>1082</v>
      </c>
      <c r="C1086" t="s">
        <v>1073</v>
      </c>
      <c r="D1086" s="161">
        <v>43159</v>
      </c>
      <c r="E1086">
        <v>11277.19</v>
      </c>
    </row>
    <row r="1087" spans="2:5" x14ac:dyDescent="0.25">
      <c r="B1087" t="s">
        <v>1082</v>
      </c>
      <c r="C1087" t="s">
        <v>1074</v>
      </c>
      <c r="D1087" s="161">
        <v>44255</v>
      </c>
      <c r="E1087">
        <v>676.89</v>
      </c>
    </row>
    <row r="1088" spans="2:5" x14ac:dyDescent="0.25">
      <c r="B1088" t="s">
        <v>1084</v>
      </c>
      <c r="C1088" t="s">
        <v>1075</v>
      </c>
      <c r="D1088" s="161">
        <v>44500</v>
      </c>
      <c r="E1088">
        <v>6538.82</v>
      </c>
    </row>
    <row r="1089" spans="2:5" x14ac:dyDescent="0.25">
      <c r="B1089" t="s">
        <v>1082</v>
      </c>
      <c r="C1089" t="s">
        <v>1076</v>
      </c>
      <c r="D1089" s="161">
        <v>44377</v>
      </c>
      <c r="E1089">
        <v>7834.11</v>
      </c>
    </row>
    <row r="1090" spans="2:5" x14ac:dyDescent="0.25">
      <c r="B1090" t="s">
        <v>1083</v>
      </c>
      <c r="C1090" t="s">
        <v>1077</v>
      </c>
      <c r="D1090" s="161">
        <v>43951</v>
      </c>
      <c r="E1090">
        <v>19535.830000000002</v>
      </c>
    </row>
    <row r="1091" spans="2:5" x14ac:dyDescent="0.25">
      <c r="B1091" t="s">
        <v>1082</v>
      </c>
      <c r="C1091" t="s">
        <v>992</v>
      </c>
      <c r="D1091" s="161">
        <v>43799</v>
      </c>
      <c r="E1091">
        <v>9676.5</v>
      </c>
    </row>
    <row r="1092" spans="2:5" x14ac:dyDescent="0.25">
      <c r="B1092" t="s">
        <v>1082</v>
      </c>
      <c r="C1092" t="s">
        <v>993</v>
      </c>
      <c r="D1092" s="161">
        <v>44530</v>
      </c>
      <c r="E1092">
        <v>19757.21</v>
      </c>
    </row>
    <row r="1093" spans="2:5" x14ac:dyDescent="0.25">
      <c r="B1093" t="s">
        <v>1082</v>
      </c>
      <c r="C1093" t="s">
        <v>994</v>
      </c>
      <c r="D1093" s="161">
        <v>43100</v>
      </c>
      <c r="E1093">
        <v>8804.2900000000009</v>
      </c>
    </row>
    <row r="1094" spans="2:5" x14ac:dyDescent="0.25">
      <c r="B1094" t="s">
        <v>1082</v>
      </c>
      <c r="C1094" t="s">
        <v>995</v>
      </c>
      <c r="D1094" s="161">
        <v>43312</v>
      </c>
      <c r="E1094">
        <v>5385.68</v>
      </c>
    </row>
    <row r="1095" spans="2:5" x14ac:dyDescent="0.25">
      <c r="B1095" t="s">
        <v>1082</v>
      </c>
      <c r="C1095" t="s">
        <v>996</v>
      </c>
      <c r="D1095" s="161">
        <v>43251</v>
      </c>
      <c r="E1095">
        <v>15288.7</v>
      </c>
    </row>
    <row r="1096" spans="2:5" x14ac:dyDescent="0.25">
      <c r="B1096" t="s">
        <v>1084</v>
      </c>
      <c r="C1096" t="s">
        <v>997</v>
      </c>
      <c r="D1096" s="161">
        <v>43190</v>
      </c>
      <c r="E1096">
        <v>2953.6</v>
      </c>
    </row>
    <row r="1097" spans="2:5" x14ac:dyDescent="0.25">
      <c r="B1097" t="s">
        <v>1084</v>
      </c>
      <c r="C1097" t="s">
        <v>998</v>
      </c>
      <c r="D1097" s="161">
        <v>44530</v>
      </c>
      <c r="E1097">
        <v>3100.06</v>
      </c>
    </row>
    <row r="1098" spans="2:5" x14ac:dyDescent="0.25">
      <c r="B1098" t="s">
        <v>1082</v>
      </c>
      <c r="C1098" t="s">
        <v>999</v>
      </c>
      <c r="D1098" s="161">
        <v>44316</v>
      </c>
      <c r="E1098">
        <v>5306.82</v>
      </c>
    </row>
    <row r="1099" spans="2:5" x14ac:dyDescent="0.25">
      <c r="B1099" t="s">
        <v>1082</v>
      </c>
      <c r="C1099" t="s">
        <v>1000</v>
      </c>
      <c r="D1099" s="161">
        <v>43616</v>
      </c>
      <c r="E1099">
        <v>17865.87</v>
      </c>
    </row>
    <row r="1100" spans="2:5" x14ac:dyDescent="0.25">
      <c r="B1100" t="s">
        <v>1084</v>
      </c>
      <c r="C1100" t="s">
        <v>1001</v>
      </c>
      <c r="D1100" s="161">
        <v>43799</v>
      </c>
      <c r="E1100">
        <v>9459.99</v>
      </c>
    </row>
    <row r="1101" spans="2:5" x14ac:dyDescent="0.25">
      <c r="B1101" t="s">
        <v>1082</v>
      </c>
      <c r="C1101" t="s">
        <v>1002</v>
      </c>
      <c r="D1101" s="161">
        <v>44074</v>
      </c>
      <c r="E1101">
        <v>7059</v>
      </c>
    </row>
    <row r="1102" spans="2:5" x14ac:dyDescent="0.25">
      <c r="B1102" t="s">
        <v>1084</v>
      </c>
      <c r="C1102" t="s">
        <v>1003</v>
      </c>
      <c r="D1102" s="161">
        <v>43555</v>
      </c>
      <c r="E1102">
        <v>11059.98</v>
      </c>
    </row>
    <row r="1103" spans="2:5" x14ac:dyDescent="0.25">
      <c r="B1103" t="s">
        <v>1082</v>
      </c>
      <c r="C1103" t="s">
        <v>1004</v>
      </c>
      <c r="D1103" s="161">
        <v>43131</v>
      </c>
      <c r="E1103">
        <v>8417.7999999999993</v>
      </c>
    </row>
    <row r="1104" spans="2:5" x14ac:dyDescent="0.25">
      <c r="B1104" t="s">
        <v>1082</v>
      </c>
      <c r="C1104" t="s">
        <v>1005</v>
      </c>
      <c r="D1104" s="161">
        <v>43159</v>
      </c>
      <c r="E1104">
        <v>9497.68</v>
      </c>
    </row>
    <row r="1105" spans="2:5" x14ac:dyDescent="0.25">
      <c r="B1105" t="s">
        <v>1082</v>
      </c>
      <c r="C1105" t="s">
        <v>1006</v>
      </c>
      <c r="D1105" s="161">
        <v>44377</v>
      </c>
      <c r="E1105">
        <v>13319.6</v>
      </c>
    </row>
    <row r="1106" spans="2:5" x14ac:dyDescent="0.25">
      <c r="B1106" t="s">
        <v>1084</v>
      </c>
      <c r="C1106" t="s">
        <v>1007</v>
      </c>
      <c r="D1106" s="161">
        <v>44469</v>
      </c>
      <c r="E1106">
        <v>14205.84</v>
      </c>
    </row>
    <row r="1107" spans="2:5" x14ac:dyDescent="0.25">
      <c r="B1107" t="s">
        <v>1082</v>
      </c>
      <c r="C1107" t="s">
        <v>1008</v>
      </c>
      <c r="D1107" s="161">
        <v>44165</v>
      </c>
      <c r="E1107">
        <v>5611</v>
      </c>
    </row>
    <row r="1108" spans="2:5" x14ac:dyDescent="0.25">
      <c r="B1108" t="s">
        <v>1082</v>
      </c>
      <c r="C1108" t="s">
        <v>1009</v>
      </c>
      <c r="D1108" s="161">
        <v>43616</v>
      </c>
      <c r="E1108">
        <v>17160.96</v>
      </c>
    </row>
    <row r="1109" spans="2:5" x14ac:dyDescent="0.25">
      <c r="B1109" t="s">
        <v>1082</v>
      </c>
      <c r="C1109" t="s">
        <v>1010</v>
      </c>
      <c r="D1109" s="161">
        <v>44196</v>
      </c>
      <c r="E1109">
        <v>5940.7</v>
      </c>
    </row>
    <row r="1110" spans="2:5" x14ac:dyDescent="0.25">
      <c r="B1110" t="s">
        <v>1082</v>
      </c>
      <c r="C1110" t="s">
        <v>1011</v>
      </c>
      <c r="D1110" s="161">
        <v>43921</v>
      </c>
      <c r="E1110">
        <v>14374.22</v>
      </c>
    </row>
    <row r="1111" spans="2:5" x14ac:dyDescent="0.25">
      <c r="B1111" t="s">
        <v>1084</v>
      </c>
      <c r="C1111" t="s">
        <v>1012</v>
      </c>
      <c r="D1111" s="161">
        <v>43982</v>
      </c>
      <c r="E1111">
        <v>5162.2299999999996</v>
      </c>
    </row>
    <row r="1112" spans="2:5" x14ac:dyDescent="0.25">
      <c r="B1112" t="s">
        <v>1084</v>
      </c>
      <c r="C1112" t="s">
        <v>1013</v>
      </c>
      <c r="D1112" s="161">
        <v>44227</v>
      </c>
      <c r="E1112">
        <v>1600.3</v>
      </c>
    </row>
    <row r="1113" spans="2:5" x14ac:dyDescent="0.25">
      <c r="B1113" t="s">
        <v>1082</v>
      </c>
      <c r="C1113" t="s">
        <v>1014</v>
      </c>
      <c r="D1113" s="161">
        <v>43708</v>
      </c>
      <c r="E1113">
        <v>17646.7</v>
      </c>
    </row>
    <row r="1114" spans="2:5" x14ac:dyDescent="0.25">
      <c r="B1114" t="s">
        <v>1082</v>
      </c>
      <c r="C1114" t="s">
        <v>1015</v>
      </c>
      <c r="D1114" s="161">
        <v>43281</v>
      </c>
      <c r="E1114">
        <v>5426.39</v>
      </c>
    </row>
    <row r="1115" spans="2:5" x14ac:dyDescent="0.25">
      <c r="B1115" t="s">
        <v>1084</v>
      </c>
      <c r="C1115" t="s">
        <v>1016</v>
      </c>
      <c r="D1115" s="161">
        <v>43616</v>
      </c>
      <c r="E1115">
        <v>14285.61</v>
      </c>
    </row>
    <row r="1116" spans="2:5" x14ac:dyDescent="0.25">
      <c r="B1116" t="s">
        <v>1082</v>
      </c>
      <c r="C1116" t="s">
        <v>1017</v>
      </c>
      <c r="D1116" s="161">
        <v>43373</v>
      </c>
      <c r="E1116">
        <v>13065.6</v>
      </c>
    </row>
    <row r="1117" spans="2:5" x14ac:dyDescent="0.25">
      <c r="B1117" t="s">
        <v>1082</v>
      </c>
      <c r="C1117" t="s">
        <v>1018</v>
      </c>
      <c r="D1117" s="161">
        <v>44255</v>
      </c>
      <c r="E1117">
        <v>17678.41</v>
      </c>
    </row>
    <row r="1118" spans="2:5" x14ac:dyDescent="0.25">
      <c r="B1118" t="s">
        <v>1084</v>
      </c>
      <c r="C1118" t="s">
        <v>1019</v>
      </c>
      <c r="D1118" s="161">
        <v>44043</v>
      </c>
      <c r="E1118">
        <v>12104.91</v>
      </c>
    </row>
    <row r="1119" spans="2:5" x14ac:dyDescent="0.25">
      <c r="B1119" t="s">
        <v>1084</v>
      </c>
      <c r="C1119" t="s">
        <v>1020</v>
      </c>
      <c r="D1119" s="161">
        <v>44347</v>
      </c>
      <c r="E1119">
        <v>10543.36</v>
      </c>
    </row>
    <row r="1120" spans="2:5" x14ac:dyDescent="0.25">
      <c r="B1120" t="s">
        <v>1084</v>
      </c>
      <c r="C1120" t="s">
        <v>1021</v>
      </c>
      <c r="D1120" s="161">
        <v>43281</v>
      </c>
      <c r="E1120">
        <v>17716.89</v>
      </c>
    </row>
    <row r="1121" spans="2:5" x14ac:dyDescent="0.25">
      <c r="B1121" t="s">
        <v>1084</v>
      </c>
      <c r="C1121" t="s">
        <v>1022</v>
      </c>
      <c r="D1121" s="161">
        <v>44377</v>
      </c>
      <c r="E1121">
        <v>10325.08</v>
      </c>
    </row>
    <row r="1122" spans="2:5" x14ac:dyDescent="0.25">
      <c r="B1122" t="s">
        <v>1082</v>
      </c>
      <c r="C1122" t="s">
        <v>1023</v>
      </c>
      <c r="D1122" s="161">
        <v>43312</v>
      </c>
      <c r="E1122">
        <v>7957.31</v>
      </c>
    </row>
    <row r="1123" spans="2:5" x14ac:dyDescent="0.25">
      <c r="B1123" t="s">
        <v>1082</v>
      </c>
      <c r="C1123" t="s">
        <v>1024</v>
      </c>
      <c r="D1123" s="161">
        <v>43190</v>
      </c>
      <c r="E1123">
        <v>19908.419999999998</v>
      </c>
    </row>
    <row r="1124" spans="2:5" x14ac:dyDescent="0.25">
      <c r="B1124" t="s">
        <v>1082</v>
      </c>
      <c r="C1124" t="s">
        <v>1025</v>
      </c>
      <c r="D1124" s="161">
        <v>43890</v>
      </c>
      <c r="E1124">
        <v>9247.69</v>
      </c>
    </row>
    <row r="1125" spans="2:5" x14ac:dyDescent="0.25">
      <c r="B1125" t="s">
        <v>1084</v>
      </c>
      <c r="C1125" t="s">
        <v>1026</v>
      </c>
      <c r="D1125" s="161">
        <v>44377</v>
      </c>
      <c r="E1125">
        <v>16297.27</v>
      </c>
    </row>
    <row r="1126" spans="2:5" x14ac:dyDescent="0.25">
      <c r="B1126" t="s">
        <v>1083</v>
      </c>
      <c r="C1126" t="s">
        <v>411</v>
      </c>
      <c r="D1126" s="161">
        <v>43434</v>
      </c>
      <c r="E1126">
        <v>7190.42</v>
      </c>
    </row>
    <row r="1127" spans="2:5" x14ac:dyDescent="0.25">
      <c r="B1127" t="s">
        <v>1084</v>
      </c>
      <c r="C1127" t="s">
        <v>1027</v>
      </c>
      <c r="D1127" s="161">
        <v>44377</v>
      </c>
      <c r="E1127">
        <v>14191.03</v>
      </c>
    </row>
    <row r="1128" spans="2:5" x14ac:dyDescent="0.25">
      <c r="B1128" t="s">
        <v>1082</v>
      </c>
      <c r="C1128" t="s">
        <v>1028</v>
      </c>
      <c r="D1128" s="161">
        <v>44227</v>
      </c>
      <c r="E1128">
        <v>16402.189999999999</v>
      </c>
    </row>
    <row r="1129" spans="2:5" x14ac:dyDescent="0.25">
      <c r="B1129" t="s">
        <v>1083</v>
      </c>
      <c r="C1129" t="s">
        <v>1029</v>
      </c>
      <c r="D1129" s="161">
        <v>43343</v>
      </c>
      <c r="E1129">
        <v>17398.73</v>
      </c>
    </row>
    <row r="1130" spans="2:5" x14ac:dyDescent="0.25">
      <c r="B1130" t="s">
        <v>1082</v>
      </c>
      <c r="C1130" t="s">
        <v>1030</v>
      </c>
      <c r="D1130" s="161">
        <v>44043</v>
      </c>
      <c r="E1130">
        <v>4668.43</v>
      </c>
    </row>
    <row r="1131" spans="2:5" x14ac:dyDescent="0.25">
      <c r="B1131" t="s">
        <v>1082</v>
      </c>
      <c r="C1131" t="s">
        <v>267</v>
      </c>
      <c r="D1131" s="161">
        <v>43616</v>
      </c>
      <c r="E1131">
        <v>17912.57</v>
      </c>
    </row>
    <row r="1132" spans="2:5" x14ac:dyDescent="0.25">
      <c r="B1132" t="s">
        <v>1084</v>
      </c>
      <c r="C1132" t="s">
        <v>1031</v>
      </c>
      <c r="D1132" s="161">
        <v>44104</v>
      </c>
      <c r="E1132">
        <v>6177.44</v>
      </c>
    </row>
    <row r="1133" spans="2:5" x14ac:dyDescent="0.25">
      <c r="B1133" t="s">
        <v>1083</v>
      </c>
      <c r="C1133" t="s">
        <v>1032</v>
      </c>
      <c r="D1133" s="161">
        <v>43951</v>
      </c>
      <c r="E1133">
        <v>19931.53</v>
      </c>
    </row>
    <row r="1134" spans="2:5" x14ac:dyDescent="0.25">
      <c r="B1134" t="s">
        <v>1083</v>
      </c>
      <c r="C1134" t="s">
        <v>1033</v>
      </c>
      <c r="D1134" s="161">
        <v>44165</v>
      </c>
      <c r="E1134">
        <v>17895.88</v>
      </c>
    </row>
    <row r="1135" spans="2:5" x14ac:dyDescent="0.25">
      <c r="B1135" t="s">
        <v>1083</v>
      </c>
      <c r="C1135" t="s">
        <v>1034</v>
      </c>
      <c r="D1135" s="161">
        <v>44530</v>
      </c>
      <c r="E1135">
        <v>5107.41</v>
      </c>
    </row>
    <row r="1136" spans="2:5" x14ac:dyDescent="0.25">
      <c r="B1136" t="s">
        <v>1084</v>
      </c>
      <c r="C1136" t="s">
        <v>1035</v>
      </c>
      <c r="D1136" s="161">
        <v>43190</v>
      </c>
      <c r="E1136">
        <v>7173.11</v>
      </c>
    </row>
    <row r="1137" spans="2:5" x14ac:dyDescent="0.25">
      <c r="B1137" t="s">
        <v>1084</v>
      </c>
      <c r="C1137" t="s">
        <v>291</v>
      </c>
      <c r="D1137" s="161">
        <v>43496</v>
      </c>
      <c r="E1137">
        <v>3436.48</v>
      </c>
    </row>
    <row r="1138" spans="2:5" x14ac:dyDescent="0.25">
      <c r="B1138" t="s">
        <v>1082</v>
      </c>
      <c r="C1138" t="s">
        <v>1036</v>
      </c>
      <c r="D1138" s="161">
        <v>44408</v>
      </c>
      <c r="E1138">
        <v>17872.96</v>
      </c>
    </row>
    <row r="1139" spans="2:5" x14ac:dyDescent="0.25">
      <c r="B1139" t="s">
        <v>1084</v>
      </c>
      <c r="C1139" t="s">
        <v>1037</v>
      </c>
      <c r="D1139" s="161">
        <v>43921</v>
      </c>
      <c r="E1139">
        <v>17298.36</v>
      </c>
    </row>
    <row r="1140" spans="2:5" x14ac:dyDescent="0.25">
      <c r="B1140" t="s">
        <v>1082</v>
      </c>
      <c r="C1140" t="s">
        <v>1038</v>
      </c>
      <c r="D1140" s="161">
        <v>44104</v>
      </c>
      <c r="E1140">
        <v>14030.72</v>
      </c>
    </row>
    <row r="1141" spans="2:5" x14ac:dyDescent="0.25">
      <c r="B1141" t="s">
        <v>1084</v>
      </c>
      <c r="C1141" t="s">
        <v>1039</v>
      </c>
      <c r="D1141" s="161">
        <v>43434</v>
      </c>
      <c r="E1141">
        <v>14306.2</v>
      </c>
    </row>
    <row r="1142" spans="2:5" x14ac:dyDescent="0.25">
      <c r="B1142" t="s">
        <v>1082</v>
      </c>
      <c r="C1142" t="s">
        <v>1040</v>
      </c>
      <c r="D1142" s="161">
        <v>44074</v>
      </c>
      <c r="E1142">
        <v>14645.15</v>
      </c>
    </row>
    <row r="1143" spans="2:5" x14ac:dyDescent="0.25">
      <c r="B1143" t="s">
        <v>1082</v>
      </c>
      <c r="C1143" t="s">
        <v>1041</v>
      </c>
      <c r="D1143" s="161">
        <v>43982</v>
      </c>
      <c r="E1143">
        <v>8842.11</v>
      </c>
    </row>
    <row r="1144" spans="2:5" x14ac:dyDescent="0.25">
      <c r="B1144" t="s">
        <v>1082</v>
      </c>
      <c r="C1144" t="s">
        <v>1042</v>
      </c>
      <c r="D1144" s="161">
        <v>44135</v>
      </c>
      <c r="E1144">
        <v>13908.81</v>
      </c>
    </row>
    <row r="1145" spans="2:5" x14ac:dyDescent="0.25">
      <c r="B1145" t="s">
        <v>1082</v>
      </c>
      <c r="C1145" t="s">
        <v>1043</v>
      </c>
      <c r="D1145" s="161">
        <v>43343</v>
      </c>
      <c r="E1145">
        <v>11132.24</v>
      </c>
    </row>
    <row r="1146" spans="2:5" x14ac:dyDescent="0.25">
      <c r="B1146" t="s">
        <v>1084</v>
      </c>
      <c r="C1146" t="s">
        <v>1044</v>
      </c>
      <c r="D1146" s="161">
        <v>43159</v>
      </c>
      <c r="E1146">
        <v>14883.2</v>
      </c>
    </row>
    <row r="1147" spans="2:5" x14ac:dyDescent="0.25">
      <c r="B1147" t="s">
        <v>1082</v>
      </c>
      <c r="C1147" t="s">
        <v>1045</v>
      </c>
      <c r="D1147" s="161">
        <v>43799</v>
      </c>
      <c r="E1147">
        <v>18115.66</v>
      </c>
    </row>
    <row r="1148" spans="2:5" x14ac:dyDescent="0.25">
      <c r="B1148" t="s">
        <v>1084</v>
      </c>
      <c r="C1148" t="s">
        <v>1046</v>
      </c>
      <c r="D1148" s="161">
        <v>43465</v>
      </c>
      <c r="E1148">
        <v>19233.3</v>
      </c>
    </row>
    <row r="1149" spans="2:5" x14ac:dyDescent="0.25">
      <c r="B1149" t="s">
        <v>1082</v>
      </c>
      <c r="C1149" t="s">
        <v>1047</v>
      </c>
      <c r="D1149" s="161">
        <v>43585</v>
      </c>
      <c r="E1149">
        <v>10338.44</v>
      </c>
    </row>
    <row r="1150" spans="2:5" x14ac:dyDescent="0.25">
      <c r="B1150" t="s">
        <v>1084</v>
      </c>
      <c r="C1150" t="s">
        <v>1048</v>
      </c>
      <c r="D1150" s="161">
        <v>43220</v>
      </c>
      <c r="E1150">
        <v>10722.86</v>
      </c>
    </row>
    <row r="1151" spans="2:5" x14ac:dyDescent="0.25">
      <c r="B1151" t="s">
        <v>1082</v>
      </c>
      <c r="C1151" t="s">
        <v>1049</v>
      </c>
      <c r="D1151" s="161">
        <v>44012</v>
      </c>
      <c r="E1151">
        <v>15440.8</v>
      </c>
    </row>
    <row r="1152" spans="2:5" x14ac:dyDescent="0.25">
      <c r="B1152" t="s">
        <v>1084</v>
      </c>
      <c r="C1152" t="s">
        <v>1050</v>
      </c>
      <c r="D1152" s="161">
        <v>43220</v>
      </c>
      <c r="E1152">
        <v>18411.98</v>
      </c>
    </row>
    <row r="1153" spans="2:5" x14ac:dyDescent="0.25">
      <c r="B1153" t="s">
        <v>1084</v>
      </c>
      <c r="C1153" t="s">
        <v>1051</v>
      </c>
      <c r="D1153" s="161">
        <v>44316</v>
      </c>
      <c r="E1153">
        <v>2577.2199999999998</v>
      </c>
    </row>
    <row r="1154" spans="2:5" x14ac:dyDescent="0.25">
      <c r="B1154" t="s">
        <v>1082</v>
      </c>
      <c r="C1154" t="s">
        <v>1052</v>
      </c>
      <c r="D1154" s="161">
        <v>43951</v>
      </c>
      <c r="E1154">
        <v>383.09</v>
      </c>
    </row>
    <row r="1155" spans="2:5" x14ac:dyDescent="0.25">
      <c r="B1155" t="s">
        <v>1084</v>
      </c>
      <c r="C1155" t="s">
        <v>1053</v>
      </c>
      <c r="D1155" s="161">
        <v>44286</v>
      </c>
      <c r="E1155">
        <v>19625.96</v>
      </c>
    </row>
    <row r="1156" spans="2:5" x14ac:dyDescent="0.25">
      <c r="B1156" t="s">
        <v>1084</v>
      </c>
      <c r="C1156" t="s">
        <v>1054</v>
      </c>
      <c r="D1156" s="161">
        <v>43524</v>
      </c>
      <c r="E1156">
        <v>8213.84</v>
      </c>
    </row>
    <row r="1157" spans="2:5" x14ac:dyDescent="0.25">
      <c r="B1157" t="s">
        <v>1082</v>
      </c>
      <c r="C1157" t="s">
        <v>1055</v>
      </c>
      <c r="D1157" s="161">
        <v>44469</v>
      </c>
      <c r="E1157">
        <v>6500.51</v>
      </c>
    </row>
    <row r="1158" spans="2:5" x14ac:dyDescent="0.25">
      <c r="B1158" t="s">
        <v>1084</v>
      </c>
      <c r="C1158" t="s">
        <v>1056</v>
      </c>
      <c r="D1158" s="161">
        <v>43585</v>
      </c>
      <c r="E1158">
        <v>2075.34</v>
      </c>
    </row>
    <row r="1159" spans="2:5" x14ac:dyDescent="0.25">
      <c r="B1159" t="s">
        <v>1084</v>
      </c>
      <c r="C1159" t="s">
        <v>1057</v>
      </c>
      <c r="D1159" s="161">
        <v>43220</v>
      </c>
      <c r="E1159">
        <v>1088.96</v>
      </c>
    </row>
    <row r="1160" spans="2:5" x14ac:dyDescent="0.25">
      <c r="B1160" t="s">
        <v>1082</v>
      </c>
      <c r="C1160" t="s">
        <v>1058</v>
      </c>
      <c r="D1160" s="161">
        <v>43861</v>
      </c>
      <c r="E1160">
        <v>13833.36</v>
      </c>
    </row>
    <row r="1161" spans="2:5" x14ac:dyDescent="0.25">
      <c r="B1161" t="s">
        <v>1084</v>
      </c>
      <c r="C1161" t="s">
        <v>1059</v>
      </c>
      <c r="D1161" s="161">
        <v>44286</v>
      </c>
      <c r="E1161">
        <v>12945.23</v>
      </c>
    </row>
    <row r="1162" spans="2:5" x14ac:dyDescent="0.25">
      <c r="B1162" t="s">
        <v>1084</v>
      </c>
      <c r="C1162" t="s">
        <v>1060</v>
      </c>
      <c r="D1162" s="161">
        <v>43616</v>
      </c>
      <c r="E1162">
        <v>18798.89</v>
      </c>
    </row>
    <row r="1163" spans="2:5" x14ac:dyDescent="0.25">
      <c r="B1163" t="s">
        <v>1084</v>
      </c>
      <c r="C1163" t="s">
        <v>1061</v>
      </c>
      <c r="D1163" s="161">
        <v>43251</v>
      </c>
      <c r="E1163">
        <v>8403.2900000000009</v>
      </c>
    </row>
    <row r="1164" spans="2:5" x14ac:dyDescent="0.25">
      <c r="B1164" t="s">
        <v>1082</v>
      </c>
      <c r="C1164" t="s">
        <v>1062</v>
      </c>
      <c r="D1164" s="161">
        <v>44043</v>
      </c>
      <c r="E1164">
        <v>1817.05</v>
      </c>
    </row>
    <row r="1165" spans="2:5" x14ac:dyDescent="0.25">
      <c r="B1165" t="s">
        <v>1082</v>
      </c>
      <c r="C1165" t="s">
        <v>1063</v>
      </c>
      <c r="D1165" s="161">
        <v>43616</v>
      </c>
      <c r="E1165">
        <v>17453.66</v>
      </c>
    </row>
    <row r="1166" spans="2:5" x14ac:dyDescent="0.25">
      <c r="B1166" t="s">
        <v>1082</v>
      </c>
      <c r="C1166" t="s">
        <v>1064</v>
      </c>
      <c r="D1166" s="161">
        <v>43738</v>
      </c>
      <c r="E1166">
        <v>1853.2</v>
      </c>
    </row>
    <row r="1167" spans="2:5" x14ac:dyDescent="0.25">
      <c r="B1167" t="s">
        <v>1084</v>
      </c>
      <c r="C1167" t="s">
        <v>1065</v>
      </c>
      <c r="D1167" s="161">
        <v>43312</v>
      </c>
      <c r="E1167">
        <v>1683.56</v>
      </c>
    </row>
    <row r="1168" spans="2:5" x14ac:dyDescent="0.25">
      <c r="B1168" t="s">
        <v>1084</v>
      </c>
      <c r="C1168" t="s">
        <v>1066</v>
      </c>
      <c r="D1168" s="161">
        <v>44043</v>
      </c>
      <c r="E1168">
        <v>13158.62</v>
      </c>
    </row>
    <row r="1169" spans="2:5" x14ac:dyDescent="0.25">
      <c r="B1169" t="s">
        <v>1082</v>
      </c>
      <c r="C1169" t="s">
        <v>1067</v>
      </c>
      <c r="D1169" s="161">
        <v>43585</v>
      </c>
      <c r="E1169">
        <v>6267.55</v>
      </c>
    </row>
    <row r="1170" spans="2:5" x14ac:dyDescent="0.25">
      <c r="B1170" t="s">
        <v>1082</v>
      </c>
      <c r="C1170" t="s">
        <v>1068</v>
      </c>
      <c r="D1170" s="161">
        <v>44377</v>
      </c>
      <c r="E1170">
        <v>8589.09</v>
      </c>
    </row>
    <row r="1171" spans="2:5" x14ac:dyDescent="0.25">
      <c r="B1171" t="s">
        <v>1082</v>
      </c>
      <c r="C1171" t="s">
        <v>1022</v>
      </c>
      <c r="D1171" s="161">
        <v>44347</v>
      </c>
      <c r="E1171">
        <v>7585.63</v>
      </c>
    </row>
    <row r="1172" spans="2:5" x14ac:dyDescent="0.25">
      <c r="B1172" t="s">
        <v>1082</v>
      </c>
      <c r="C1172" t="s">
        <v>1069</v>
      </c>
      <c r="D1172" s="161">
        <v>43921</v>
      </c>
      <c r="E1172">
        <v>12728.16</v>
      </c>
    </row>
    <row r="1173" spans="2:5" x14ac:dyDescent="0.25">
      <c r="B1173" t="s">
        <v>1082</v>
      </c>
      <c r="C1173" t="s">
        <v>1070</v>
      </c>
      <c r="D1173" s="161">
        <v>43251</v>
      </c>
      <c r="E1173">
        <v>5812.66</v>
      </c>
    </row>
    <row r="1174" spans="2:5" x14ac:dyDescent="0.25">
      <c r="B1174" t="s">
        <v>1082</v>
      </c>
      <c r="C1174" t="s">
        <v>1071</v>
      </c>
      <c r="D1174" s="161">
        <v>44377</v>
      </c>
      <c r="E1174">
        <v>7456.93</v>
      </c>
    </row>
    <row r="1175" spans="2:5" x14ac:dyDescent="0.25">
      <c r="B1175" t="s">
        <v>1084</v>
      </c>
      <c r="C1175" t="s">
        <v>1072</v>
      </c>
      <c r="D1175" s="161">
        <v>44012</v>
      </c>
      <c r="E1175">
        <v>5662.47</v>
      </c>
    </row>
    <row r="1176" spans="2:5" x14ac:dyDescent="0.25">
      <c r="B1176" t="s">
        <v>1084</v>
      </c>
      <c r="C1176" t="s">
        <v>1073</v>
      </c>
      <c r="D1176" s="161">
        <v>43434</v>
      </c>
      <c r="E1176">
        <v>15585.82</v>
      </c>
    </row>
    <row r="1177" spans="2:5" x14ac:dyDescent="0.25">
      <c r="B1177" t="s">
        <v>1082</v>
      </c>
      <c r="C1177" t="s">
        <v>1074</v>
      </c>
      <c r="D1177" s="161">
        <v>43769</v>
      </c>
      <c r="E1177">
        <v>14546.31</v>
      </c>
    </row>
    <row r="1178" spans="2:5" x14ac:dyDescent="0.25">
      <c r="B1178" t="s">
        <v>1082</v>
      </c>
      <c r="C1178" t="s">
        <v>1075</v>
      </c>
      <c r="D1178" s="161">
        <v>43434</v>
      </c>
      <c r="E1178">
        <v>7304.91</v>
      </c>
    </row>
    <row r="1179" spans="2:5" x14ac:dyDescent="0.25">
      <c r="B1179" t="s">
        <v>1084</v>
      </c>
      <c r="C1179" t="s">
        <v>1076</v>
      </c>
      <c r="D1179" s="161">
        <v>43220</v>
      </c>
      <c r="E1179">
        <v>2559.41</v>
      </c>
    </row>
    <row r="1180" spans="2:5" x14ac:dyDescent="0.25">
      <c r="B1180" t="s">
        <v>1084</v>
      </c>
      <c r="C1180" t="s">
        <v>1077</v>
      </c>
      <c r="D1180" s="161">
        <v>43159</v>
      </c>
      <c r="E1180">
        <v>17379.740000000002</v>
      </c>
    </row>
    <row r="1181" spans="2:5" x14ac:dyDescent="0.25">
      <c r="B1181" t="s">
        <v>1084</v>
      </c>
      <c r="C1181" t="s">
        <v>992</v>
      </c>
      <c r="D1181" s="161">
        <v>43404</v>
      </c>
      <c r="E1181">
        <v>7466.87</v>
      </c>
    </row>
    <row r="1182" spans="2:5" x14ac:dyDescent="0.25">
      <c r="B1182" t="s">
        <v>1084</v>
      </c>
      <c r="C1182" t="s">
        <v>993</v>
      </c>
      <c r="D1182" s="161">
        <v>44530</v>
      </c>
      <c r="E1182">
        <v>17073.45</v>
      </c>
    </row>
    <row r="1183" spans="2:5" x14ac:dyDescent="0.25">
      <c r="B1183" t="s">
        <v>1082</v>
      </c>
      <c r="C1183" t="s">
        <v>994</v>
      </c>
      <c r="D1183" s="161">
        <v>43708</v>
      </c>
      <c r="E1183">
        <v>5471.98</v>
      </c>
    </row>
    <row r="1184" spans="2:5" x14ac:dyDescent="0.25">
      <c r="B1184" t="s">
        <v>1083</v>
      </c>
      <c r="C1184" t="s">
        <v>995</v>
      </c>
      <c r="D1184" s="161">
        <v>44165</v>
      </c>
      <c r="E1184">
        <v>5544.5</v>
      </c>
    </row>
    <row r="1185" spans="2:5" x14ac:dyDescent="0.25">
      <c r="B1185" t="s">
        <v>1082</v>
      </c>
      <c r="C1185" t="s">
        <v>996</v>
      </c>
      <c r="D1185" s="161">
        <v>43159</v>
      </c>
      <c r="E1185">
        <v>7328.69</v>
      </c>
    </row>
    <row r="1186" spans="2:5" x14ac:dyDescent="0.25">
      <c r="B1186" t="s">
        <v>1084</v>
      </c>
      <c r="C1186" t="s">
        <v>997</v>
      </c>
      <c r="D1186" s="161">
        <v>43799</v>
      </c>
      <c r="E1186">
        <v>4453.8500000000004</v>
      </c>
    </row>
    <row r="1187" spans="2:5" x14ac:dyDescent="0.25">
      <c r="B1187" t="s">
        <v>1084</v>
      </c>
      <c r="C1187" t="s">
        <v>998</v>
      </c>
      <c r="D1187" s="161">
        <v>43251</v>
      </c>
      <c r="E1187">
        <v>10367.26</v>
      </c>
    </row>
    <row r="1188" spans="2:5" x14ac:dyDescent="0.25">
      <c r="B1188" t="s">
        <v>1082</v>
      </c>
      <c r="C1188" t="s">
        <v>999</v>
      </c>
      <c r="D1188" s="161">
        <v>43890</v>
      </c>
      <c r="E1188">
        <v>13726.68</v>
      </c>
    </row>
    <row r="1189" spans="2:5" x14ac:dyDescent="0.25">
      <c r="B1189" t="s">
        <v>1082</v>
      </c>
      <c r="C1189" t="s">
        <v>1000</v>
      </c>
      <c r="D1189" s="161">
        <v>43738</v>
      </c>
      <c r="E1189">
        <v>10773.06</v>
      </c>
    </row>
    <row r="1190" spans="2:5" x14ac:dyDescent="0.25">
      <c r="B1190" t="s">
        <v>1082</v>
      </c>
      <c r="C1190" t="s">
        <v>1001</v>
      </c>
      <c r="D1190" s="161">
        <v>43951</v>
      </c>
      <c r="E1190">
        <v>4087.79</v>
      </c>
    </row>
    <row r="1191" spans="2:5" x14ac:dyDescent="0.25">
      <c r="B1191" t="s">
        <v>1083</v>
      </c>
      <c r="C1191" t="s">
        <v>1002</v>
      </c>
      <c r="D1191" s="161">
        <v>44500</v>
      </c>
      <c r="E1191">
        <v>15540.47</v>
      </c>
    </row>
    <row r="1192" spans="2:5" x14ac:dyDescent="0.25">
      <c r="B1192" t="s">
        <v>1084</v>
      </c>
      <c r="C1192" t="s">
        <v>1003</v>
      </c>
      <c r="D1192" s="161">
        <v>43524</v>
      </c>
      <c r="E1192">
        <v>1091.27</v>
      </c>
    </row>
    <row r="1193" spans="2:5" x14ac:dyDescent="0.25">
      <c r="B1193" t="s">
        <v>1082</v>
      </c>
      <c r="C1193" t="s">
        <v>1004</v>
      </c>
      <c r="D1193" s="161">
        <v>43251</v>
      </c>
      <c r="E1193">
        <v>18494.72</v>
      </c>
    </row>
    <row r="1194" spans="2:5" x14ac:dyDescent="0.25">
      <c r="B1194" t="s">
        <v>1084</v>
      </c>
      <c r="C1194" t="s">
        <v>1005</v>
      </c>
      <c r="D1194" s="161">
        <v>43738</v>
      </c>
      <c r="E1194">
        <v>11808.95</v>
      </c>
    </row>
    <row r="1195" spans="2:5" x14ac:dyDescent="0.25">
      <c r="B1195" t="s">
        <v>1082</v>
      </c>
      <c r="C1195" t="s">
        <v>1006</v>
      </c>
      <c r="D1195" s="161">
        <v>44135</v>
      </c>
      <c r="E1195">
        <v>576.96</v>
      </c>
    </row>
    <row r="1196" spans="2:5" x14ac:dyDescent="0.25">
      <c r="B1196" t="s">
        <v>1084</v>
      </c>
      <c r="C1196" t="s">
        <v>1007</v>
      </c>
      <c r="D1196" s="161">
        <v>43738</v>
      </c>
      <c r="E1196">
        <v>19633.560000000001</v>
      </c>
    </row>
    <row r="1197" spans="2:5" x14ac:dyDescent="0.25">
      <c r="B1197" t="s">
        <v>1082</v>
      </c>
      <c r="C1197" t="s">
        <v>1008</v>
      </c>
      <c r="D1197" s="161">
        <v>43861</v>
      </c>
      <c r="E1197">
        <v>13401.89</v>
      </c>
    </row>
    <row r="1198" spans="2:5" x14ac:dyDescent="0.25">
      <c r="B1198" t="s">
        <v>1082</v>
      </c>
      <c r="C1198" t="s">
        <v>1009</v>
      </c>
      <c r="D1198" s="161">
        <v>44500</v>
      </c>
      <c r="E1198">
        <v>4083.26</v>
      </c>
    </row>
    <row r="1199" spans="2:5" x14ac:dyDescent="0.25">
      <c r="B1199" t="s">
        <v>1082</v>
      </c>
      <c r="C1199" t="s">
        <v>1010</v>
      </c>
      <c r="D1199" s="161">
        <v>44286</v>
      </c>
      <c r="E1199">
        <v>9117.52</v>
      </c>
    </row>
    <row r="1200" spans="2:5" x14ac:dyDescent="0.25">
      <c r="B1200" t="s">
        <v>1082</v>
      </c>
      <c r="C1200" t="s">
        <v>1011</v>
      </c>
      <c r="D1200" s="161">
        <v>44135</v>
      </c>
      <c r="E1200">
        <v>5281.83</v>
      </c>
    </row>
    <row r="1201" spans="2:5" x14ac:dyDescent="0.25">
      <c r="B1201" t="s">
        <v>1084</v>
      </c>
      <c r="C1201" t="s">
        <v>1012</v>
      </c>
      <c r="D1201" s="161">
        <v>43738</v>
      </c>
      <c r="E1201">
        <v>11785.91</v>
      </c>
    </row>
    <row r="1202" spans="2:5" x14ac:dyDescent="0.25">
      <c r="B1202" t="s">
        <v>1082</v>
      </c>
      <c r="C1202" t="s">
        <v>1013</v>
      </c>
      <c r="D1202" s="161">
        <v>44165</v>
      </c>
      <c r="E1202">
        <v>19758.88</v>
      </c>
    </row>
    <row r="1203" spans="2:5" x14ac:dyDescent="0.25">
      <c r="B1203" t="s">
        <v>1082</v>
      </c>
      <c r="C1203" t="s">
        <v>1014</v>
      </c>
      <c r="D1203" s="161">
        <v>43159</v>
      </c>
      <c r="E1203">
        <v>9631.7000000000007</v>
      </c>
    </row>
    <row r="1204" spans="2:5" x14ac:dyDescent="0.25">
      <c r="B1204" t="s">
        <v>1084</v>
      </c>
      <c r="C1204" t="s">
        <v>1015</v>
      </c>
      <c r="D1204" s="161">
        <v>44286</v>
      </c>
      <c r="E1204">
        <v>5298.51</v>
      </c>
    </row>
    <row r="1205" spans="2:5" x14ac:dyDescent="0.25">
      <c r="B1205" t="s">
        <v>1084</v>
      </c>
      <c r="C1205" t="s">
        <v>1016</v>
      </c>
      <c r="D1205" s="161">
        <v>43921</v>
      </c>
      <c r="E1205">
        <v>17764.310000000001</v>
      </c>
    </row>
    <row r="1206" spans="2:5" x14ac:dyDescent="0.25">
      <c r="B1206" t="s">
        <v>1084</v>
      </c>
      <c r="C1206" t="s">
        <v>1017</v>
      </c>
      <c r="D1206" s="161">
        <v>43312</v>
      </c>
      <c r="E1206">
        <v>3920.66</v>
      </c>
    </row>
    <row r="1207" spans="2:5" x14ac:dyDescent="0.25">
      <c r="B1207" t="s">
        <v>1082</v>
      </c>
      <c r="C1207" t="s">
        <v>1018</v>
      </c>
      <c r="D1207" s="161">
        <v>43131</v>
      </c>
      <c r="E1207">
        <v>5943.18</v>
      </c>
    </row>
    <row r="1208" spans="2:5" x14ac:dyDescent="0.25">
      <c r="B1208" t="s">
        <v>1082</v>
      </c>
      <c r="C1208" t="s">
        <v>1019</v>
      </c>
      <c r="D1208" s="161">
        <v>44165</v>
      </c>
      <c r="E1208">
        <v>17223.37</v>
      </c>
    </row>
    <row r="1209" spans="2:5" x14ac:dyDescent="0.25">
      <c r="B1209" t="s">
        <v>1082</v>
      </c>
      <c r="C1209" t="s">
        <v>1020</v>
      </c>
      <c r="D1209" s="161">
        <v>44227</v>
      </c>
      <c r="E1209">
        <v>9666.5400000000009</v>
      </c>
    </row>
    <row r="1210" spans="2:5" x14ac:dyDescent="0.25">
      <c r="B1210" t="s">
        <v>1082</v>
      </c>
      <c r="C1210" t="s">
        <v>1021</v>
      </c>
      <c r="D1210" s="161">
        <v>43281</v>
      </c>
      <c r="E1210">
        <v>6185.8</v>
      </c>
    </row>
    <row r="1211" spans="2:5" x14ac:dyDescent="0.25">
      <c r="B1211" t="s">
        <v>1082</v>
      </c>
      <c r="C1211" t="s">
        <v>1022</v>
      </c>
      <c r="D1211" s="161">
        <v>43861</v>
      </c>
      <c r="E1211">
        <v>6823.1</v>
      </c>
    </row>
    <row r="1212" spans="2:5" x14ac:dyDescent="0.25">
      <c r="B1212" t="s">
        <v>1082</v>
      </c>
      <c r="C1212" t="s">
        <v>1023</v>
      </c>
      <c r="D1212" s="161">
        <v>44500</v>
      </c>
      <c r="E1212">
        <v>11404.86</v>
      </c>
    </row>
    <row r="1213" spans="2:5" x14ac:dyDescent="0.25">
      <c r="B1213" t="s">
        <v>1084</v>
      </c>
      <c r="C1213" t="s">
        <v>1024</v>
      </c>
      <c r="D1213" s="161">
        <v>44377</v>
      </c>
      <c r="E1213">
        <v>909.7</v>
      </c>
    </row>
    <row r="1214" spans="2:5" x14ac:dyDescent="0.25">
      <c r="B1214" t="s">
        <v>1084</v>
      </c>
      <c r="C1214" t="s">
        <v>1025</v>
      </c>
      <c r="D1214" s="161">
        <v>43312</v>
      </c>
      <c r="E1214">
        <v>5712.58</v>
      </c>
    </row>
    <row r="1215" spans="2:5" x14ac:dyDescent="0.25">
      <c r="B1215" t="s">
        <v>1082</v>
      </c>
      <c r="C1215" t="s">
        <v>1026</v>
      </c>
      <c r="D1215" s="161">
        <v>43585</v>
      </c>
      <c r="E1215">
        <v>4023.84</v>
      </c>
    </row>
    <row r="1216" spans="2:5" x14ac:dyDescent="0.25">
      <c r="B1216" t="s">
        <v>1084</v>
      </c>
      <c r="C1216" t="s">
        <v>411</v>
      </c>
      <c r="D1216" s="161">
        <v>43131</v>
      </c>
      <c r="E1216">
        <v>11793.5</v>
      </c>
    </row>
    <row r="1217" spans="2:5" x14ac:dyDescent="0.25">
      <c r="B1217" t="s">
        <v>1084</v>
      </c>
      <c r="C1217" t="s">
        <v>1027</v>
      </c>
      <c r="D1217" s="161">
        <v>43616</v>
      </c>
      <c r="E1217">
        <v>15687.13</v>
      </c>
    </row>
    <row r="1218" spans="2:5" x14ac:dyDescent="0.25">
      <c r="B1218" t="s">
        <v>1084</v>
      </c>
      <c r="C1218" t="s">
        <v>1028</v>
      </c>
      <c r="D1218" s="161">
        <v>43982</v>
      </c>
      <c r="E1218">
        <v>18917.28</v>
      </c>
    </row>
    <row r="1219" spans="2:5" x14ac:dyDescent="0.25">
      <c r="B1219" t="s">
        <v>1084</v>
      </c>
      <c r="C1219" t="s">
        <v>1029</v>
      </c>
      <c r="D1219" s="161">
        <v>44408</v>
      </c>
      <c r="E1219">
        <v>5451.07</v>
      </c>
    </row>
    <row r="1220" spans="2:5" x14ac:dyDescent="0.25">
      <c r="B1220" t="s">
        <v>1082</v>
      </c>
      <c r="C1220" t="s">
        <v>1030</v>
      </c>
      <c r="D1220" s="161">
        <v>44500</v>
      </c>
      <c r="E1220">
        <v>9695.6299999999992</v>
      </c>
    </row>
    <row r="1221" spans="2:5" x14ac:dyDescent="0.25">
      <c r="B1221" t="s">
        <v>1083</v>
      </c>
      <c r="C1221" t="s">
        <v>267</v>
      </c>
      <c r="D1221" s="161">
        <v>44227</v>
      </c>
      <c r="E1221">
        <v>4812.83</v>
      </c>
    </row>
    <row r="1222" spans="2:5" x14ac:dyDescent="0.25">
      <c r="B1222" t="s">
        <v>1082</v>
      </c>
      <c r="C1222" t="s">
        <v>1031</v>
      </c>
      <c r="D1222" s="161">
        <v>44286</v>
      </c>
      <c r="E1222">
        <v>7657.58</v>
      </c>
    </row>
    <row r="1223" spans="2:5" x14ac:dyDescent="0.25">
      <c r="B1223" t="s">
        <v>1083</v>
      </c>
      <c r="C1223" t="s">
        <v>1032</v>
      </c>
      <c r="D1223" s="161">
        <v>43131</v>
      </c>
      <c r="E1223">
        <v>14067.62</v>
      </c>
    </row>
    <row r="1224" spans="2:5" x14ac:dyDescent="0.25">
      <c r="B1224" t="s">
        <v>1082</v>
      </c>
      <c r="C1224" t="s">
        <v>1033</v>
      </c>
      <c r="D1224" s="161">
        <v>44377</v>
      </c>
      <c r="E1224">
        <v>12613.14</v>
      </c>
    </row>
    <row r="1225" spans="2:5" x14ac:dyDescent="0.25">
      <c r="B1225" t="s">
        <v>1084</v>
      </c>
      <c r="C1225" t="s">
        <v>1034</v>
      </c>
      <c r="D1225" s="161">
        <v>44074</v>
      </c>
      <c r="E1225">
        <v>7347.3</v>
      </c>
    </row>
    <row r="1226" spans="2:5" x14ac:dyDescent="0.25">
      <c r="B1226" t="s">
        <v>1082</v>
      </c>
      <c r="C1226" t="s">
        <v>1035</v>
      </c>
      <c r="D1226" s="161">
        <v>44286</v>
      </c>
      <c r="E1226">
        <v>8508.98</v>
      </c>
    </row>
    <row r="1227" spans="2:5" x14ac:dyDescent="0.25">
      <c r="B1227" t="s">
        <v>1082</v>
      </c>
      <c r="C1227" t="s">
        <v>291</v>
      </c>
      <c r="D1227" s="161">
        <v>43555</v>
      </c>
      <c r="E1227">
        <v>4854.1400000000003</v>
      </c>
    </row>
    <row r="1228" spans="2:5" x14ac:dyDescent="0.25">
      <c r="B1228" t="s">
        <v>1084</v>
      </c>
      <c r="C1228" t="s">
        <v>1036</v>
      </c>
      <c r="D1228" s="161">
        <v>44012</v>
      </c>
      <c r="E1228">
        <v>17549.04</v>
      </c>
    </row>
    <row r="1229" spans="2:5" x14ac:dyDescent="0.25">
      <c r="B1229" t="s">
        <v>1082</v>
      </c>
      <c r="C1229" t="s">
        <v>1037</v>
      </c>
      <c r="D1229" s="161">
        <v>43616</v>
      </c>
      <c r="E1229">
        <v>10463.879999999999</v>
      </c>
    </row>
    <row r="1230" spans="2:5" x14ac:dyDescent="0.25">
      <c r="B1230" t="s">
        <v>1084</v>
      </c>
      <c r="C1230" t="s">
        <v>1038</v>
      </c>
      <c r="D1230" s="161">
        <v>44347</v>
      </c>
      <c r="E1230">
        <v>13104.07</v>
      </c>
    </row>
    <row r="1231" spans="2:5" x14ac:dyDescent="0.25">
      <c r="B1231" t="s">
        <v>1084</v>
      </c>
      <c r="C1231" t="s">
        <v>1039</v>
      </c>
      <c r="D1231" s="161">
        <v>44104</v>
      </c>
      <c r="E1231">
        <v>8524.4</v>
      </c>
    </row>
    <row r="1232" spans="2:5" x14ac:dyDescent="0.25">
      <c r="B1232" t="s">
        <v>1084</v>
      </c>
      <c r="C1232" t="s">
        <v>1040</v>
      </c>
      <c r="D1232" s="161">
        <v>44286</v>
      </c>
      <c r="E1232">
        <v>98.04</v>
      </c>
    </row>
    <row r="1233" spans="2:5" x14ac:dyDescent="0.25">
      <c r="B1233" t="s">
        <v>1082</v>
      </c>
      <c r="C1233" t="s">
        <v>1041</v>
      </c>
      <c r="D1233" s="161">
        <v>43524</v>
      </c>
      <c r="E1233">
        <v>7897.91</v>
      </c>
    </row>
    <row r="1234" spans="2:5" x14ac:dyDescent="0.25">
      <c r="B1234" t="s">
        <v>1082</v>
      </c>
      <c r="C1234" t="s">
        <v>1042</v>
      </c>
      <c r="D1234" s="161">
        <v>43220</v>
      </c>
      <c r="E1234">
        <v>8531.42</v>
      </c>
    </row>
    <row r="1235" spans="2:5" x14ac:dyDescent="0.25">
      <c r="B1235" t="s">
        <v>1082</v>
      </c>
      <c r="C1235" t="s">
        <v>1043</v>
      </c>
      <c r="D1235" s="161">
        <v>43312</v>
      </c>
      <c r="E1235">
        <v>1509.02</v>
      </c>
    </row>
    <row r="1236" spans="2:5" x14ac:dyDescent="0.25">
      <c r="B1236" t="s">
        <v>1082</v>
      </c>
      <c r="C1236" t="s">
        <v>1044</v>
      </c>
      <c r="D1236" s="161">
        <v>43585</v>
      </c>
      <c r="E1236">
        <v>14208.42</v>
      </c>
    </row>
    <row r="1237" spans="2:5" x14ac:dyDescent="0.25">
      <c r="B1237" t="s">
        <v>1084</v>
      </c>
      <c r="C1237" t="s">
        <v>1045</v>
      </c>
      <c r="D1237" s="161">
        <v>43100</v>
      </c>
      <c r="E1237">
        <v>6256.02</v>
      </c>
    </row>
    <row r="1238" spans="2:5" x14ac:dyDescent="0.25">
      <c r="B1238" t="s">
        <v>1084</v>
      </c>
      <c r="C1238" t="s">
        <v>1046</v>
      </c>
      <c r="D1238" s="161">
        <v>43951</v>
      </c>
      <c r="E1238">
        <v>17288.02</v>
      </c>
    </row>
    <row r="1239" spans="2:5" x14ac:dyDescent="0.25">
      <c r="B1239" t="s">
        <v>1084</v>
      </c>
      <c r="C1239" t="s">
        <v>1047</v>
      </c>
      <c r="D1239" s="161">
        <v>43343</v>
      </c>
      <c r="E1239">
        <v>15282.93</v>
      </c>
    </row>
    <row r="1240" spans="2:5" x14ac:dyDescent="0.25">
      <c r="B1240" t="s">
        <v>1084</v>
      </c>
      <c r="C1240" t="s">
        <v>1048</v>
      </c>
      <c r="D1240" s="161">
        <v>43496</v>
      </c>
      <c r="E1240">
        <v>19580.93</v>
      </c>
    </row>
    <row r="1241" spans="2:5" x14ac:dyDescent="0.25">
      <c r="B1241" t="s">
        <v>1082</v>
      </c>
      <c r="C1241" t="s">
        <v>1049</v>
      </c>
      <c r="D1241" s="161">
        <v>44074</v>
      </c>
      <c r="E1241">
        <v>15327.13</v>
      </c>
    </row>
    <row r="1242" spans="2:5" x14ac:dyDescent="0.25">
      <c r="B1242" t="s">
        <v>1083</v>
      </c>
      <c r="C1242" t="s">
        <v>1050</v>
      </c>
      <c r="D1242" s="161">
        <v>43434</v>
      </c>
      <c r="E1242">
        <v>17544.34</v>
      </c>
    </row>
    <row r="1243" spans="2:5" x14ac:dyDescent="0.25">
      <c r="B1243" t="s">
        <v>1084</v>
      </c>
      <c r="C1243" t="s">
        <v>1051</v>
      </c>
      <c r="D1243" s="161">
        <v>44165</v>
      </c>
      <c r="E1243">
        <v>9465.57</v>
      </c>
    </row>
    <row r="1244" spans="2:5" x14ac:dyDescent="0.25">
      <c r="B1244" t="s">
        <v>1084</v>
      </c>
      <c r="C1244" t="s">
        <v>1052</v>
      </c>
      <c r="D1244" s="161">
        <v>44104</v>
      </c>
      <c r="E1244">
        <v>867.39</v>
      </c>
    </row>
    <row r="1245" spans="2:5" x14ac:dyDescent="0.25">
      <c r="B1245" t="s">
        <v>1082</v>
      </c>
      <c r="C1245" t="s">
        <v>1053</v>
      </c>
      <c r="D1245" s="161">
        <v>44196</v>
      </c>
      <c r="E1245">
        <v>1636.83</v>
      </c>
    </row>
    <row r="1246" spans="2:5" x14ac:dyDescent="0.25">
      <c r="B1246" t="s">
        <v>1082</v>
      </c>
      <c r="C1246" t="s">
        <v>1054</v>
      </c>
      <c r="D1246" s="161">
        <v>44347</v>
      </c>
      <c r="E1246">
        <v>8466.41</v>
      </c>
    </row>
    <row r="1247" spans="2:5" x14ac:dyDescent="0.25">
      <c r="B1247" t="s">
        <v>1082</v>
      </c>
      <c r="C1247" t="s">
        <v>1055</v>
      </c>
      <c r="D1247" s="161">
        <v>44286</v>
      </c>
      <c r="E1247">
        <v>9890.11</v>
      </c>
    </row>
    <row r="1248" spans="2:5" x14ac:dyDescent="0.25">
      <c r="B1248" t="s">
        <v>1082</v>
      </c>
      <c r="C1248" t="s">
        <v>1056</v>
      </c>
      <c r="D1248" s="161">
        <v>43585</v>
      </c>
      <c r="E1248">
        <v>4182.08</v>
      </c>
    </row>
    <row r="1249" spans="2:5" x14ac:dyDescent="0.25">
      <c r="B1249" t="s">
        <v>1082</v>
      </c>
      <c r="C1249" t="s">
        <v>1057</v>
      </c>
      <c r="D1249" s="161">
        <v>44165</v>
      </c>
      <c r="E1249">
        <v>2890.61</v>
      </c>
    </row>
    <row r="1250" spans="2:5" x14ac:dyDescent="0.25">
      <c r="B1250" t="s">
        <v>1082</v>
      </c>
      <c r="C1250" t="s">
        <v>1058</v>
      </c>
      <c r="D1250" s="161">
        <v>44135</v>
      </c>
      <c r="E1250">
        <v>14442.97</v>
      </c>
    </row>
    <row r="1251" spans="2:5" x14ac:dyDescent="0.25">
      <c r="B1251" t="s">
        <v>1084</v>
      </c>
      <c r="C1251" t="s">
        <v>1059</v>
      </c>
      <c r="D1251" s="161">
        <v>43769</v>
      </c>
      <c r="E1251">
        <v>19600.53</v>
      </c>
    </row>
    <row r="1252" spans="2:5" x14ac:dyDescent="0.25">
      <c r="B1252" t="s">
        <v>1082</v>
      </c>
      <c r="C1252" t="s">
        <v>1060</v>
      </c>
      <c r="D1252" s="161">
        <v>44377</v>
      </c>
      <c r="E1252">
        <v>12057.67</v>
      </c>
    </row>
    <row r="1253" spans="2:5" x14ac:dyDescent="0.25">
      <c r="B1253" t="s">
        <v>1082</v>
      </c>
      <c r="C1253" t="s">
        <v>1061</v>
      </c>
      <c r="D1253" s="161">
        <v>43251</v>
      </c>
      <c r="E1253">
        <v>5407.63</v>
      </c>
    </row>
    <row r="1254" spans="2:5" x14ac:dyDescent="0.25">
      <c r="B1254" t="s">
        <v>1084</v>
      </c>
      <c r="C1254" t="s">
        <v>1062</v>
      </c>
      <c r="D1254" s="161">
        <v>43982</v>
      </c>
      <c r="E1254">
        <v>10953.02</v>
      </c>
    </row>
    <row r="1255" spans="2:5" x14ac:dyDescent="0.25">
      <c r="B1255" t="s">
        <v>1084</v>
      </c>
      <c r="C1255" t="s">
        <v>1063</v>
      </c>
      <c r="D1255" s="161">
        <v>43646</v>
      </c>
      <c r="E1255">
        <v>7183.72</v>
      </c>
    </row>
    <row r="1256" spans="2:5" x14ac:dyDescent="0.25">
      <c r="B1256" t="s">
        <v>1082</v>
      </c>
      <c r="C1256" t="s">
        <v>1064</v>
      </c>
      <c r="D1256" s="161">
        <v>43524</v>
      </c>
      <c r="E1256">
        <v>6125.3</v>
      </c>
    </row>
    <row r="1257" spans="2:5" x14ac:dyDescent="0.25">
      <c r="B1257" t="s">
        <v>1082</v>
      </c>
      <c r="C1257" t="s">
        <v>1065</v>
      </c>
      <c r="D1257" s="161">
        <v>44255</v>
      </c>
      <c r="E1257">
        <v>19088.990000000002</v>
      </c>
    </row>
    <row r="1258" spans="2:5" x14ac:dyDescent="0.25">
      <c r="B1258" t="s">
        <v>1082</v>
      </c>
      <c r="C1258" t="s">
        <v>1066</v>
      </c>
      <c r="D1258" s="161">
        <v>43404</v>
      </c>
      <c r="E1258">
        <v>2771.69</v>
      </c>
    </row>
    <row r="1259" spans="2:5" x14ac:dyDescent="0.25">
      <c r="B1259" t="s">
        <v>1082</v>
      </c>
      <c r="C1259" t="s">
        <v>1067</v>
      </c>
      <c r="D1259" s="161">
        <v>44255</v>
      </c>
      <c r="E1259">
        <v>11063.93</v>
      </c>
    </row>
    <row r="1260" spans="2:5" x14ac:dyDescent="0.25">
      <c r="B1260" t="s">
        <v>1082</v>
      </c>
      <c r="C1260" t="s">
        <v>1068</v>
      </c>
      <c r="D1260" s="161">
        <v>43799</v>
      </c>
      <c r="E1260">
        <v>823.61</v>
      </c>
    </row>
    <row r="1261" spans="2:5" x14ac:dyDescent="0.25">
      <c r="B1261" t="s">
        <v>1082</v>
      </c>
      <c r="C1261" t="s">
        <v>1022</v>
      </c>
      <c r="D1261" s="161">
        <v>43159</v>
      </c>
      <c r="E1261">
        <v>6766.24</v>
      </c>
    </row>
    <row r="1262" spans="2:5" x14ac:dyDescent="0.25">
      <c r="B1262" t="s">
        <v>1082</v>
      </c>
      <c r="C1262" t="s">
        <v>1069</v>
      </c>
      <c r="D1262" s="161">
        <v>43616</v>
      </c>
      <c r="E1262">
        <v>11056.68</v>
      </c>
    </row>
    <row r="1263" spans="2:5" x14ac:dyDescent="0.25">
      <c r="B1263" t="s">
        <v>1084</v>
      </c>
      <c r="C1263" t="s">
        <v>1070</v>
      </c>
      <c r="D1263" s="161">
        <v>44104</v>
      </c>
      <c r="E1263">
        <v>6766.1</v>
      </c>
    </row>
    <row r="1264" spans="2:5" x14ac:dyDescent="0.25">
      <c r="B1264" t="s">
        <v>1082</v>
      </c>
      <c r="C1264" t="s">
        <v>1071</v>
      </c>
      <c r="D1264" s="161">
        <v>44104</v>
      </c>
      <c r="E1264">
        <v>2673.36</v>
      </c>
    </row>
    <row r="1265" spans="2:5" x14ac:dyDescent="0.25">
      <c r="B1265" t="s">
        <v>1084</v>
      </c>
      <c r="C1265" t="s">
        <v>1072</v>
      </c>
      <c r="D1265" s="161">
        <v>43769</v>
      </c>
      <c r="E1265">
        <v>7609.73</v>
      </c>
    </row>
    <row r="1266" spans="2:5" x14ac:dyDescent="0.25">
      <c r="B1266" t="s">
        <v>1082</v>
      </c>
      <c r="C1266" t="s">
        <v>1073</v>
      </c>
      <c r="D1266" s="161">
        <v>43646</v>
      </c>
      <c r="E1266">
        <v>7021.65</v>
      </c>
    </row>
    <row r="1267" spans="2:5" x14ac:dyDescent="0.25">
      <c r="B1267" t="s">
        <v>1082</v>
      </c>
      <c r="C1267" t="s">
        <v>1074</v>
      </c>
      <c r="D1267" s="161">
        <v>43585</v>
      </c>
      <c r="E1267">
        <v>2392.36</v>
      </c>
    </row>
    <row r="1268" spans="2:5" x14ac:dyDescent="0.25">
      <c r="B1268" t="s">
        <v>1082</v>
      </c>
      <c r="C1268" t="s">
        <v>1075</v>
      </c>
      <c r="D1268" s="161">
        <v>44530</v>
      </c>
      <c r="E1268">
        <v>19017.82</v>
      </c>
    </row>
    <row r="1269" spans="2:5" x14ac:dyDescent="0.25">
      <c r="B1269" t="s">
        <v>1084</v>
      </c>
      <c r="C1269" t="s">
        <v>1076</v>
      </c>
      <c r="D1269" s="161">
        <v>43373</v>
      </c>
      <c r="E1269">
        <v>1478.52</v>
      </c>
    </row>
    <row r="1270" spans="2:5" x14ac:dyDescent="0.25">
      <c r="B1270" t="s">
        <v>1082</v>
      </c>
      <c r="C1270" t="s">
        <v>1077</v>
      </c>
      <c r="D1270" s="161">
        <v>44286</v>
      </c>
      <c r="E1270">
        <v>1849.87</v>
      </c>
    </row>
    <row r="1271" spans="2:5" x14ac:dyDescent="0.25">
      <c r="B1271" t="s">
        <v>1082</v>
      </c>
      <c r="C1271" t="s">
        <v>992</v>
      </c>
      <c r="D1271" s="161">
        <v>43616</v>
      </c>
      <c r="E1271">
        <v>13147.9</v>
      </c>
    </row>
    <row r="1272" spans="2:5" x14ac:dyDescent="0.25">
      <c r="B1272" t="s">
        <v>1082</v>
      </c>
      <c r="C1272" t="s">
        <v>993</v>
      </c>
      <c r="D1272" s="161">
        <v>44227</v>
      </c>
      <c r="E1272">
        <v>4369.3999999999996</v>
      </c>
    </row>
    <row r="1273" spans="2:5" x14ac:dyDescent="0.25">
      <c r="B1273" t="s">
        <v>1084</v>
      </c>
      <c r="C1273" t="s">
        <v>994</v>
      </c>
      <c r="D1273" s="161">
        <v>43861</v>
      </c>
      <c r="E1273">
        <v>16708.53</v>
      </c>
    </row>
    <row r="1274" spans="2:5" x14ac:dyDescent="0.25">
      <c r="B1274" t="s">
        <v>1082</v>
      </c>
      <c r="C1274" t="s">
        <v>995</v>
      </c>
      <c r="D1274" s="161">
        <v>44530</v>
      </c>
      <c r="E1274">
        <v>2456.15</v>
      </c>
    </row>
    <row r="1275" spans="2:5" x14ac:dyDescent="0.25">
      <c r="B1275" t="s">
        <v>1084</v>
      </c>
      <c r="C1275" t="s">
        <v>996</v>
      </c>
      <c r="D1275" s="161">
        <v>44255</v>
      </c>
      <c r="E1275">
        <v>898.7</v>
      </c>
    </row>
    <row r="1276" spans="2:5" x14ac:dyDescent="0.25">
      <c r="B1276" t="s">
        <v>1084</v>
      </c>
      <c r="C1276" t="s">
        <v>997</v>
      </c>
      <c r="D1276" s="161">
        <v>43921</v>
      </c>
      <c r="E1276">
        <v>9388.44</v>
      </c>
    </row>
    <row r="1277" spans="2:5" x14ac:dyDescent="0.25">
      <c r="B1277" t="s">
        <v>1084</v>
      </c>
      <c r="C1277" t="s">
        <v>998</v>
      </c>
      <c r="D1277" s="161">
        <v>43982</v>
      </c>
      <c r="E1277">
        <v>2113.4</v>
      </c>
    </row>
    <row r="1278" spans="2:5" x14ac:dyDescent="0.25">
      <c r="B1278" t="s">
        <v>1083</v>
      </c>
      <c r="C1278" t="s">
        <v>999</v>
      </c>
      <c r="D1278" s="161">
        <v>44074</v>
      </c>
      <c r="E1278">
        <v>19327.36</v>
      </c>
    </row>
    <row r="1279" spans="2:5" x14ac:dyDescent="0.25">
      <c r="B1279" t="s">
        <v>1084</v>
      </c>
      <c r="C1279" t="s">
        <v>1000</v>
      </c>
      <c r="D1279" s="161">
        <v>43921</v>
      </c>
      <c r="E1279">
        <v>11332.53</v>
      </c>
    </row>
    <row r="1280" spans="2:5" x14ac:dyDescent="0.25">
      <c r="B1280" t="s">
        <v>1084</v>
      </c>
      <c r="C1280" t="s">
        <v>1001</v>
      </c>
      <c r="D1280" s="161">
        <v>44377</v>
      </c>
      <c r="E1280">
        <v>12656.98</v>
      </c>
    </row>
    <row r="1281" spans="2:5" x14ac:dyDescent="0.25">
      <c r="B1281" t="s">
        <v>1082</v>
      </c>
      <c r="C1281" t="s">
        <v>1002</v>
      </c>
      <c r="D1281" s="161">
        <v>43738</v>
      </c>
      <c r="E1281">
        <v>15123.27</v>
      </c>
    </row>
    <row r="1282" spans="2:5" x14ac:dyDescent="0.25">
      <c r="B1282" t="s">
        <v>1084</v>
      </c>
      <c r="C1282" t="s">
        <v>1003</v>
      </c>
      <c r="D1282" s="161">
        <v>43738</v>
      </c>
      <c r="E1282">
        <v>6993.85</v>
      </c>
    </row>
    <row r="1283" spans="2:5" x14ac:dyDescent="0.25">
      <c r="B1283" t="s">
        <v>1082</v>
      </c>
      <c r="C1283" t="s">
        <v>1004</v>
      </c>
      <c r="D1283" s="161">
        <v>43769</v>
      </c>
      <c r="E1283">
        <v>10744.45</v>
      </c>
    </row>
    <row r="1284" spans="2:5" x14ac:dyDescent="0.25">
      <c r="B1284" t="s">
        <v>1082</v>
      </c>
      <c r="C1284" t="s">
        <v>1005</v>
      </c>
      <c r="D1284" s="161">
        <v>44347</v>
      </c>
      <c r="E1284">
        <v>8125.42</v>
      </c>
    </row>
    <row r="1285" spans="2:5" x14ac:dyDescent="0.25">
      <c r="B1285" t="s">
        <v>1084</v>
      </c>
      <c r="C1285" t="s">
        <v>1006</v>
      </c>
      <c r="D1285" s="161">
        <v>43312</v>
      </c>
      <c r="E1285">
        <v>16854.53</v>
      </c>
    </row>
    <row r="1286" spans="2:5" x14ac:dyDescent="0.25">
      <c r="B1286" t="s">
        <v>1084</v>
      </c>
      <c r="C1286" t="s">
        <v>1007</v>
      </c>
      <c r="D1286" s="161">
        <v>44074</v>
      </c>
      <c r="E1286">
        <v>3191.07</v>
      </c>
    </row>
    <row r="1287" spans="2:5" x14ac:dyDescent="0.25">
      <c r="B1287" t="s">
        <v>1084</v>
      </c>
      <c r="C1287" t="s">
        <v>1008</v>
      </c>
      <c r="D1287" s="161">
        <v>44408</v>
      </c>
      <c r="E1287">
        <v>18329.560000000001</v>
      </c>
    </row>
    <row r="1288" spans="2:5" x14ac:dyDescent="0.25">
      <c r="B1288" t="s">
        <v>1084</v>
      </c>
      <c r="C1288" t="s">
        <v>1009</v>
      </c>
      <c r="D1288" s="161">
        <v>43220</v>
      </c>
      <c r="E1288">
        <v>16941.990000000002</v>
      </c>
    </row>
    <row r="1289" spans="2:5" x14ac:dyDescent="0.25">
      <c r="B1289" t="s">
        <v>1082</v>
      </c>
      <c r="C1289" t="s">
        <v>1010</v>
      </c>
      <c r="D1289" s="161">
        <v>43738</v>
      </c>
      <c r="E1289">
        <v>16713.900000000001</v>
      </c>
    </row>
    <row r="1290" spans="2:5" x14ac:dyDescent="0.25">
      <c r="B1290" t="s">
        <v>1082</v>
      </c>
      <c r="C1290" t="s">
        <v>1011</v>
      </c>
      <c r="D1290" s="161">
        <v>43131</v>
      </c>
      <c r="E1290">
        <v>8980.81</v>
      </c>
    </row>
    <row r="1291" spans="2:5" x14ac:dyDescent="0.25">
      <c r="B1291" t="s">
        <v>1084</v>
      </c>
      <c r="C1291" t="s">
        <v>1012</v>
      </c>
      <c r="D1291" s="161">
        <v>43524</v>
      </c>
      <c r="E1291">
        <v>7918.91</v>
      </c>
    </row>
    <row r="1292" spans="2:5" x14ac:dyDescent="0.25">
      <c r="B1292" t="s">
        <v>1082</v>
      </c>
      <c r="C1292" t="s">
        <v>1013</v>
      </c>
      <c r="D1292" s="161">
        <v>43100</v>
      </c>
      <c r="E1292">
        <v>14991.68</v>
      </c>
    </row>
    <row r="1293" spans="2:5" x14ac:dyDescent="0.25">
      <c r="B1293" t="s">
        <v>1082</v>
      </c>
      <c r="C1293" t="s">
        <v>1014</v>
      </c>
      <c r="D1293" s="161">
        <v>44227</v>
      </c>
      <c r="E1293">
        <v>17280.759999999998</v>
      </c>
    </row>
    <row r="1294" spans="2:5" x14ac:dyDescent="0.25">
      <c r="B1294" t="s">
        <v>1082</v>
      </c>
      <c r="C1294" t="s">
        <v>1015</v>
      </c>
      <c r="D1294" s="161">
        <v>43220</v>
      </c>
      <c r="E1294">
        <v>10397.19</v>
      </c>
    </row>
    <row r="1295" spans="2:5" x14ac:dyDescent="0.25">
      <c r="B1295" t="s">
        <v>1082</v>
      </c>
      <c r="C1295" t="s">
        <v>1016</v>
      </c>
      <c r="D1295" s="161">
        <v>43585</v>
      </c>
      <c r="E1295">
        <v>14141.03</v>
      </c>
    </row>
    <row r="1296" spans="2:5" x14ac:dyDescent="0.25">
      <c r="B1296" t="s">
        <v>1082</v>
      </c>
      <c r="C1296" t="s">
        <v>1017</v>
      </c>
      <c r="D1296" s="161">
        <v>44530</v>
      </c>
      <c r="E1296">
        <v>10680.06</v>
      </c>
    </row>
    <row r="1297" spans="2:5" x14ac:dyDescent="0.25">
      <c r="B1297" t="s">
        <v>1082</v>
      </c>
      <c r="C1297" t="s">
        <v>1018</v>
      </c>
      <c r="D1297" s="161">
        <v>43524</v>
      </c>
      <c r="E1297">
        <v>9142.14</v>
      </c>
    </row>
    <row r="1298" spans="2:5" x14ac:dyDescent="0.25">
      <c r="B1298" t="s">
        <v>1082</v>
      </c>
      <c r="C1298" t="s">
        <v>1019</v>
      </c>
      <c r="D1298" s="161">
        <v>43434</v>
      </c>
      <c r="E1298">
        <v>3179.3</v>
      </c>
    </row>
    <row r="1299" spans="2:5" x14ac:dyDescent="0.25">
      <c r="B1299" t="s">
        <v>1084</v>
      </c>
      <c r="C1299" t="s">
        <v>1020</v>
      </c>
      <c r="D1299" s="161">
        <v>44316</v>
      </c>
      <c r="E1299">
        <v>8784.91</v>
      </c>
    </row>
    <row r="1300" spans="2:5" x14ac:dyDescent="0.25">
      <c r="B1300" t="s">
        <v>1082</v>
      </c>
      <c r="C1300" t="s">
        <v>1021</v>
      </c>
      <c r="D1300" s="161">
        <v>43131</v>
      </c>
      <c r="E1300">
        <v>13107.83</v>
      </c>
    </row>
    <row r="1301" spans="2:5" x14ac:dyDescent="0.25">
      <c r="B1301" t="s">
        <v>1082</v>
      </c>
      <c r="C1301" t="s">
        <v>1022</v>
      </c>
      <c r="D1301" s="161">
        <v>44104</v>
      </c>
      <c r="E1301">
        <v>14380.1</v>
      </c>
    </row>
    <row r="1302" spans="2:5" x14ac:dyDescent="0.25">
      <c r="B1302" t="s">
        <v>1082</v>
      </c>
      <c r="C1302" t="s">
        <v>1023</v>
      </c>
      <c r="D1302" s="161">
        <v>44316</v>
      </c>
      <c r="E1302">
        <v>12263.11</v>
      </c>
    </row>
    <row r="1303" spans="2:5" x14ac:dyDescent="0.25">
      <c r="B1303" t="s">
        <v>1082</v>
      </c>
      <c r="C1303" t="s">
        <v>1024</v>
      </c>
      <c r="D1303" s="161">
        <v>43951</v>
      </c>
      <c r="E1303">
        <v>9795.8700000000008</v>
      </c>
    </row>
    <row r="1304" spans="2:5" x14ac:dyDescent="0.25">
      <c r="B1304" t="s">
        <v>1084</v>
      </c>
      <c r="C1304" t="s">
        <v>1025</v>
      </c>
      <c r="D1304" s="161">
        <v>44316</v>
      </c>
      <c r="E1304">
        <v>4740.79</v>
      </c>
    </row>
    <row r="1305" spans="2:5" x14ac:dyDescent="0.25">
      <c r="B1305" t="s">
        <v>1082</v>
      </c>
      <c r="C1305" t="s">
        <v>1026</v>
      </c>
      <c r="D1305" s="161">
        <v>43921</v>
      </c>
      <c r="E1305">
        <v>8163.64</v>
      </c>
    </row>
    <row r="1306" spans="2:5" x14ac:dyDescent="0.25">
      <c r="B1306" t="s">
        <v>1083</v>
      </c>
      <c r="C1306" t="s">
        <v>411</v>
      </c>
      <c r="D1306" s="161">
        <v>43343</v>
      </c>
      <c r="E1306">
        <v>7754.67</v>
      </c>
    </row>
    <row r="1307" spans="2:5" x14ac:dyDescent="0.25">
      <c r="B1307" t="s">
        <v>1083</v>
      </c>
      <c r="C1307" t="s">
        <v>1027</v>
      </c>
      <c r="D1307" s="161">
        <v>43524</v>
      </c>
      <c r="E1307">
        <v>12480.33</v>
      </c>
    </row>
    <row r="1308" spans="2:5" x14ac:dyDescent="0.25">
      <c r="B1308" t="s">
        <v>1084</v>
      </c>
      <c r="C1308" t="s">
        <v>1028</v>
      </c>
      <c r="D1308" s="161">
        <v>44408</v>
      </c>
      <c r="E1308">
        <v>614.17999999999995</v>
      </c>
    </row>
    <row r="1309" spans="2:5" x14ac:dyDescent="0.25">
      <c r="B1309" t="s">
        <v>1082</v>
      </c>
      <c r="C1309" t="s">
        <v>1029</v>
      </c>
      <c r="D1309" s="161">
        <v>43799</v>
      </c>
      <c r="E1309">
        <v>5561.46</v>
      </c>
    </row>
    <row r="1310" spans="2:5" x14ac:dyDescent="0.25">
      <c r="B1310" t="s">
        <v>1082</v>
      </c>
      <c r="C1310" t="s">
        <v>1030</v>
      </c>
      <c r="D1310" s="161">
        <v>43404</v>
      </c>
      <c r="E1310">
        <v>2123.31</v>
      </c>
    </row>
    <row r="1311" spans="2:5" x14ac:dyDescent="0.25">
      <c r="B1311" t="s">
        <v>1083</v>
      </c>
      <c r="C1311" t="s">
        <v>267</v>
      </c>
      <c r="D1311" s="161">
        <v>44316</v>
      </c>
      <c r="E1311">
        <v>745.32</v>
      </c>
    </row>
    <row r="1312" spans="2:5" x14ac:dyDescent="0.25">
      <c r="B1312" t="s">
        <v>1084</v>
      </c>
      <c r="C1312" t="s">
        <v>1031</v>
      </c>
      <c r="D1312" s="161">
        <v>44408</v>
      </c>
      <c r="E1312">
        <v>1656.55</v>
      </c>
    </row>
    <row r="1313" spans="2:5" x14ac:dyDescent="0.25">
      <c r="B1313" t="s">
        <v>1082</v>
      </c>
      <c r="C1313" t="s">
        <v>1032</v>
      </c>
      <c r="D1313" s="161">
        <v>43708</v>
      </c>
      <c r="E1313">
        <v>19480.23</v>
      </c>
    </row>
    <row r="1314" spans="2:5" x14ac:dyDescent="0.25">
      <c r="B1314" t="s">
        <v>1083</v>
      </c>
      <c r="C1314" t="s">
        <v>1033</v>
      </c>
      <c r="D1314" s="161">
        <v>43646</v>
      </c>
      <c r="E1314">
        <v>18601.46</v>
      </c>
    </row>
    <row r="1315" spans="2:5" x14ac:dyDescent="0.25">
      <c r="B1315" t="s">
        <v>1082</v>
      </c>
      <c r="C1315" t="s">
        <v>1034</v>
      </c>
      <c r="D1315" s="161">
        <v>43861</v>
      </c>
      <c r="E1315">
        <v>880.07</v>
      </c>
    </row>
    <row r="1316" spans="2:5" x14ac:dyDescent="0.25">
      <c r="B1316" t="s">
        <v>1082</v>
      </c>
      <c r="C1316" t="s">
        <v>1035</v>
      </c>
      <c r="D1316" s="161">
        <v>43159</v>
      </c>
      <c r="E1316">
        <v>16504.27</v>
      </c>
    </row>
    <row r="1317" spans="2:5" x14ac:dyDescent="0.25">
      <c r="B1317" t="s">
        <v>1082</v>
      </c>
      <c r="C1317" t="s">
        <v>291</v>
      </c>
      <c r="D1317" s="161">
        <v>43585</v>
      </c>
      <c r="E1317">
        <v>4299.72</v>
      </c>
    </row>
    <row r="1318" spans="2:5" x14ac:dyDescent="0.25">
      <c r="B1318" t="s">
        <v>1084</v>
      </c>
      <c r="C1318" t="s">
        <v>1036</v>
      </c>
      <c r="D1318" s="161">
        <v>43496</v>
      </c>
      <c r="E1318">
        <v>15141.23</v>
      </c>
    </row>
    <row r="1319" spans="2:5" x14ac:dyDescent="0.25">
      <c r="B1319" t="s">
        <v>1084</v>
      </c>
      <c r="C1319" t="s">
        <v>1037</v>
      </c>
      <c r="D1319" s="161">
        <v>44043</v>
      </c>
      <c r="E1319">
        <v>16485.349999999999</v>
      </c>
    </row>
    <row r="1320" spans="2:5" x14ac:dyDescent="0.25">
      <c r="B1320" t="s">
        <v>1084</v>
      </c>
      <c r="C1320" t="s">
        <v>1038</v>
      </c>
      <c r="D1320" s="161">
        <v>44377</v>
      </c>
      <c r="E1320">
        <v>14554.34</v>
      </c>
    </row>
    <row r="1321" spans="2:5" x14ac:dyDescent="0.25">
      <c r="B1321" t="s">
        <v>1083</v>
      </c>
      <c r="C1321" t="s">
        <v>1039</v>
      </c>
      <c r="D1321" s="161">
        <v>43281</v>
      </c>
      <c r="E1321">
        <v>16660.060000000001</v>
      </c>
    </row>
    <row r="1322" spans="2:5" x14ac:dyDescent="0.25">
      <c r="B1322" t="s">
        <v>1082</v>
      </c>
      <c r="C1322" t="s">
        <v>1040</v>
      </c>
      <c r="D1322" s="161">
        <v>44165</v>
      </c>
      <c r="E1322">
        <v>7014.42</v>
      </c>
    </row>
    <row r="1323" spans="2:5" x14ac:dyDescent="0.25">
      <c r="B1323" t="s">
        <v>1084</v>
      </c>
      <c r="C1323" t="s">
        <v>1041</v>
      </c>
      <c r="D1323" s="161">
        <v>44227</v>
      </c>
      <c r="E1323">
        <v>16091.56</v>
      </c>
    </row>
    <row r="1324" spans="2:5" x14ac:dyDescent="0.25">
      <c r="B1324" t="s">
        <v>1082</v>
      </c>
      <c r="C1324" t="s">
        <v>1042</v>
      </c>
      <c r="D1324" s="161">
        <v>43616</v>
      </c>
      <c r="E1324">
        <v>15003.11</v>
      </c>
    </row>
    <row r="1325" spans="2:5" x14ac:dyDescent="0.25">
      <c r="B1325" t="s">
        <v>1084</v>
      </c>
      <c r="C1325" t="s">
        <v>1043</v>
      </c>
      <c r="D1325" s="161">
        <v>44012</v>
      </c>
      <c r="E1325">
        <v>11496.96</v>
      </c>
    </row>
    <row r="1326" spans="2:5" x14ac:dyDescent="0.25">
      <c r="B1326" t="s">
        <v>1082</v>
      </c>
      <c r="C1326" t="s">
        <v>1044</v>
      </c>
      <c r="D1326" s="161">
        <v>44377</v>
      </c>
      <c r="E1326">
        <v>6109.12</v>
      </c>
    </row>
    <row r="1327" spans="2:5" x14ac:dyDescent="0.25">
      <c r="B1327" t="s">
        <v>1084</v>
      </c>
      <c r="C1327" t="s">
        <v>1045</v>
      </c>
      <c r="D1327" s="161">
        <v>43585</v>
      </c>
      <c r="E1327">
        <v>18728.189999999999</v>
      </c>
    </row>
    <row r="1328" spans="2:5" x14ac:dyDescent="0.25">
      <c r="B1328" t="s">
        <v>1084</v>
      </c>
      <c r="C1328" t="s">
        <v>1046</v>
      </c>
      <c r="D1328" s="161">
        <v>44074</v>
      </c>
      <c r="E1328">
        <v>7784.03</v>
      </c>
    </row>
    <row r="1329" spans="2:5" x14ac:dyDescent="0.25">
      <c r="B1329" t="s">
        <v>1082</v>
      </c>
      <c r="C1329" t="s">
        <v>1047</v>
      </c>
      <c r="D1329" s="161">
        <v>43159</v>
      </c>
      <c r="E1329">
        <v>18075.53</v>
      </c>
    </row>
    <row r="1330" spans="2:5" x14ac:dyDescent="0.25">
      <c r="B1330" t="s">
        <v>1082</v>
      </c>
      <c r="C1330" t="s">
        <v>1048</v>
      </c>
      <c r="D1330" s="161">
        <v>44196</v>
      </c>
      <c r="E1330">
        <v>19209.13</v>
      </c>
    </row>
    <row r="1331" spans="2:5" x14ac:dyDescent="0.25">
      <c r="B1331" t="s">
        <v>1082</v>
      </c>
      <c r="C1331" t="s">
        <v>1049</v>
      </c>
      <c r="D1331" s="161">
        <v>43100</v>
      </c>
      <c r="E1331">
        <v>11968.82</v>
      </c>
    </row>
    <row r="1332" spans="2:5" x14ac:dyDescent="0.25">
      <c r="B1332" t="s">
        <v>1082</v>
      </c>
      <c r="C1332" t="s">
        <v>1050</v>
      </c>
      <c r="D1332" s="161">
        <v>43585</v>
      </c>
      <c r="E1332">
        <v>19141.53</v>
      </c>
    </row>
    <row r="1333" spans="2:5" x14ac:dyDescent="0.25">
      <c r="B1333" t="s">
        <v>1084</v>
      </c>
      <c r="C1333" t="s">
        <v>1051</v>
      </c>
      <c r="D1333" s="161">
        <v>44104</v>
      </c>
      <c r="E1333">
        <v>17592.259999999998</v>
      </c>
    </row>
    <row r="1334" spans="2:5" x14ac:dyDescent="0.25">
      <c r="B1334" t="s">
        <v>1084</v>
      </c>
      <c r="C1334" t="s">
        <v>1052</v>
      </c>
      <c r="D1334" s="161">
        <v>44165</v>
      </c>
      <c r="E1334">
        <v>12576.88</v>
      </c>
    </row>
    <row r="1335" spans="2:5" x14ac:dyDescent="0.25">
      <c r="B1335" t="s">
        <v>1083</v>
      </c>
      <c r="C1335" t="s">
        <v>1053</v>
      </c>
      <c r="D1335" s="161">
        <v>43677</v>
      </c>
      <c r="E1335">
        <v>7342.82</v>
      </c>
    </row>
    <row r="1336" spans="2:5" x14ac:dyDescent="0.25">
      <c r="B1336" t="s">
        <v>1084</v>
      </c>
      <c r="C1336" t="s">
        <v>1054</v>
      </c>
      <c r="D1336" s="161">
        <v>44074</v>
      </c>
      <c r="E1336">
        <v>14042.62</v>
      </c>
    </row>
    <row r="1337" spans="2:5" x14ac:dyDescent="0.25">
      <c r="B1337" t="s">
        <v>1082</v>
      </c>
      <c r="C1337" t="s">
        <v>1055</v>
      </c>
      <c r="D1337" s="161">
        <v>43677</v>
      </c>
      <c r="E1337">
        <v>8717.08</v>
      </c>
    </row>
    <row r="1338" spans="2:5" x14ac:dyDescent="0.25">
      <c r="B1338" t="s">
        <v>1084</v>
      </c>
      <c r="C1338" t="s">
        <v>1056</v>
      </c>
      <c r="D1338" s="161">
        <v>43465</v>
      </c>
      <c r="E1338">
        <v>1834.81</v>
      </c>
    </row>
    <row r="1339" spans="2:5" x14ac:dyDescent="0.25">
      <c r="B1339" t="s">
        <v>1082</v>
      </c>
      <c r="C1339" t="s">
        <v>1057</v>
      </c>
      <c r="D1339" s="161">
        <v>43251</v>
      </c>
      <c r="E1339">
        <v>8244.26</v>
      </c>
    </row>
    <row r="1340" spans="2:5" x14ac:dyDescent="0.25">
      <c r="B1340" t="s">
        <v>1082</v>
      </c>
      <c r="C1340" t="s">
        <v>1058</v>
      </c>
      <c r="D1340" s="161">
        <v>44043</v>
      </c>
      <c r="E1340">
        <v>11570.2</v>
      </c>
    </row>
    <row r="1341" spans="2:5" x14ac:dyDescent="0.25">
      <c r="B1341" t="s">
        <v>1084</v>
      </c>
      <c r="C1341" t="s">
        <v>1059</v>
      </c>
      <c r="D1341" s="161">
        <v>43830</v>
      </c>
      <c r="E1341">
        <v>715.55</v>
      </c>
    </row>
    <row r="1342" spans="2:5" x14ac:dyDescent="0.25">
      <c r="B1342" t="s">
        <v>1082</v>
      </c>
      <c r="C1342" t="s">
        <v>1060</v>
      </c>
      <c r="D1342" s="161">
        <v>44165</v>
      </c>
      <c r="E1342">
        <v>10339.35</v>
      </c>
    </row>
    <row r="1343" spans="2:5" x14ac:dyDescent="0.25">
      <c r="B1343" t="s">
        <v>1082</v>
      </c>
      <c r="C1343" t="s">
        <v>1061</v>
      </c>
      <c r="D1343" s="161">
        <v>44135</v>
      </c>
      <c r="E1343">
        <v>13889.46</v>
      </c>
    </row>
    <row r="1344" spans="2:5" x14ac:dyDescent="0.25">
      <c r="B1344" t="s">
        <v>1082</v>
      </c>
      <c r="C1344" t="s">
        <v>1062</v>
      </c>
      <c r="D1344" s="161">
        <v>43220</v>
      </c>
      <c r="E1344">
        <v>7918.26</v>
      </c>
    </row>
    <row r="1345" spans="2:5" x14ac:dyDescent="0.25">
      <c r="B1345" t="s">
        <v>1082</v>
      </c>
      <c r="C1345" t="s">
        <v>1063</v>
      </c>
      <c r="D1345" s="161">
        <v>44227</v>
      </c>
      <c r="E1345">
        <v>16364.19</v>
      </c>
    </row>
    <row r="1346" spans="2:5" x14ac:dyDescent="0.25">
      <c r="B1346" t="s">
        <v>1082</v>
      </c>
      <c r="C1346" t="s">
        <v>1064</v>
      </c>
      <c r="D1346" s="161">
        <v>44377</v>
      </c>
      <c r="E1346">
        <v>1534.13</v>
      </c>
    </row>
    <row r="1347" spans="2:5" x14ac:dyDescent="0.25">
      <c r="B1347" t="s">
        <v>1084</v>
      </c>
      <c r="C1347" t="s">
        <v>1065</v>
      </c>
      <c r="D1347" s="161">
        <v>44347</v>
      </c>
      <c r="E1347">
        <v>6729.58</v>
      </c>
    </row>
    <row r="1348" spans="2:5" x14ac:dyDescent="0.25">
      <c r="B1348" t="s">
        <v>1084</v>
      </c>
      <c r="C1348" t="s">
        <v>1066</v>
      </c>
      <c r="D1348" s="161">
        <v>43251</v>
      </c>
      <c r="E1348">
        <v>14966.02</v>
      </c>
    </row>
    <row r="1349" spans="2:5" x14ac:dyDescent="0.25">
      <c r="B1349" t="s">
        <v>1082</v>
      </c>
      <c r="C1349" t="s">
        <v>1067</v>
      </c>
      <c r="D1349" s="161">
        <v>44530</v>
      </c>
      <c r="E1349">
        <v>14410.65</v>
      </c>
    </row>
    <row r="1350" spans="2:5" x14ac:dyDescent="0.25">
      <c r="B1350" t="s">
        <v>1082</v>
      </c>
      <c r="C1350" t="s">
        <v>1068</v>
      </c>
      <c r="D1350" s="161">
        <v>43465</v>
      </c>
      <c r="E1350">
        <v>11067.69</v>
      </c>
    </row>
    <row r="1351" spans="2:5" x14ac:dyDescent="0.25">
      <c r="B1351" t="s">
        <v>1083</v>
      </c>
      <c r="C1351" t="s">
        <v>1022</v>
      </c>
      <c r="D1351" s="161">
        <v>43220</v>
      </c>
      <c r="E1351">
        <v>15322.31</v>
      </c>
    </row>
    <row r="1352" spans="2:5" x14ac:dyDescent="0.25">
      <c r="B1352" t="s">
        <v>1084</v>
      </c>
      <c r="C1352" t="s">
        <v>1069</v>
      </c>
      <c r="D1352" s="161">
        <v>43131</v>
      </c>
      <c r="E1352">
        <v>12171.2</v>
      </c>
    </row>
    <row r="1353" spans="2:5" x14ac:dyDescent="0.25">
      <c r="B1353" t="s">
        <v>1084</v>
      </c>
      <c r="C1353" t="s">
        <v>1070</v>
      </c>
      <c r="D1353" s="161">
        <v>43404</v>
      </c>
      <c r="E1353">
        <v>5498.37</v>
      </c>
    </row>
    <row r="1354" spans="2:5" x14ac:dyDescent="0.25">
      <c r="B1354" t="s">
        <v>1082</v>
      </c>
      <c r="C1354" t="s">
        <v>1071</v>
      </c>
      <c r="D1354" s="161">
        <v>43890</v>
      </c>
      <c r="E1354">
        <v>18099.48</v>
      </c>
    </row>
    <row r="1355" spans="2:5" x14ac:dyDescent="0.25">
      <c r="B1355" t="s">
        <v>1082</v>
      </c>
      <c r="C1355" t="s">
        <v>1072</v>
      </c>
      <c r="D1355" s="161">
        <v>44286</v>
      </c>
      <c r="E1355">
        <v>17556.88</v>
      </c>
    </row>
    <row r="1356" spans="2:5" x14ac:dyDescent="0.25">
      <c r="B1356" t="s">
        <v>1084</v>
      </c>
      <c r="C1356" t="s">
        <v>1073</v>
      </c>
      <c r="D1356" s="161">
        <v>43190</v>
      </c>
      <c r="E1356">
        <v>15233.33</v>
      </c>
    </row>
    <row r="1357" spans="2:5" x14ac:dyDescent="0.25">
      <c r="B1357" t="s">
        <v>1083</v>
      </c>
      <c r="C1357" t="s">
        <v>1074</v>
      </c>
      <c r="D1357" s="161">
        <v>43465</v>
      </c>
      <c r="E1357">
        <v>10860.6</v>
      </c>
    </row>
    <row r="1358" spans="2:5" x14ac:dyDescent="0.25">
      <c r="B1358" t="s">
        <v>1084</v>
      </c>
      <c r="C1358" t="s">
        <v>1075</v>
      </c>
      <c r="D1358" s="161">
        <v>43861</v>
      </c>
      <c r="E1358">
        <v>8870.56</v>
      </c>
    </row>
    <row r="1359" spans="2:5" x14ac:dyDescent="0.25">
      <c r="B1359" t="s">
        <v>1082</v>
      </c>
      <c r="C1359" t="s">
        <v>1076</v>
      </c>
      <c r="D1359" s="161">
        <v>43830</v>
      </c>
      <c r="E1359">
        <v>8899.99</v>
      </c>
    </row>
    <row r="1360" spans="2:5" x14ac:dyDescent="0.25">
      <c r="B1360" t="s">
        <v>1082</v>
      </c>
      <c r="C1360" t="s">
        <v>1077</v>
      </c>
      <c r="D1360" s="161">
        <v>43799</v>
      </c>
      <c r="E1360">
        <v>9175.98</v>
      </c>
    </row>
    <row r="1361" spans="2:5" x14ac:dyDescent="0.25">
      <c r="B1361" t="s">
        <v>1082</v>
      </c>
      <c r="C1361" t="s">
        <v>992</v>
      </c>
      <c r="D1361" s="161">
        <v>43220</v>
      </c>
      <c r="E1361">
        <v>963.98</v>
      </c>
    </row>
    <row r="1362" spans="2:5" x14ac:dyDescent="0.25">
      <c r="B1362" t="s">
        <v>1082</v>
      </c>
      <c r="C1362" t="s">
        <v>993</v>
      </c>
      <c r="D1362" s="161">
        <v>44043</v>
      </c>
      <c r="E1362">
        <v>15669.8</v>
      </c>
    </row>
    <row r="1363" spans="2:5" x14ac:dyDescent="0.25">
      <c r="B1363" t="s">
        <v>1082</v>
      </c>
      <c r="C1363" t="s">
        <v>994</v>
      </c>
      <c r="D1363" s="161">
        <v>44377</v>
      </c>
      <c r="E1363">
        <v>10135.129999999999</v>
      </c>
    </row>
    <row r="1364" spans="2:5" x14ac:dyDescent="0.25">
      <c r="B1364" t="s">
        <v>1083</v>
      </c>
      <c r="C1364" t="s">
        <v>995</v>
      </c>
      <c r="D1364" s="161">
        <v>43677</v>
      </c>
      <c r="E1364">
        <v>13828.23</v>
      </c>
    </row>
    <row r="1365" spans="2:5" x14ac:dyDescent="0.25">
      <c r="B1365" t="s">
        <v>1083</v>
      </c>
      <c r="C1365" t="s">
        <v>996</v>
      </c>
      <c r="D1365" s="161">
        <v>43496</v>
      </c>
      <c r="E1365">
        <v>13298.16</v>
      </c>
    </row>
    <row r="1366" spans="2:5" x14ac:dyDescent="0.25">
      <c r="B1366" t="s">
        <v>1083</v>
      </c>
      <c r="C1366" t="s">
        <v>997</v>
      </c>
      <c r="D1366" s="161">
        <v>43555</v>
      </c>
      <c r="E1366">
        <v>1123.72</v>
      </c>
    </row>
    <row r="1367" spans="2:5" x14ac:dyDescent="0.25">
      <c r="B1367" t="s">
        <v>1084</v>
      </c>
      <c r="C1367" t="s">
        <v>998</v>
      </c>
      <c r="D1367" s="161">
        <v>43616</v>
      </c>
      <c r="E1367">
        <v>10613.48</v>
      </c>
    </row>
    <row r="1368" spans="2:5" x14ac:dyDescent="0.25">
      <c r="B1368" t="s">
        <v>1082</v>
      </c>
      <c r="C1368" t="s">
        <v>999</v>
      </c>
      <c r="D1368" s="161">
        <v>43524</v>
      </c>
      <c r="E1368">
        <v>18424.57</v>
      </c>
    </row>
    <row r="1369" spans="2:5" x14ac:dyDescent="0.25">
      <c r="B1369" t="s">
        <v>1083</v>
      </c>
      <c r="C1369" t="s">
        <v>1000</v>
      </c>
      <c r="D1369" s="161">
        <v>43921</v>
      </c>
      <c r="E1369">
        <v>3793.76</v>
      </c>
    </row>
    <row r="1370" spans="2:5" x14ac:dyDescent="0.25">
      <c r="B1370" t="s">
        <v>1084</v>
      </c>
      <c r="C1370" t="s">
        <v>1001</v>
      </c>
      <c r="D1370" s="161">
        <v>43251</v>
      </c>
      <c r="E1370">
        <v>14524.32</v>
      </c>
    </row>
    <row r="1371" spans="2:5" x14ac:dyDescent="0.25">
      <c r="B1371" t="s">
        <v>1084</v>
      </c>
      <c r="C1371" t="s">
        <v>1002</v>
      </c>
      <c r="D1371" s="161">
        <v>43799</v>
      </c>
      <c r="E1371">
        <v>7771.82</v>
      </c>
    </row>
    <row r="1372" spans="2:5" x14ac:dyDescent="0.25">
      <c r="B1372" t="s">
        <v>1084</v>
      </c>
      <c r="C1372" t="s">
        <v>1003</v>
      </c>
      <c r="D1372" s="161">
        <v>44074</v>
      </c>
      <c r="E1372">
        <v>7279.68</v>
      </c>
    </row>
    <row r="1373" spans="2:5" x14ac:dyDescent="0.25">
      <c r="B1373" t="s">
        <v>1082</v>
      </c>
      <c r="C1373" t="s">
        <v>1004</v>
      </c>
      <c r="D1373" s="161">
        <v>43251</v>
      </c>
      <c r="E1373">
        <v>8824.8700000000008</v>
      </c>
    </row>
    <row r="1374" spans="2:5" x14ac:dyDescent="0.25">
      <c r="B1374" t="s">
        <v>1084</v>
      </c>
      <c r="C1374" t="s">
        <v>1005</v>
      </c>
      <c r="D1374" s="161">
        <v>43738</v>
      </c>
      <c r="E1374">
        <v>2906.18</v>
      </c>
    </row>
    <row r="1375" spans="2:5" x14ac:dyDescent="0.25">
      <c r="B1375" t="s">
        <v>1083</v>
      </c>
      <c r="C1375" t="s">
        <v>1006</v>
      </c>
      <c r="D1375" s="161">
        <v>44104</v>
      </c>
      <c r="E1375">
        <v>9961.33</v>
      </c>
    </row>
    <row r="1376" spans="2:5" x14ac:dyDescent="0.25">
      <c r="B1376" t="s">
        <v>1084</v>
      </c>
      <c r="C1376" t="s">
        <v>1007</v>
      </c>
      <c r="D1376" s="161">
        <v>43524</v>
      </c>
      <c r="E1376">
        <v>17308.54</v>
      </c>
    </row>
    <row r="1377" spans="2:5" x14ac:dyDescent="0.25">
      <c r="B1377" t="s">
        <v>1084</v>
      </c>
      <c r="C1377" t="s">
        <v>1008</v>
      </c>
      <c r="D1377" s="161">
        <v>43190</v>
      </c>
      <c r="E1377">
        <v>13459.66</v>
      </c>
    </row>
    <row r="1378" spans="2:5" x14ac:dyDescent="0.25">
      <c r="B1378" t="s">
        <v>1084</v>
      </c>
      <c r="C1378" t="s">
        <v>1009</v>
      </c>
      <c r="D1378" s="161">
        <v>43738</v>
      </c>
      <c r="E1378">
        <v>15459.92</v>
      </c>
    </row>
    <row r="1379" spans="2:5" x14ac:dyDescent="0.25">
      <c r="B1379" t="s">
        <v>1083</v>
      </c>
      <c r="C1379" t="s">
        <v>1010</v>
      </c>
      <c r="D1379" s="161">
        <v>43738</v>
      </c>
      <c r="E1379">
        <v>3120.15</v>
      </c>
    </row>
    <row r="1380" spans="2:5" x14ac:dyDescent="0.25">
      <c r="B1380" t="s">
        <v>1082</v>
      </c>
      <c r="C1380" t="s">
        <v>1011</v>
      </c>
      <c r="D1380" s="161">
        <v>43646</v>
      </c>
      <c r="E1380">
        <v>14527</v>
      </c>
    </row>
    <row r="1381" spans="2:5" x14ac:dyDescent="0.25">
      <c r="B1381" t="s">
        <v>1082</v>
      </c>
      <c r="C1381" t="s">
        <v>1012</v>
      </c>
      <c r="D1381" s="161">
        <v>43646</v>
      </c>
      <c r="E1381">
        <v>15692.01</v>
      </c>
    </row>
    <row r="1382" spans="2:5" x14ac:dyDescent="0.25">
      <c r="B1382" t="s">
        <v>1082</v>
      </c>
      <c r="C1382" t="s">
        <v>1013</v>
      </c>
      <c r="D1382" s="161">
        <v>43465</v>
      </c>
      <c r="E1382">
        <v>18594.95</v>
      </c>
    </row>
    <row r="1383" spans="2:5" x14ac:dyDescent="0.25">
      <c r="B1383" t="s">
        <v>1082</v>
      </c>
      <c r="C1383" t="s">
        <v>1014</v>
      </c>
      <c r="D1383" s="161">
        <v>43646</v>
      </c>
      <c r="E1383">
        <v>9133.3799999999992</v>
      </c>
    </row>
    <row r="1384" spans="2:5" x14ac:dyDescent="0.25">
      <c r="B1384" t="s">
        <v>1082</v>
      </c>
      <c r="C1384" t="s">
        <v>1015</v>
      </c>
      <c r="D1384" s="161">
        <v>44286</v>
      </c>
      <c r="E1384">
        <v>2496.87</v>
      </c>
    </row>
    <row r="1385" spans="2:5" x14ac:dyDescent="0.25">
      <c r="B1385" t="s">
        <v>1082</v>
      </c>
      <c r="C1385" t="s">
        <v>1016</v>
      </c>
      <c r="D1385" s="161">
        <v>43890</v>
      </c>
      <c r="E1385">
        <v>19809.189999999999</v>
      </c>
    </row>
    <row r="1386" spans="2:5" x14ac:dyDescent="0.25">
      <c r="B1386" t="s">
        <v>1084</v>
      </c>
      <c r="C1386" t="s">
        <v>1017</v>
      </c>
      <c r="D1386" s="161">
        <v>43769</v>
      </c>
      <c r="E1386">
        <v>19148.93</v>
      </c>
    </row>
    <row r="1387" spans="2:5" x14ac:dyDescent="0.25">
      <c r="B1387" t="s">
        <v>1082</v>
      </c>
      <c r="C1387" t="s">
        <v>1018</v>
      </c>
      <c r="D1387" s="161">
        <v>44377</v>
      </c>
      <c r="E1387">
        <v>7221.19</v>
      </c>
    </row>
    <row r="1388" spans="2:5" x14ac:dyDescent="0.25">
      <c r="B1388" t="s">
        <v>1082</v>
      </c>
      <c r="C1388" t="s">
        <v>1019</v>
      </c>
      <c r="D1388" s="161">
        <v>44286</v>
      </c>
      <c r="E1388">
        <v>16600.84</v>
      </c>
    </row>
    <row r="1389" spans="2:5" x14ac:dyDescent="0.25">
      <c r="B1389" t="s">
        <v>1084</v>
      </c>
      <c r="C1389" t="s">
        <v>1020</v>
      </c>
      <c r="D1389" s="161">
        <v>43982</v>
      </c>
      <c r="E1389">
        <v>10514.88</v>
      </c>
    </row>
    <row r="1390" spans="2:5" x14ac:dyDescent="0.25">
      <c r="B1390" t="s">
        <v>1084</v>
      </c>
      <c r="C1390" t="s">
        <v>1021</v>
      </c>
      <c r="D1390" s="161">
        <v>44316</v>
      </c>
      <c r="E1390">
        <v>14988.08</v>
      </c>
    </row>
    <row r="1391" spans="2:5" x14ac:dyDescent="0.25">
      <c r="B1391" t="s">
        <v>1084</v>
      </c>
      <c r="C1391" t="s">
        <v>1022</v>
      </c>
      <c r="D1391" s="161">
        <v>44408</v>
      </c>
      <c r="E1391">
        <v>19194.11</v>
      </c>
    </row>
    <row r="1392" spans="2:5" x14ac:dyDescent="0.25">
      <c r="B1392" t="s">
        <v>1082</v>
      </c>
      <c r="C1392" t="s">
        <v>1023</v>
      </c>
      <c r="D1392" s="161">
        <v>44439</v>
      </c>
      <c r="E1392">
        <v>5075.76</v>
      </c>
    </row>
    <row r="1393" spans="2:5" x14ac:dyDescent="0.25">
      <c r="B1393" t="s">
        <v>1082</v>
      </c>
      <c r="C1393" t="s">
        <v>1024</v>
      </c>
      <c r="D1393" s="161">
        <v>44500</v>
      </c>
      <c r="E1393">
        <v>14630.32</v>
      </c>
    </row>
    <row r="1394" spans="2:5" x14ac:dyDescent="0.25">
      <c r="B1394" t="s">
        <v>1083</v>
      </c>
      <c r="C1394" t="s">
        <v>1025</v>
      </c>
      <c r="D1394" s="161">
        <v>43769</v>
      </c>
      <c r="E1394">
        <v>3197.8</v>
      </c>
    </row>
    <row r="1395" spans="2:5" x14ac:dyDescent="0.25">
      <c r="B1395" t="s">
        <v>1084</v>
      </c>
      <c r="C1395" t="s">
        <v>1026</v>
      </c>
      <c r="D1395" s="161">
        <v>43190</v>
      </c>
      <c r="E1395">
        <v>1957.07</v>
      </c>
    </row>
    <row r="1396" spans="2:5" x14ac:dyDescent="0.25">
      <c r="B1396" t="s">
        <v>1084</v>
      </c>
      <c r="C1396" t="s">
        <v>411</v>
      </c>
      <c r="D1396" s="161">
        <v>44074</v>
      </c>
      <c r="E1396">
        <v>15416.08</v>
      </c>
    </row>
    <row r="1397" spans="2:5" x14ac:dyDescent="0.25">
      <c r="B1397" t="s">
        <v>1082</v>
      </c>
      <c r="C1397" t="s">
        <v>1027</v>
      </c>
      <c r="D1397" s="161">
        <v>43738</v>
      </c>
      <c r="E1397">
        <v>19443.990000000002</v>
      </c>
    </row>
    <row r="1398" spans="2:5" x14ac:dyDescent="0.25">
      <c r="B1398" t="s">
        <v>1082</v>
      </c>
      <c r="C1398" t="s">
        <v>1028</v>
      </c>
      <c r="D1398" s="161">
        <v>43616</v>
      </c>
      <c r="E1398">
        <v>14420.13</v>
      </c>
    </row>
    <row r="1399" spans="2:5" x14ac:dyDescent="0.25">
      <c r="B1399" t="s">
        <v>1082</v>
      </c>
      <c r="C1399" t="s">
        <v>1029</v>
      </c>
      <c r="D1399" s="161">
        <v>44165</v>
      </c>
      <c r="E1399">
        <v>15919.53</v>
      </c>
    </row>
    <row r="1400" spans="2:5" x14ac:dyDescent="0.25">
      <c r="B1400" t="s">
        <v>1084</v>
      </c>
      <c r="C1400" t="s">
        <v>1030</v>
      </c>
      <c r="D1400" s="161">
        <v>44469</v>
      </c>
      <c r="E1400">
        <v>18906.18</v>
      </c>
    </row>
    <row r="1401" spans="2:5" x14ac:dyDescent="0.25">
      <c r="B1401" t="s">
        <v>1082</v>
      </c>
      <c r="C1401" t="s">
        <v>267</v>
      </c>
      <c r="D1401" s="161">
        <v>43951</v>
      </c>
      <c r="E1401">
        <v>2874.3</v>
      </c>
    </row>
    <row r="1402" spans="2:5" x14ac:dyDescent="0.25">
      <c r="B1402" t="s">
        <v>1082</v>
      </c>
      <c r="C1402" t="s">
        <v>1031</v>
      </c>
      <c r="D1402" s="161">
        <v>43677</v>
      </c>
      <c r="E1402">
        <v>9618.48</v>
      </c>
    </row>
    <row r="1403" spans="2:5" x14ac:dyDescent="0.25">
      <c r="B1403" t="s">
        <v>1084</v>
      </c>
      <c r="C1403" t="s">
        <v>1032</v>
      </c>
      <c r="D1403" s="161">
        <v>43769</v>
      </c>
      <c r="E1403">
        <v>16266.97</v>
      </c>
    </row>
    <row r="1404" spans="2:5" x14ac:dyDescent="0.25">
      <c r="B1404" t="s">
        <v>1084</v>
      </c>
      <c r="C1404" t="s">
        <v>1033</v>
      </c>
      <c r="D1404" s="161">
        <v>44255</v>
      </c>
      <c r="E1404">
        <v>5234.3999999999996</v>
      </c>
    </row>
    <row r="1405" spans="2:5" x14ac:dyDescent="0.25">
      <c r="B1405" t="s">
        <v>1084</v>
      </c>
      <c r="C1405" t="s">
        <v>1034</v>
      </c>
      <c r="D1405" s="161">
        <v>43131</v>
      </c>
      <c r="E1405">
        <v>14393.59</v>
      </c>
    </row>
    <row r="1406" spans="2:5" x14ac:dyDescent="0.25">
      <c r="B1406" t="s">
        <v>1082</v>
      </c>
      <c r="C1406" t="s">
        <v>1035</v>
      </c>
      <c r="D1406" s="161">
        <v>43616</v>
      </c>
      <c r="E1406">
        <v>3362.74</v>
      </c>
    </row>
    <row r="1407" spans="2:5" x14ac:dyDescent="0.25">
      <c r="B1407" t="s">
        <v>1084</v>
      </c>
      <c r="C1407" t="s">
        <v>291</v>
      </c>
      <c r="D1407" s="161">
        <v>43769</v>
      </c>
      <c r="E1407">
        <v>16035.98</v>
      </c>
    </row>
    <row r="1408" spans="2:5" x14ac:dyDescent="0.25">
      <c r="B1408" t="s">
        <v>1084</v>
      </c>
      <c r="C1408" t="s">
        <v>1036</v>
      </c>
      <c r="D1408" s="161">
        <v>43646</v>
      </c>
      <c r="E1408">
        <v>6540.55</v>
      </c>
    </row>
    <row r="1409" spans="2:5" x14ac:dyDescent="0.25">
      <c r="B1409" t="s">
        <v>1084</v>
      </c>
      <c r="C1409" t="s">
        <v>1037</v>
      </c>
      <c r="D1409" s="161">
        <v>44530</v>
      </c>
      <c r="E1409">
        <v>15702.14</v>
      </c>
    </row>
    <row r="1410" spans="2:5" x14ac:dyDescent="0.25">
      <c r="B1410" t="s">
        <v>1083</v>
      </c>
      <c r="C1410" t="s">
        <v>1038</v>
      </c>
      <c r="D1410" s="161">
        <v>43465</v>
      </c>
      <c r="E1410">
        <v>14542.41</v>
      </c>
    </row>
    <row r="1411" spans="2:5" x14ac:dyDescent="0.25">
      <c r="B1411" t="s">
        <v>1084</v>
      </c>
      <c r="C1411" t="s">
        <v>1039</v>
      </c>
      <c r="D1411" s="161">
        <v>44165</v>
      </c>
      <c r="E1411">
        <v>10853.04</v>
      </c>
    </row>
    <row r="1412" spans="2:5" x14ac:dyDescent="0.25">
      <c r="B1412" t="s">
        <v>1083</v>
      </c>
      <c r="C1412" t="s">
        <v>1040</v>
      </c>
      <c r="D1412" s="161">
        <v>43951</v>
      </c>
      <c r="E1412">
        <v>19814.21</v>
      </c>
    </row>
    <row r="1413" spans="2:5" x14ac:dyDescent="0.25">
      <c r="B1413" t="s">
        <v>1084</v>
      </c>
      <c r="C1413" t="s">
        <v>1041</v>
      </c>
      <c r="D1413" s="161">
        <v>43616</v>
      </c>
      <c r="E1413">
        <v>14464.57</v>
      </c>
    </row>
    <row r="1414" spans="2:5" x14ac:dyDescent="0.25">
      <c r="B1414" t="s">
        <v>1084</v>
      </c>
      <c r="C1414" t="s">
        <v>1042</v>
      </c>
      <c r="D1414" s="161">
        <v>44135</v>
      </c>
      <c r="E1414">
        <v>11168.83</v>
      </c>
    </row>
    <row r="1415" spans="2:5" x14ac:dyDescent="0.25">
      <c r="B1415" t="s">
        <v>1084</v>
      </c>
      <c r="C1415" t="s">
        <v>1043</v>
      </c>
      <c r="D1415" s="161">
        <v>44316</v>
      </c>
      <c r="E1415">
        <v>2479.29</v>
      </c>
    </row>
    <row r="1416" spans="2:5" x14ac:dyDescent="0.25">
      <c r="B1416" t="s">
        <v>1083</v>
      </c>
      <c r="C1416" t="s">
        <v>1044</v>
      </c>
      <c r="D1416" s="161">
        <v>44530</v>
      </c>
      <c r="E1416">
        <v>13534.92</v>
      </c>
    </row>
    <row r="1417" spans="2:5" x14ac:dyDescent="0.25">
      <c r="B1417" t="s">
        <v>1084</v>
      </c>
      <c r="C1417" t="s">
        <v>1045</v>
      </c>
      <c r="D1417" s="161">
        <v>44286</v>
      </c>
      <c r="E1417">
        <v>16103.94</v>
      </c>
    </row>
    <row r="1418" spans="2:5" x14ac:dyDescent="0.25">
      <c r="B1418" t="s">
        <v>1084</v>
      </c>
      <c r="C1418" t="s">
        <v>1046</v>
      </c>
      <c r="D1418" s="161">
        <v>44135</v>
      </c>
      <c r="E1418">
        <v>19939.849999999999</v>
      </c>
    </row>
    <row r="1419" spans="2:5" x14ac:dyDescent="0.25">
      <c r="B1419" t="s">
        <v>1084</v>
      </c>
      <c r="C1419" t="s">
        <v>1047</v>
      </c>
      <c r="D1419" s="161">
        <v>44074</v>
      </c>
      <c r="E1419">
        <v>19895.5</v>
      </c>
    </row>
    <row r="1420" spans="2:5" x14ac:dyDescent="0.25">
      <c r="B1420" t="s">
        <v>1084</v>
      </c>
      <c r="C1420" t="s">
        <v>1048</v>
      </c>
      <c r="D1420" s="161">
        <v>43738</v>
      </c>
      <c r="E1420">
        <v>15002.1</v>
      </c>
    </row>
    <row r="1421" spans="2:5" x14ac:dyDescent="0.25">
      <c r="B1421" t="s">
        <v>1082</v>
      </c>
      <c r="C1421" t="s">
        <v>1049</v>
      </c>
      <c r="D1421" s="161">
        <v>44439</v>
      </c>
      <c r="E1421">
        <v>10155.950000000001</v>
      </c>
    </row>
    <row r="1422" spans="2:5" x14ac:dyDescent="0.25">
      <c r="B1422" t="s">
        <v>1083</v>
      </c>
      <c r="C1422" t="s">
        <v>1050</v>
      </c>
      <c r="D1422" s="161">
        <v>44196</v>
      </c>
      <c r="E1422">
        <v>9414.5</v>
      </c>
    </row>
    <row r="1423" spans="2:5" x14ac:dyDescent="0.25">
      <c r="B1423" t="s">
        <v>1082</v>
      </c>
      <c r="C1423" t="s">
        <v>1051</v>
      </c>
      <c r="D1423" s="161">
        <v>43799</v>
      </c>
      <c r="E1423">
        <v>5811.72</v>
      </c>
    </row>
    <row r="1424" spans="2:5" x14ac:dyDescent="0.25">
      <c r="B1424" t="s">
        <v>1082</v>
      </c>
      <c r="C1424" t="s">
        <v>1052</v>
      </c>
      <c r="D1424" s="161">
        <v>44227</v>
      </c>
      <c r="E1424">
        <v>15241.33</v>
      </c>
    </row>
    <row r="1425" spans="2:5" x14ac:dyDescent="0.25">
      <c r="B1425" t="s">
        <v>1082</v>
      </c>
      <c r="C1425" t="s">
        <v>1053</v>
      </c>
      <c r="D1425" s="161">
        <v>43373</v>
      </c>
      <c r="E1425">
        <v>10553.52</v>
      </c>
    </row>
    <row r="1426" spans="2:5" x14ac:dyDescent="0.25">
      <c r="B1426" t="s">
        <v>1082</v>
      </c>
      <c r="C1426" t="s">
        <v>1054</v>
      </c>
      <c r="D1426" s="161">
        <v>43312</v>
      </c>
      <c r="E1426">
        <v>19865.900000000001</v>
      </c>
    </row>
    <row r="1427" spans="2:5" x14ac:dyDescent="0.25">
      <c r="B1427" t="s">
        <v>1082</v>
      </c>
      <c r="C1427" t="s">
        <v>1055</v>
      </c>
      <c r="D1427" s="161">
        <v>44377</v>
      </c>
      <c r="E1427">
        <v>6375.41</v>
      </c>
    </row>
    <row r="1428" spans="2:5" x14ac:dyDescent="0.25">
      <c r="B1428" t="s">
        <v>1084</v>
      </c>
      <c r="C1428" t="s">
        <v>1056</v>
      </c>
      <c r="D1428" s="161">
        <v>43861</v>
      </c>
      <c r="E1428">
        <v>11216.97</v>
      </c>
    </row>
    <row r="1429" spans="2:5" x14ac:dyDescent="0.25">
      <c r="B1429" t="s">
        <v>1082</v>
      </c>
      <c r="C1429" t="s">
        <v>1057</v>
      </c>
      <c r="D1429" s="161">
        <v>43131</v>
      </c>
      <c r="E1429">
        <v>2530.52</v>
      </c>
    </row>
    <row r="1430" spans="2:5" x14ac:dyDescent="0.25">
      <c r="B1430" t="s">
        <v>1084</v>
      </c>
      <c r="C1430" t="s">
        <v>1058</v>
      </c>
      <c r="D1430" s="161">
        <v>44530</v>
      </c>
      <c r="E1430">
        <v>4389.2299999999996</v>
      </c>
    </row>
    <row r="1431" spans="2:5" x14ac:dyDescent="0.25">
      <c r="B1431" t="s">
        <v>1084</v>
      </c>
      <c r="C1431" t="s">
        <v>1059</v>
      </c>
      <c r="D1431" s="161">
        <v>43251</v>
      </c>
      <c r="E1431">
        <v>3852.9</v>
      </c>
    </row>
    <row r="1432" spans="2:5" x14ac:dyDescent="0.25">
      <c r="B1432" t="s">
        <v>1084</v>
      </c>
      <c r="C1432" t="s">
        <v>1060</v>
      </c>
      <c r="D1432" s="161">
        <v>44316</v>
      </c>
      <c r="E1432">
        <v>19482.78</v>
      </c>
    </row>
    <row r="1433" spans="2:5" x14ac:dyDescent="0.25">
      <c r="B1433" t="s">
        <v>1083</v>
      </c>
      <c r="C1433" t="s">
        <v>1061</v>
      </c>
      <c r="D1433" s="161">
        <v>43496</v>
      </c>
      <c r="E1433">
        <v>13560.31</v>
      </c>
    </row>
    <row r="1434" spans="2:5" x14ac:dyDescent="0.25">
      <c r="B1434" t="s">
        <v>1082</v>
      </c>
      <c r="C1434" t="s">
        <v>1062</v>
      </c>
      <c r="D1434" s="161">
        <v>43921</v>
      </c>
      <c r="E1434">
        <v>16461.05</v>
      </c>
    </row>
    <row r="1435" spans="2:5" x14ac:dyDescent="0.25">
      <c r="B1435" t="s">
        <v>1082</v>
      </c>
      <c r="C1435" t="s">
        <v>1063</v>
      </c>
      <c r="D1435" s="161">
        <v>43312</v>
      </c>
      <c r="E1435">
        <v>8231.82</v>
      </c>
    </row>
    <row r="1436" spans="2:5" x14ac:dyDescent="0.25">
      <c r="B1436" t="s">
        <v>1084</v>
      </c>
      <c r="C1436" t="s">
        <v>1064</v>
      </c>
      <c r="D1436" s="161">
        <v>43100</v>
      </c>
      <c r="E1436">
        <v>2463.08</v>
      </c>
    </row>
    <row r="1437" spans="2:5" x14ac:dyDescent="0.25">
      <c r="B1437" t="s">
        <v>1082</v>
      </c>
      <c r="C1437" t="s">
        <v>1065</v>
      </c>
      <c r="D1437" s="161">
        <v>43861</v>
      </c>
      <c r="E1437">
        <v>17417.34</v>
      </c>
    </row>
    <row r="1438" spans="2:5" x14ac:dyDescent="0.25">
      <c r="B1438" t="s">
        <v>1082</v>
      </c>
      <c r="C1438" t="s">
        <v>1066</v>
      </c>
      <c r="D1438" s="161">
        <v>43646</v>
      </c>
      <c r="E1438">
        <v>18342.34</v>
      </c>
    </row>
    <row r="1439" spans="2:5" x14ac:dyDescent="0.25">
      <c r="B1439" t="s">
        <v>1084</v>
      </c>
      <c r="C1439" t="s">
        <v>1067</v>
      </c>
      <c r="D1439" s="161">
        <v>43646</v>
      </c>
      <c r="E1439">
        <v>9907.94</v>
      </c>
    </row>
    <row r="1440" spans="2:5" x14ac:dyDescent="0.25">
      <c r="B1440" t="s">
        <v>1082</v>
      </c>
      <c r="C1440" t="s">
        <v>1068</v>
      </c>
      <c r="D1440" s="161">
        <v>43830</v>
      </c>
      <c r="E1440">
        <v>18764.48</v>
      </c>
    </row>
    <row r="1441" spans="2:5" x14ac:dyDescent="0.25">
      <c r="B1441" t="s">
        <v>1082</v>
      </c>
      <c r="C1441" t="s">
        <v>1022</v>
      </c>
      <c r="D1441" s="161">
        <v>43159</v>
      </c>
      <c r="E1441">
        <v>7942.36</v>
      </c>
    </row>
    <row r="1442" spans="2:5" x14ac:dyDescent="0.25">
      <c r="B1442" t="s">
        <v>1084</v>
      </c>
      <c r="C1442" t="s">
        <v>1069</v>
      </c>
      <c r="D1442" s="161">
        <v>44227</v>
      </c>
      <c r="E1442">
        <v>17024.91</v>
      </c>
    </row>
    <row r="1443" spans="2:5" x14ac:dyDescent="0.25">
      <c r="B1443" t="s">
        <v>1082</v>
      </c>
      <c r="C1443" t="s">
        <v>1070</v>
      </c>
      <c r="D1443" s="161">
        <v>43312</v>
      </c>
      <c r="E1443">
        <v>5852.56</v>
      </c>
    </row>
    <row r="1444" spans="2:5" x14ac:dyDescent="0.25">
      <c r="B1444" t="s">
        <v>1084</v>
      </c>
      <c r="C1444" t="s">
        <v>1071</v>
      </c>
      <c r="D1444" s="161">
        <v>43343</v>
      </c>
      <c r="E1444">
        <v>11175.19</v>
      </c>
    </row>
    <row r="1445" spans="2:5" x14ac:dyDescent="0.25">
      <c r="B1445" t="s">
        <v>1082</v>
      </c>
      <c r="C1445" t="s">
        <v>1072</v>
      </c>
      <c r="D1445" s="161">
        <v>44530</v>
      </c>
      <c r="E1445">
        <v>15800.2</v>
      </c>
    </row>
    <row r="1446" spans="2:5" x14ac:dyDescent="0.25">
      <c r="B1446" t="s">
        <v>1084</v>
      </c>
      <c r="C1446" t="s">
        <v>1073</v>
      </c>
      <c r="D1446" s="161">
        <v>44255</v>
      </c>
      <c r="E1446">
        <v>12562.79</v>
      </c>
    </row>
    <row r="1447" spans="2:5" x14ac:dyDescent="0.25">
      <c r="B1447" t="s">
        <v>1082</v>
      </c>
      <c r="C1447" t="s">
        <v>1074</v>
      </c>
      <c r="D1447" s="161">
        <v>43616</v>
      </c>
      <c r="E1447">
        <v>17756.990000000002</v>
      </c>
    </row>
    <row r="1448" spans="2:5" x14ac:dyDescent="0.25">
      <c r="B1448" t="s">
        <v>1084</v>
      </c>
      <c r="C1448" t="s">
        <v>1075</v>
      </c>
      <c r="D1448" s="161">
        <v>43281</v>
      </c>
      <c r="E1448">
        <v>19125.84</v>
      </c>
    </row>
    <row r="1449" spans="2:5" x14ac:dyDescent="0.25">
      <c r="B1449" t="s">
        <v>1084</v>
      </c>
      <c r="C1449" t="s">
        <v>1076</v>
      </c>
      <c r="D1449" s="161">
        <v>43251</v>
      </c>
      <c r="E1449">
        <v>16636.099999999999</v>
      </c>
    </row>
    <row r="1450" spans="2:5" x14ac:dyDescent="0.25">
      <c r="B1450" t="s">
        <v>1082</v>
      </c>
      <c r="C1450" t="s">
        <v>1077</v>
      </c>
      <c r="D1450" s="161">
        <v>43677</v>
      </c>
      <c r="E1450">
        <v>2405.7199999999998</v>
      </c>
    </row>
    <row r="1451" spans="2:5" x14ac:dyDescent="0.25">
      <c r="B1451" t="s">
        <v>1082</v>
      </c>
      <c r="C1451" t="s">
        <v>992</v>
      </c>
      <c r="D1451" s="161">
        <v>44227</v>
      </c>
      <c r="E1451">
        <v>2633.59</v>
      </c>
    </row>
    <row r="1452" spans="2:5" x14ac:dyDescent="0.25">
      <c r="B1452" t="s">
        <v>1082</v>
      </c>
      <c r="C1452" t="s">
        <v>993</v>
      </c>
      <c r="D1452" s="161">
        <v>43434</v>
      </c>
      <c r="E1452">
        <v>18190.43</v>
      </c>
    </row>
    <row r="1453" spans="2:5" x14ac:dyDescent="0.25">
      <c r="B1453" t="s">
        <v>1082</v>
      </c>
      <c r="C1453" t="s">
        <v>994</v>
      </c>
      <c r="D1453" s="161">
        <v>44347</v>
      </c>
      <c r="E1453">
        <v>4094.85</v>
      </c>
    </row>
    <row r="1454" spans="2:5" x14ac:dyDescent="0.25">
      <c r="B1454" t="s">
        <v>1082</v>
      </c>
      <c r="C1454" t="s">
        <v>995</v>
      </c>
      <c r="D1454" s="161">
        <v>44074</v>
      </c>
      <c r="E1454">
        <v>12857.57</v>
      </c>
    </row>
    <row r="1455" spans="2:5" x14ac:dyDescent="0.25">
      <c r="B1455" t="s">
        <v>1082</v>
      </c>
      <c r="C1455" t="s">
        <v>996</v>
      </c>
      <c r="D1455" s="161">
        <v>43982</v>
      </c>
      <c r="E1455">
        <v>3597.5</v>
      </c>
    </row>
    <row r="1456" spans="2:5" x14ac:dyDescent="0.25">
      <c r="B1456" t="s">
        <v>1084</v>
      </c>
      <c r="C1456" t="s">
        <v>997</v>
      </c>
      <c r="D1456" s="161">
        <v>43890</v>
      </c>
      <c r="E1456">
        <v>2260.35</v>
      </c>
    </row>
    <row r="1457" spans="2:5" x14ac:dyDescent="0.25">
      <c r="B1457" t="s">
        <v>1084</v>
      </c>
      <c r="C1457" t="s">
        <v>998</v>
      </c>
      <c r="D1457" s="161">
        <v>43190</v>
      </c>
      <c r="E1457">
        <v>17136.07</v>
      </c>
    </row>
    <row r="1458" spans="2:5" x14ac:dyDescent="0.25">
      <c r="B1458" t="s">
        <v>1082</v>
      </c>
      <c r="C1458" t="s">
        <v>999</v>
      </c>
      <c r="D1458" s="161">
        <v>44500</v>
      </c>
      <c r="E1458">
        <v>10344.780000000001</v>
      </c>
    </row>
    <row r="1459" spans="2:5" x14ac:dyDescent="0.25">
      <c r="B1459" t="s">
        <v>1082</v>
      </c>
      <c r="C1459" t="s">
        <v>1000</v>
      </c>
      <c r="D1459" s="161">
        <v>44377</v>
      </c>
      <c r="E1459">
        <v>6717.33</v>
      </c>
    </row>
    <row r="1460" spans="2:5" x14ac:dyDescent="0.25">
      <c r="B1460" t="s">
        <v>1082</v>
      </c>
      <c r="C1460" t="s">
        <v>1001</v>
      </c>
      <c r="D1460" s="161">
        <v>43708</v>
      </c>
      <c r="E1460">
        <v>6583.34</v>
      </c>
    </row>
    <row r="1461" spans="2:5" x14ac:dyDescent="0.25">
      <c r="B1461" t="s">
        <v>1082</v>
      </c>
      <c r="C1461" t="s">
        <v>1002</v>
      </c>
      <c r="D1461" s="161">
        <v>43708</v>
      </c>
      <c r="E1461">
        <v>2328.62</v>
      </c>
    </row>
    <row r="1462" spans="2:5" x14ac:dyDescent="0.25">
      <c r="B1462" t="s">
        <v>1082</v>
      </c>
      <c r="C1462" t="s">
        <v>1003</v>
      </c>
      <c r="D1462" s="161">
        <v>43312</v>
      </c>
      <c r="E1462">
        <v>17830.38</v>
      </c>
    </row>
    <row r="1463" spans="2:5" x14ac:dyDescent="0.25">
      <c r="B1463" t="s">
        <v>1082</v>
      </c>
      <c r="C1463" t="s">
        <v>1004</v>
      </c>
      <c r="D1463" s="161">
        <v>43496</v>
      </c>
      <c r="E1463">
        <v>426.29</v>
      </c>
    </row>
    <row r="1464" spans="2:5" x14ac:dyDescent="0.25">
      <c r="B1464" t="s">
        <v>1082</v>
      </c>
      <c r="C1464" t="s">
        <v>1005</v>
      </c>
      <c r="D1464" s="161">
        <v>43496</v>
      </c>
      <c r="E1464">
        <v>19440.740000000002</v>
      </c>
    </row>
    <row r="1465" spans="2:5" x14ac:dyDescent="0.25">
      <c r="B1465" t="s">
        <v>1084</v>
      </c>
      <c r="C1465" t="s">
        <v>1006</v>
      </c>
      <c r="D1465" s="161">
        <v>43616</v>
      </c>
      <c r="E1465">
        <v>9871.9599999999991</v>
      </c>
    </row>
    <row r="1466" spans="2:5" x14ac:dyDescent="0.25">
      <c r="B1466" t="s">
        <v>1083</v>
      </c>
      <c r="C1466" t="s">
        <v>1007</v>
      </c>
      <c r="D1466" s="161">
        <v>44316</v>
      </c>
      <c r="E1466">
        <v>1881.91</v>
      </c>
    </row>
    <row r="1467" spans="2:5" x14ac:dyDescent="0.25">
      <c r="B1467" t="s">
        <v>1082</v>
      </c>
      <c r="C1467" t="s">
        <v>1008</v>
      </c>
      <c r="D1467" s="161">
        <v>44530</v>
      </c>
      <c r="E1467">
        <v>13149.95</v>
      </c>
    </row>
    <row r="1468" spans="2:5" x14ac:dyDescent="0.25">
      <c r="B1468" t="s">
        <v>1082</v>
      </c>
      <c r="C1468" t="s">
        <v>1009</v>
      </c>
      <c r="D1468" s="161">
        <v>43677</v>
      </c>
      <c r="E1468">
        <v>11520.25</v>
      </c>
    </row>
    <row r="1469" spans="2:5" x14ac:dyDescent="0.25">
      <c r="B1469" t="s">
        <v>1082</v>
      </c>
      <c r="C1469" t="s">
        <v>1010</v>
      </c>
      <c r="D1469" s="161">
        <v>43373</v>
      </c>
      <c r="E1469">
        <v>13421.29</v>
      </c>
    </row>
    <row r="1470" spans="2:5" x14ac:dyDescent="0.25">
      <c r="B1470" t="s">
        <v>1084</v>
      </c>
      <c r="C1470" t="s">
        <v>1011</v>
      </c>
      <c r="D1470" s="161">
        <v>44316</v>
      </c>
      <c r="E1470">
        <v>17493.09</v>
      </c>
    </row>
    <row r="1471" spans="2:5" x14ac:dyDescent="0.25">
      <c r="B1471" t="s">
        <v>1084</v>
      </c>
      <c r="C1471" t="s">
        <v>1012</v>
      </c>
      <c r="D1471" s="161">
        <v>43921</v>
      </c>
      <c r="E1471">
        <v>3582.58</v>
      </c>
    </row>
    <row r="1472" spans="2:5" x14ac:dyDescent="0.25">
      <c r="B1472" t="s">
        <v>1082</v>
      </c>
      <c r="C1472" t="s">
        <v>1013</v>
      </c>
      <c r="D1472" s="161">
        <v>43921</v>
      </c>
      <c r="E1472">
        <v>14250.61</v>
      </c>
    </row>
    <row r="1473" spans="2:5" x14ac:dyDescent="0.25">
      <c r="B1473" t="s">
        <v>1084</v>
      </c>
      <c r="C1473" t="s">
        <v>1014</v>
      </c>
      <c r="D1473" s="161">
        <v>44439</v>
      </c>
      <c r="E1473">
        <v>16035.39</v>
      </c>
    </row>
    <row r="1474" spans="2:5" x14ac:dyDescent="0.25">
      <c r="B1474" t="s">
        <v>1082</v>
      </c>
      <c r="C1474" t="s">
        <v>1015</v>
      </c>
      <c r="D1474" s="161">
        <v>43890</v>
      </c>
      <c r="E1474">
        <v>5268.95</v>
      </c>
    </row>
    <row r="1475" spans="2:5" x14ac:dyDescent="0.25">
      <c r="B1475" t="s">
        <v>1084</v>
      </c>
      <c r="C1475" t="s">
        <v>1016</v>
      </c>
      <c r="D1475" s="161">
        <v>44165</v>
      </c>
      <c r="E1475">
        <v>18201.14</v>
      </c>
    </row>
    <row r="1476" spans="2:5" x14ac:dyDescent="0.25">
      <c r="B1476" t="s">
        <v>1082</v>
      </c>
      <c r="C1476" t="s">
        <v>1017</v>
      </c>
      <c r="D1476" s="161">
        <v>43830</v>
      </c>
      <c r="E1476">
        <v>13452.42</v>
      </c>
    </row>
    <row r="1477" spans="2:5" x14ac:dyDescent="0.25">
      <c r="B1477" t="s">
        <v>1083</v>
      </c>
      <c r="C1477" t="s">
        <v>1018</v>
      </c>
      <c r="D1477" s="161">
        <v>44286</v>
      </c>
      <c r="E1477">
        <v>15616.58</v>
      </c>
    </row>
    <row r="1478" spans="2:5" x14ac:dyDescent="0.25">
      <c r="B1478" t="s">
        <v>1084</v>
      </c>
      <c r="C1478" t="s">
        <v>1019</v>
      </c>
      <c r="D1478" s="161">
        <v>44012</v>
      </c>
      <c r="E1478">
        <v>5618.38</v>
      </c>
    </row>
    <row r="1479" spans="2:5" x14ac:dyDescent="0.25">
      <c r="B1479" t="s">
        <v>1082</v>
      </c>
      <c r="C1479" t="s">
        <v>1020</v>
      </c>
      <c r="D1479" s="161">
        <v>43738</v>
      </c>
      <c r="E1479">
        <v>14768.9</v>
      </c>
    </row>
    <row r="1480" spans="2:5" x14ac:dyDescent="0.25">
      <c r="B1480" t="s">
        <v>1083</v>
      </c>
      <c r="C1480" t="s">
        <v>1021</v>
      </c>
      <c r="D1480" s="161">
        <v>43373</v>
      </c>
      <c r="E1480">
        <v>10808.94</v>
      </c>
    </row>
    <row r="1481" spans="2:5" x14ac:dyDescent="0.25">
      <c r="B1481" t="s">
        <v>1082</v>
      </c>
      <c r="C1481" t="s">
        <v>1022</v>
      </c>
      <c r="D1481" s="161">
        <v>43465</v>
      </c>
      <c r="E1481">
        <v>13644.51</v>
      </c>
    </row>
    <row r="1482" spans="2:5" x14ac:dyDescent="0.25">
      <c r="B1482" t="s">
        <v>1082</v>
      </c>
      <c r="C1482" t="s">
        <v>1023</v>
      </c>
      <c r="D1482" s="161">
        <v>43190</v>
      </c>
      <c r="E1482">
        <v>5514.54</v>
      </c>
    </row>
    <row r="1483" spans="2:5" x14ac:dyDescent="0.25">
      <c r="B1483" t="s">
        <v>1084</v>
      </c>
      <c r="C1483" t="s">
        <v>1024</v>
      </c>
      <c r="D1483" s="161">
        <v>43646</v>
      </c>
      <c r="E1483">
        <v>1081.4100000000001</v>
      </c>
    </row>
    <row r="1484" spans="2:5" x14ac:dyDescent="0.25">
      <c r="B1484" t="s">
        <v>1082</v>
      </c>
      <c r="C1484" t="s">
        <v>1025</v>
      </c>
      <c r="D1484" s="161">
        <v>44408</v>
      </c>
      <c r="E1484">
        <v>17334.39</v>
      </c>
    </row>
    <row r="1485" spans="2:5" x14ac:dyDescent="0.25">
      <c r="B1485" t="s">
        <v>1084</v>
      </c>
      <c r="C1485" t="s">
        <v>1026</v>
      </c>
      <c r="D1485" s="161">
        <v>44530</v>
      </c>
      <c r="E1485">
        <v>16756.79</v>
      </c>
    </row>
    <row r="1486" spans="2:5" x14ac:dyDescent="0.25">
      <c r="B1486" t="s">
        <v>1084</v>
      </c>
      <c r="C1486" t="s">
        <v>411</v>
      </c>
      <c r="D1486" s="161">
        <v>43921</v>
      </c>
      <c r="E1486">
        <v>13123.38</v>
      </c>
    </row>
    <row r="1487" spans="2:5" x14ac:dyDescent="0.25">
      <c r="B1487" t="s">
        <v>1084</v>
      </c>
      <c r="C1487" t="s">
        <v>1027</v>
      </c>
      <c r="D1487" s="161">
        <v>44316</v>
      </c>
      <c r="E1487">
        <v>7639.14</v>
      </c>
    </row>
    <row r="1488" spans="2:5" x14ac:dyDescent="0.25">
      <c r="B1488" t="s">
        <v>1084</v>
      </c>
      <c r="C1488" t="s">
        <v>1028</v>
      </c>
      <c r="D1488" s="161">
        <v>44135</v>
      </c>
      <c r="E1488">
        <v>17807.3</v>
      </c>
    </row>
    <row r="1489" spans="2:5" x14ac:dyDescent="0.25">
      <c r="B1489" t="s">
        <v>1084</v>
      </c>
      <c r="C1489" t="s">
        <v>1029</v>
      </c>
      <c r="D1489" s="161">
        <v>43585</v>
      </c>
      <c r="E1489">
        <v>1473.74</v>
      </c>
    </row>
    <row r="1490" spans="2:5" x14ac:dyDescent="0.25">
      <c r="B1490" t="s">
        <v>1083</v>
      </c>
      <c r="C1490" t="s">
        <v>1030</v>
      </c>
      <c r="D1490" s="161">
        <v>43524</v>
      </c>
      <c r="E1490">
        <v>15494.22</v>
      </c>
    </row>
    <row r="1491" spans="2:5" x14ac:dyDescent="0.25">
      <c r="B1491" t="s">
        <v>1084</v>
      </c>
      <c r="C1491" t="s">
        <v>267</v>
      </c>
      <c r="D1491" s="161">
        <v>43646</v>
      </c>
      <c r="E1491">
        <v>16658.28</v>
      </c>
    </row>
    <row r="1492" spans="2:5" x14ac:dyDescent="0.25">
      <c r="B1492" t="s">
        <v>1084</v>
      </c>
      <c r="C1492" t="s">
        <v>1031</v>
      </c>
      <c r="D1492" s="161">
        <v>43769</v>
      </c>
      <c r="E1492">
        <v>19357.84</v>
      </c>
    </row>
    <row r="1493" spans="2:5" x14ac:dyDescent="0.25">
      <c r="B1493" t="s">
        <v>1084</v>
      </c>
      <c r="C1493" t="s">
        <v>1032</v>
      </c>
      <c r="D1493" s="161">
        <v>44135</v>
      </c>
      <c r="E1493">
        <v>16973.32</v>
      </c>
    </row>
    <row r="1494" spans="2:5" x14ac:dyDescent="0.25">
      <c r="B1494" t="s">
        <v>1084</v>
      </c>
      <c r="C1494" t="s">
        <v>1033</v>
      </c>
      <c r="D1494" s="161">
        <v>44227</v>
      </c>
      <c r="E1494">
        <v>13426.89</v>
      </c>
    </row>
    <row r="1495" spans="2:5" x14ac:dyDescent="0.25">
      <c r="B1495" t="s">
        <v>1084</v>
      </c>
      <c r="C1495" t="s">
        <v>1034</v>
      </c>
      <c r="D1495" s="161">
        <v>44227</v>
      </c>
      <c r="E1495">
        <v>18321.43</v>
      </c>
    </row>
    <row r="1496" spans="2:5" x14ac:dyDescent="0.25">
      <c r="B1496" t="s">
        <v>1082</v>
      </c>
      <c r="C1496" t="s">
        <v>1035</v>
      </c>
      <c r="D1496" s="161">
        <v>43677</v>
      </c>
      <c r="E1496">
        <v>13372.27</v>
      </c>
    </row>
    <row r="1497" spans="2:5" x14ac:dyDescent="0.25">
      <c r="B1497" t="s">
        <v>1084</v>
      </c>
      <c r="C1497" t="s">
        <v>291</v>
      </c>
      <c r="D1497" s="161">
        <v>43585</v>
      </c>
      <c r="E1497">
        <v>13129.38</v>
      </c>
    </row>
    <row r="1498" spans="2:5" x14ac:dyDescent="0.25">
      <c r="B1498" t="s">
        <v>1082</v>
      </c>
      <c r="C1498" t="s">
        <v>1036</v>
      </c>
      <c r="D1498" s="161">
        <v>43890</v>
      </c>
      <c r="E1498">
        <v>2307.75</v>
      </c>
    </row>
    <row r="1499" spans="2:5" x14ac:dyDescent="0.25">
      <c r="B1499" t="s">
        <v>1082</v>
      </c>
      <c r="C1499" t="s">
        <v>1037</v>
      </c>
      <c r="D1499" s="161">
        <v>43251</v>
      </c>
      <c r="E1499">
        <v>16192.21</v>
      </c>
    </row>
    <row r="1500" spans="2:5" x14ac:dyDescent="0.25">
      <c r="B1500" t="s">
        <v>1082</v>
      </c>
      <c r="C1500" t="s">
        <v>1038</v>
      </c>
      <c r="D1500" s="161">
        <v>43373</v>
      </c>
      <c r="E1500">
        <v>5710.15</v>
      </c>
    </row>
    <row r="1501" spans="2:5" x14ac:dyDescent="0.25">
      <c r="B1501" t="s">
        <v>1082</v>
      </c>
      <c r="C1501" t="s">
        <v>1039</v>
      </c>
      <c r="D1501" s="161">
        <v>44500</v>
      </c>
      <c r="E1501">
        <v>1741.94</v>
      </c>
    </row>
    <row r="1502" spans="2:5" x14ac:dyDescent="0.25">
      <c r="B1502" t="s">
        <v>1084</v>
      </c>
      <c r="C1502" t="s">
        <v>1040</v>
      </c>
      <c r="D1502" s="161">
        <v>43861</v>
      </c>
      <c r="E1502">
        <v>3094.12</v>
      </c>
    </row>
    <row r="1503" spans="2:5" x14ac:dyDescent="0.25">
      <c r="B1503" t="s">
        <v>1083</v>
      </c>
      <c r="C1503" t="s">
        <v>1041</v>
      </c>
      <c r="D1503" s="161">
        <v>43281</v>
      </c>
      <c r="E1503">
        <v>5242.59</v>
      </c>
    </row>
    <row r="1504" spans="2:5" x14ac:dyDescent="0.25">
      <c r="B1504" t="s">
        <v>1084</v>
      </c>
      <c r="C1504" t="s">
        <v>1042</v>
      </c>
      <c r="D1504" s="161">
        <v>44012</v>
      </c>
      <c r="E1504">
        <v>2596.96</v>
      </c>
    </row>
    <row r="1505" spans="2:5" x14ac:dyDescent="0.25">
      <c r="B1505" t="s">
        <v>1084</v>
      </c>
      <c r="C1505" t="s">
        <v>1043</v>
      </c>
      <c r="D1505" s="161">
        <v>43465</v>
      </c>
      <c r="E1505">
        <v>2460.87</v>
      </c>
    </row>
    <row r="1506" spans="2:5" x14ac:dyDescent="0.25">
      <c r="B1506" t="s">
        <v>1084</v>
      </c>
      <c r="C1506" t="s">
        <v>1044</v>
      </c>
      <c r="D1506" s="161">
        <v>44439</v>
      </c>
      <c r="E1506">
        <v>601</v>
      </c>
    </row>
    <row r="1507" spans="2:5" x14ac:dyDescent="0.25">
      <c r="B1507" t="s">
        <v>1084</v>
      </c>
      <c r="C1507" t="s">
        <v>1045</v>
      </c>
      <c r="D1507" s="161">
        <v>43131</v>
      </c>
      <c r="E1507">
        <v>6477.09</v>
      </c>
    </row>
    <row r="1508" spans="2:5" x14ac:dyDescent="0.25">
      <c r="B1508" t="s">
        <v>1082</v>
      </c>
      <c r="C1508" t="s">
        <v>1046</v>
      </c>
      <c r="D1508" s="161">
        <v>44377</v>
      </c>
      <c r="E1508">
        <v>8746.98</v>
      </c>
    </row>
    <row r="1509" spans="2:5" x14ac:dyDescent="0.25">
      <c r="B1509" t="s">
        <v>1082</v>
      </c>
      <c r="C1509" t="s">
        <v>1047</v>
      </c>
      <c r="D1509" s="161">
        <v>43373</v>
      </c>
      <c r="E1509">
        <v>5802.88</v>
      </c>
    </row>
    <row r="1510" spans="2:5" x14ac:dyDescent="0.25">
      <c r="B1510" t="s">
        <v>1083</v>
      </c>
      <c r="C1510" t="s">
        <v>1048</v>
      </c>
      <c r="D1510" s="161">
        <v>44043</v>
      </c>
      <c r="E1510">
        <v>19956.21</v>
      </c>
    </row>
    <row r="1511" spans="2:5" x14ac:dyDescent="0.25">
      <c r="B1511" t="s">
        <v>1082</v>
      </c>
      <c r="C1511" t="s">
        <v>1049</v>
      </c>
      <c r="D1511" s="161">
        <v>43677</v>
      </c>
      <c r="E1511">
        <v>15941.17</v>
      </c>
    </row>
    <row r="1512" spans="2:5" x14ac:dyDescent="0.25">
      <c r="B1512" t="s">
        <v>1082</v>
      </c>
      <c r="C1512" t="s">
        <v>1050</v>
      </c>
      <c r="D1512" s="161">
        <v>44439</v>
      </c>
      <c r="E1512">
        <v>16258.6</v>
      </c>
    </row>
    <row r="1513" spans="2:5" x14ac:dyDescent="0.25">
      <c r="B1513" t="s">
        <v>1083</v>
      </c>
      <c r="C1513" t="s">
        <v>1051</v>
      </c>
      <c r="D1513" s="161">
        <v>43343</v>
      </c>
      <c r="E1513">
        <v>17920.849999999999</v>
      </c>
    </row>
    <row r="1514" spans="2:5" x14ac:dyDescent="0.25">
      <c r="B1514" t="s">
        <v>1082</v>
      </c>
      <c r="C1514" t="s">
        <v>1052</v>
      </c>
      <c r="D1514" s="161">
        <v>43524</v>
      </c>
      <c r="E1514">
        <v>159.94</v>
      </c>
    </row>
    <row r="1515" spans="2:5" x14ac:dyDescent="0.25">
      <c r="B1515" t="s">
        <v>1084</v>
      </c>
      <c r="C1515" t="s">
        <v>1053</v>
      </c>
      <c r="D1515" s="161">
        <v>44043</v>
      </c>
      <c r="E1515">
        <v>9992.61</v>
      </c>
    </row>
    <row r="1516" spans="2:5" x14ac:dyDescent="0.25">
      <c r="B1516" t="s">
        <v>1082</v>
      </c>
      <c r="C1516" t="s">
        <v>1054</v>
      </c>
      <c r="D1516" s="161">
        <v>43769</v>
      </c>
      <c r="E1516">
        <v>3605.97</v>
      </c>
    </row>
    <row r="1517" spans="2:5" x14ac:dyDescent="0.25">
      <c r="B1517" t="s">
        <v>1082</v>
      </c>
      <c r="C1517" t="s">
        <v>1055</v>
      </c>
      <c r="D1517" s="161">
        <v>44104</v>
      </c>
      <c r="E1517">
        <v>3119.44</v>
      </c>
    </row>
    <row r="1518" spans="2:5" x14ac:dyDescent="0.25">
      <c r="B1518" t="s">
        <v>1082</v>
      </c>
      <c r="C1518" t="s">
        <v>1056</v>
      </c>
      <c r="D1518" s="161">
        <v>44286</v>
      </c>
      <c r="E1518">
        <v>242.02</v>
      </c>
    </row>
    <row r="1519" spans="2:5" x14ac:dyDescent="0.25">
      <c r="B1519" t="s">
        <v>1084</v>
      </c>
      <c r="C1519" t="s">
        <v>1057</v>
      </c>
      <c r="D1519" s="161">
        <v>43373</v>
      </c>
      <c r="E1519">
        <v>13862.26</v>
      </c>
    </row>
    <row r="1520" spans="2:5" x14ac:dyDescent="0.25">
      <c r="B1520" t="s">
        <v>1082</v>
      </c>
      <c r="C1520" t="s">
        <v>1058</v>
      </c>
      <c r="D1520" s="161">
        <v>43982</v>
      </c>
      <c r="E1520">
        <v>403.56</v>
      </c>
    </row>
    <row r="1521" spans="2:5" x14ac:dyDescent="0.25">
      <c r="B1521" t="s">
        <v>1084</v>
      </c>
      <c r="C1521" t="s">
        <v>1059</v>
      </c>
      <c r="D1521" s="161">
        <v>43799</v>
      </c>
      <c r="E1521">
        <v>8019.49</v>
      </c>
    </row>
    <row r="1522" spans="2:5" x14ac:dyDescent="0.25">
      <c r="B1522" t="s">
        <v>1082</v>
      </c>
      <c r="C1522" t="s">
        <v>1060</v>
      </c>
      <c r="D1522" s="161">
        <v>44135</v>
      </c>
      <c r="E1522">
        <v>4248.3599999999997</v>
      </c>
    </row>
    <row r="1523" spans="2:5" x14ac:dyDescent="0.25">
      <c r="B1523" t="s">
        <v>1084</v>
      </c>
      <c r="C1523" t="s">
        <v>1061</v>
      </c>
      <c r="D1523" s="161">
        <v>43585</v>
      </c>
      <c r="E1523">
        <v>12540.48</v>
      </c>
    </row>
    <row r="1524" spans="2:5" x14ac:dyDescent="0.25">
      <c r="B1524" t="s">
        <v>1082</v>
      </c>
      <c r="C1524" t="s">
        <v>1062</v>
      </c>
      <c r="D1524" s="161">
        <v>43404</v>
      </c>
      <c r="E1524">
        <v>14550.68</v>
      </c>
    </row>
    <row r="1525" spans="2:5" x14ac:dyDescent="0.25">
      <c r="B1525" t="s">
        <v>1082</v>
      </c>
      <c r="C1525" t="s">
        <v>1063</v>
      </c>
      <c r="D1525" s="161">
        <v>44012</v>
      </c>
      <c r="E1525">
        <v>7725.93</v>
      </c>
    </row>
    <row r="1526" spans="2:5" x14ac:dyDescent="0.25">
      <c r="B1526" t="s">
        <v>1082</v>
      </c>
      <c r="C1526" t="s">
        <v>1064</v>
      </c>
      <c r="D1526" s="161">
        <v>44439</v>
      </c>
      <c r="E1526">
        <v>19757.330000000002</v>
      </c>
    </row>
    <row r="1527" spans="2:5" x14ac:dyDescent="0.25">
      <c r="B1527" t="s">
        <v>1084</v>
      </c>
      <c r="C1527" t="s">
        <v>1065</v>
      </c>
      <c r="D1527" s="161">
        <v>43251</v>
      </c>
      <c r="E1527">
        <v>4160.37</v>
      </c>
    </row>
    <row r="1528" spans="2:5" x14ac:dyDescent="0.25">
      <c r="B1528" t="s">
        <v>1082</v>
      </c>
      <c r="C1528" t="s">
        <v>1066</v>
      </c>
      <c r="D1528" s="161">
        <v>43616</v>
      </c>
      <c r="E1528">
        <v>18242.07</v>
      </c>
    </row>
    <row r="1529" spans="2:5" x14ac:dyDescent="0.25">
      <c r="B1529" t="s">
        <v>1083</v>
      </c>
      <c r="C1529" t="s">
        <v>1067</v>
      </c>
      <c r="D1529" s="161">
        <v>44439</v>
      </c>
      <c r="E1529">
        <v>9526.7999999999993</v>
      </c>
    </row>
    <row r="1530" spans="2:5" x14ac:dyDescent="0.25">
      <c r="B1530" t="s">
        <v>1084</v>
      </c>
      <c r="C1530" t="s">
        <v>1068</v>
      </c>
      <c r="D1530" s="161">
        <v>44408</v>
      </c>
      <c r="E1530">
        <v>13712.31</v>
      </c>
    </row>
    <row r="1531" spans="2:5" x14ac:dyDescent="0.25">
      <c r="B1531" t="s">
        <v>1082</v>
      </c>
      <c r="C1531" t="s">
        <v>1022</v>
      </c>
      <c r="D1531" s="161">
        <v>43404</v>
      </c>
      <c r="E1531">
        <v>18147.759999999998</v>
      </c>
    </row>
    <row r="1532" spans="2:5" x14ac:dyDescent="0.25">
      <c r="B1532" t="s">
        <v>1082</v>
      </c>
      <c r="C1532" t="s">
        <v>1069</v>
      </c>
      <c r="D1532" s="161">
        <v>43708</v>
      </c>
      <c r="E1532">
        <v>4295.59</v>
      </c>
    </row>
    <row r="1533" spans="2:5" x14ac:dyDescent="0.25">
      <c r="B1533" t="s">
        <v>1082</v>
      </c>
      <c r="C1533" t="s">
        <v>1070</v>
      </c>
      <c r="D1533" s="161">
        <v>43404</v>
      </c>
      <c r="E1533">
        <v>12071.2</v>
      </c>
    </row>
    <row r="1534" spans="2:5" x14ac:dyDescent="0.25">
      <c r="B1534" t="s">
        <v>1084</v>
      </c>
      <c r="C1534" t="s">
        <v>1071</v>
      </c>
      <c r="D1534" s="161">
        <v>44408</v>
      </c>
      <c r="E1534">
        <v>17422.71</v>
      </c>
    </row>
    <row r="1535" spans="2:5" x14ac:dyDescent="0.25">
      <c r="B1535" t="s">
        <v>1082</v>
      </c>
      <c r="C1535" t="s">
        <v>1072</v>
      </c>
      <c r="D1535" s="161">
        <v>43890</v>
      </c>
      <c r="E1535">
        <v>4335.8500000000004</v>
      </c>
    </row>
    <row r="1536" spans="2:5" x14ac:dyDescent="0.25">
      <c r="B1536" t="s">
        <v>1083</v>
      </c>
      <c r="C1536" t="s">
        <v>1073</v>
      </c>
      <c r="D1536" s="161">
        <v>43434</v>
      </c>
      <c r="E1536">
        <v>14734.67</v>
      </c>
    </row>
    <row r="1537" spans="2:5" x14ac:dyDescent="0.25">
      <c r="B1537" t="s">
        <v>1084</v>
      </c>
      <c r="C1537" t="s">
        <v>1074</v>
      </c>
      <c r="D1537" s="161">
        <v>43585</v>
      </c>
      <c r="E1537">
        <v>858.44</v>
      </c>
    </row>
    <row r="1538" spans="2:5" x14ac:dyDescent="0.25">
      <c r="B1538" t="s">
        <v>1082</v>
      </c>
      <c r="C1538" t="s">
        <v>1075</v>
      </c>
      <c r="D1538" s="161">
        <v>43465</v>
      </c>
      <c r="E1538">
        <v>15790.17</v>
      </c>
    </row>
    <row r="1539" spans="2:5" x14ac:dyDescent="0.25">
      <c r="B1539" t="s">
        <v>1082</v>
      </c>
      <c r="C1539" t="s">
        <v>1076</v>
      </c>
      <c r="D1539" s="161">
        <v>43555</v>
      </c>
      <c r="E1539">
        <v>8472.2199999999993</v>
      </c>
    </row>
    <row r="1540" spans="2:5" x14ac:dyDescent="0.25">
      <c r="B1540" t="s">
        <v>1082</v>
      </c>
      <c r="C1540" t="s">
        <v>1077</v>
      </c>
      <c r="D1540" s="161">
        <v>43951</v>
      </c>
      <c r="E1540">
        <v>13462.39</v>
      </c>
    </row>
    <row r="1541" spans="2:5" x14ac:dyDescent="0.25">
      <c r="B1541" t="s">
        <v>1084</v>
      </c>
      <c r="C1541" t="s">
        <v>992</v>
      </c>
      <c r="D1541" s="161">
        <v>44469</v>
      </c>
      <c r="E1541">
        <v>17748.12</v>
      </c>
    </row>
    <row r="1542" spans="2:5" x14ac:dyDescent="0.25">
      <c r="B1542" t="s">
        <v>1082</v>
      </c>
      <c r="C1542" t="s">
        <v>993</v>
      </c>
      <c r="D1542" s="161">
        <v>43555</v>
      </c>
      <c r="E1542">
        <v>11297.05</v>
      </c>
    </row>
    <row r="1543" spans="2:5" x14ac:dyDescent="0.25">
      <c r="B1543" t="s">
        <v>1083</v>
      </c>
      <c r="C1543" t="s">
        <v>994</v>
      </c>
      <c r="D1543" s="161">
        <v>43830</v>
      </c>
      <c r="E1543">
        <v>19297.43</v>
      </c>
    </row>
    <row r="1544" spans="2:5" x14ac:dyDescent="0.25">
      <c r="B1544" t="s">
        <v>1082</v>
      </c>
      <c r="C1544" t="s">
        <v>995</v>
      </c>
      <c r="D1544" s="161">
        <v>44408</v>
      </c>
      <c r="E1544">
        <v>3220.57</v>
      </c>
    </row>
    <row r="1545" spans="2:5" x14ac:dyDescent="0.25">
      <c r="B1545" t="s">
        <v>1082</v>
      </c>
      <c r="C1545" t="s">
        <v>996</v>
      </c>
      <c r="D1545" s="161">
        <v>44469</v>
      </c>
      <c r="E1545">
        <v>2028.26</v>
      </c>
    </row>
    <row r="1546" spans="2:5" x14ac:dyDescent="0.25">
      <c r="B1546" t="s">
        <v>1082</v>
      </c>
      <c r="C1546" t="s">
        <v>997</v>
      </c>
      <c r="D1546" s="161">
        <v>44135</v>
      </c>
      <c r="E1546">
        <v>6900.96</v>
      </c>
    </row>
    <row r="1547" spans="2:5" x14ac:dyDescent="0.25">
      <c r="B1547" t="s">
        <v>1082</v>
      </c>
      <c r="C1547" t="s">
        <v>998</v>
      </c>
      <c r="D1547" s="161">
        <v>44135</v>
      </c>
      <c r="E1547">
        <v>19936.72</v>
      </c>
    </row>
    <row r="1548" spans="2:5" x14ac:dyDescent="0.25">
      <c r="B1548" t="s">
        <v>1083</v>
      </c>
      <c r="C1548" t="s">
        <v>999</v>
      </c>
      <c r="D1548" s="161">
        <v>44043</v>
      </c>
      <c r="E1548">
        <v>2113.83</v>
      </c>
    </row>
    <row r="1549" spans="2:5" x14ac:dyDescent="0.25">
      <c r="B1549" t="s">
        <v>1083</v>
      </c>
      <c r="C1549" t="s">
        <v>1000</v>
      </c>
      <c r="D1549" s="161">
        <v>43799</v>
      </c>
      <c r="E1549">
        <v>19370.77</v>
      </c>
    </row>
    <row r="1550" spans="2:5" x14ac:dyDescent="0.25">
      <c r="B1550" t="s">
        <v>1082</v>
      </c>
      <c r="C1550" t="s">
        <v>1001</v>
      </c>
      <c r="D1550" s="161">
        <v>43343</v>
      </c>
      <c r="E1550">
        <v>3490.84</v>
      </c>
    </row>
    <row r="1551" spans="2:5" x14ac:dyDescent="0.25">
      <c r="B1551" t="s">
        <v>1082</v>
      </c>
      <c r="C1551" t="s">
        <v>1002</v>
      </c>
      <c r="D1551" s="161">
        <v>44255</v>
      </c>
      <c r="E1551">
        <v>11398.31</v>
      </c>
    </row>
    <row r="1552" spans="2:5" x14ac:dyDescent="0.25">
      <c r="B1552" t="s">
        <v>1082</v>
      </c>
      <c r="C1552" t="s">
        <v>1003</v>
      </c>
      <c r="D1552" s="161">
        <v>44012</v>
      </c>
      <c r="E1552">
        <v>7667.43</v>
      </c>
    </row>
    <row r="1553" spans="2:5" x14ac:dyDescent="0.25">
      <c r="B1553" t="s">
        <v>1084</v>
      </c>
      <c r="C1553" t="s">
        <v>1004</v>
      </c>
      <c r="D1553" s="161">
        <v>43159</v>
      </c>
      <c r="E1553">
        <v>155.15</v>
      </c>
    </row>
    <row r="1554" spans="2:5" x14ac:dyDescent="0.25">
      <c r="B1554" t="s">
        <v>1084</v>
      </c>
      <c r="C1554" t="s">
        <v>1005</v>
      </c>
      <c r="D1554" s="161">
        <v>43982</v>
      </c>
      <c r="E1554">
        <v>4299</v>
      </c>
    </row>
    <row r="1555" spans="2:5" x14ac:dyDescent="0.25">
      <c r="B1555" t="s">
        <v>1082</v>
      </c>
      <c r="C1555" t="s">
        <v>1006</v>
      </c>
      <c r="D1555" s="161">
        <v>43708</v>
      </c>
      <c r="E1555">
        <v>9120.98</v>
      </c>
    </row>
    <row r="1556" spans="2:5" x14ac:dyDescent="0.25">
      <c r="B1556" t="s">
        <v>1082</v>
      </c>
      <c r="C1556" t="s">
        <v>1007</v>
      </c>
      <c r="D1556" s="161">
        <v>44043</v>
      </c>
      <c r="E1556">
        <v>16943.95</v>
      </c>
    </row>
    <row r="1557" spans="2:5" x14ac:dyDescent="0.25">
      <c r="B1557" t="s">
        <v>1082</v>
      </c>
      <c r="C1557" t="s">
        <v>1008</v>
      </c>
      <c r="D1557" s="161">
        <v>44408</v>
      </c>
      <c r="E1557">
        <v>16403.759999999998</v>
      </c>
    </row>
    <row r="1558" spans="2:5" x14ac:dyDescent="0.25">
      <c r="B1558" t="s">
        <v>1082</v>
      </c>
      <c r="C1558" t="s">
        <v>1009</v>
      </c>
      <c r="D1558" s="161">
        <v>43769</v>
      </c>
      <c r="E1558">
        <v>314.95999999999998</v>
      </c>
    </row>
    <row r="1559" spans="2:5" x14ac:dyDescent="0.25">
      <c r="B1559" t="s">
        <v>1082</v>
      </c>
      <c r="C1559" t="s">
        <v>1010</v>
      </c>
      <c r="D1559" s="161">
        <v>43921</v>
      </c>
      <c r="E1559">
        <v>17067.09</v>
      </c>
    </row>
    <row r="1560" spans="2:5" x14ac:dyDescent="0.25">
      <c r="B1560" t="s">
        <v>1082</v>
      </c>
      <c r="C1560" t="s">
        <v>1011</v>
      </c>
      <c r="D1560" s="161">
        <v>44316</v>
      </c>
      <c r="E1560">
        <v>16934.72</v>
      </c>
    </row>
    <row r="1561" spans="2:5" x14ac:dyDescent="0.25">
      <c r="B1561" t="s">
        <v>1084</v>
      </c>
      <c r="C1561" t="s">
        <v>1012</v>
      </c>
      <c r="D1561" s="161">
        <v>44500</v>
      </c>
      <c r="E1561">
        <v>8987.6200000000008</v>
      </c>
    </row>
    <row r="1562" spans="2:5" x14ac:dyDescent="0.25">
      <c r="B1562" t="s">
        <v>1082</v>
      </c>
      <c r="C1562" t="s">
        <v>1013</v>
      </c>
      <c r="D1562" s="161">
        <v>43404</v>
      </c>
      <c r="E1562">
        <v>18270.71</v>
      </c>
    </row>
    <row r="1563" spans="2:5" x14ac:dyDescent="0.25">
      <c r="B1563" t="s">
        <v>1082</v>
      </c>
      <c r="C1563" t="s">
        <v>1014</v>
      </c>
      <c r="D1563" s="161">
        <v>43830</v>
      </c>
      <c r="E1563">
        <v>4893.46</v>
      </c>
    </row>
    <row r="1564" spans="2:5" x14ac:dyDescent="0.25">
      <c r="B1564" t="s">
        <v>1084</v>
      </c>
      <c r="C1564" t="s">
        <v>1015</v>
      </c>
      <c r="D1564" s="161">
        <v>44530</v>
      </c>
      <c r="E1564">
        <v>3456.07</v>
      </c>
    </row>
    <row r="1565" spans="2:5" x14ac:dyDescent="0.25">
      <c r="B1565" t="s">
        <v>1082</v>
      </c>
      <c r="C1565" t="s">
        <v>1016</v>
      </c>
      <c r="D1565" s="161">
        <v>43281</v>
      </c>
      <c r="E1565">
        <v>1685.31</v>
      </c>
    </row>
    <row r="1566" spans="2:5" x14ac:dyDescent="0.25">
      <c r="B1566" t="s">
        <v>1082</v>
      </c>
      <c r="C1566" t="s">
        <v>1017</v>
      </c>
      <c r="D1566" s="161">
        <v>43738</v>
      </c>
      <c r="E1566">
        <v>10099.23</v>
      </c>
    </row>
    <row r="1567" spans="2:5" x14ac:dyDescent="0.25">
      <c r="B1567" t="s">
        <v>1082</v>
      </c>
      <c r="C1567" t="s">
        <v>1018</v>
      </c>
      <c r="D1567" s="161">
        <v>44227</v>
      </c>
      <c r="E1567">
        <v>4908.6400000000003</v>
      </c>
    </row>
    <row r="1568" spans="2:5" x14ac:dyDescent="0.25">
      <c r="B1568" t="s">
        <v>1084</v>
      </c>
      <c r="C1568" t="s">
        <v>1019</v>
      </c>
      <c r="D1568" s="161">
        <v>43159</v>
      </c>
      <c r="E1568">
        <v>1735.57</v>
      </c>
    </row>
    <row r="1569" spans="2:5" x14ac:dyDescent="0.25">
      <c r="B1569" t="s">
        <v>1082</v>
      </c>
      <c r="C1569" t="s">
        <v>1020</v>
      </c>
      <c r="D1569" s="161">
        <v>43890</v>
      </c>
      <c r="E1569">
        <v>6357.58</v>
      </c>
    </row>
    <row r="1570" spans="2:5" x14ac:dyDescent="0.25">
      <c r="B1570" t="s">
        <v>1083</v>
      </c>
      <c r="C1570" t="s">
        <v>1021</v>
      </c>
      <c r="D1570" s="161">
        <v>43404</v>
      </c>
      <c r="E1570">
        <v>16712.61</v>
      </c>
    </row>
    <row r="1571" spans="2:5" x14ac:dyDescent="0.25">
      <c r="B1571" t="s">
        <v>1084</v>
      </c>
      <c r="C1571" t="s">
        <v>1022</v>
      </c>
      <c r="D1571" s="161">
        <v>43982</v>
      </c>
      <c r="E1571">
        <v>18966.77</v>
      </c>
    </row>
    <row r="1572" spans="2:5" x14ac:dyDescent="0.25">
      <c r="B1572" t="s">
        <v>1084</v>
      </c>
      <c r="C1572" t="s">
        <v>1023</v>
      </c>
      <c r="D1572" s="161">
        <v>44469</v>
      </c>
      <c r="E1572">
        <v>3159.3</v>
      </c>
    </row>
    <row r="1573" spans="2:5" x14ac:dyDescent="0.25">
      <c r="B1573" t="s">
        <v>1084</v>
      </c>
      <c r="C1573" t="s">
        <v>1024</v>
      </c>
      <c r="D1573" s="161">
        <v>43646</v>
      </c>
      <c r="E1573">
        <v>9448.01</v>
      </c>
    </row>
    <row r="1574" spans="2:5" x14ac:dyDescent="0.25">
      <c r="B1574" t="s">
        <v>1083</v>
      </c>
      <c r="C1574" t="s">
        <v>1025</v>
      </c>
      <c r="D1574" s="161">
        <v>44074</v>
      </c>
      <c r="E1574">
        <v>129.57</v>
      </c>
    </row>
    <row r="1575" spans="2:5" x14ac:dyDescent="0.25">
      <c r="B1575" t="s">
        <v>1082</v>
      </c>
      <c r="C1575" t="s">
        <v>1026</v>
      </c>
      <c r="D1575" s="161">
        <v>44255</v>
      </c>
      <c r="E1575">
        <v>12294.02</v>
      </c>
    </row>
    <row r="1576" spans="2:5" x14ac:dyDescent="0.25">
      <c r="B1576" t="s">
        <v>1082</v>
      </c>
      <c r="C1576" t="s">
        <v>411</v>
      </c>
      <c r="D1576" s="161">
        <v>44286</v>
      </c>
      <c r="E1576">
        <v>13309.88</v>
      </c>
    </row>
    <row r="1577" spans="2:5" x14ac:dyDescent="0.25">
      <c r="B1577" t="s">
        <v>1084</v>
      </c>
      <c r="C1577" t="s">
        <v>1027</v>
      </c>
      <c r="D1577" s="161">
        <v>43190</v>
      </c>
      <c r="E1577">
        <v>3552.54</v>
      </c>
    </row>
    <row r="1578" spans="2:5" x14ac:dyDescent="0.25">
      <c r="B1578" t="s">
        <v>1082</v>
      </c>
      <c r="C1578" t="s">
        <v>1028</v>
      </c>
      <c r="D1578" s="161">
        <v>43830</v>
      </c>
      <c r="E1578">
        <v>5597.83</v>
      </c>
    </row>
    <row r="1579" spans="2:5" x14ac:dyDescent="0.25">
      <c r="B1579" t="s">
        <v>1082</v>
      </c>
      <c r="C1579" t="s">
        <v>1029</v>
      </c>
      <c r="D1579" s="161">
        <v>43159</v>
      </c>
      <c r="E1579">
        <v>15251.83</v>
      </c>
    </row>
    <row r="1580" spans="2:5" x14ac:dyDescent="0.25">
      <c r="B1580" t="s">
        <v>1082</v>
      </c>
      <c r="C1580" t="s">
        <v>1030</v>
      </c>
      <c r="D1580" s="161">
        <v>43524</v>
      </c>
      <c r="E1580">
        <v>11258.15</v>
      </c>
    </row>
    <row r="1581" spans="2:5" x14ac:dyDescent="0.25">
      <c r="B1581" t="s">
        <v>1084</v>
      </c>
      <c r="C1581" t="s">
        <v>267</v>
      </c>
      <c r="D1581" s="161">
        <v>43100</v>
      </c>
      <c r="E1581">
        <v>14831.87</v>
      </c>
    </row>
    <row r="1582" spans="2:5" x14ac:dyDescent="0.25">
      <c r="B1582" t="s">
        <v>1084</v>
      </c>
      <c r="C1582" t="s">
        <v>1031</v>
      </c>
      <c r="D1582" s="161">
        <v>43708</v>
      </c>
      <c r="E1582">
        <v>3039.23</v>
      </c>
    </row>
    <row r="1583" spans="2:5" x14ac:dyDescent="0.25">
      <c r="B1583" t="s">
        <v>1084</v>
      </c>
      <c r="C1583" t="s">
        <v>1032</v>
      </c>
      <c r="D1583" s="161">
        <v>43555</v>
      </c>
      <c r="E1583">
        <v>11012.79</v>
      </c>
    </row>
    <row r="1584" spans="2:5" x14ac:dyDescent="0.25">
      <c r="B1584" t="s">
        <v>1082</v>
      </c>
      <c r="C1584" t="s">
        <v>1033</v>
      </c>
      <c r="D1584" s="161">
        <v>44255</v>
      </c>
      <c r="E1584">
        <v>2011.35</v>
      </c>
    </row>
    <row r="1585" spans="2:5" x14ac:dyDescent="0.25">
      <c r="B1585" t="s">
        <v>1084</v>
      </c>
      <c r="C1585" t="s">
        <v>1034</v>
      </c>
      <c r="D1585" s="161">
        <v>43555</v>
      </c>
      <c r="E1585">
        <v>3387.65</v>
      </c>
    </row>
    <row r="1586" spans="2:5" x14ac:dyDescent="0.25">
      <c r="B1586" t="s">
        <v>1084</v>
      </c>
      <c r="C1586" t="s">
        <v>1035</v>
      </c>
      <c r="D1586" s="161">
        <v>44165</v>
      </c>
      <c r="E1586">
        <v>2103.5</v>
      </c>
    </row>
    <row r="1587" spans="2:5" x14ac:dyDescent="0.25">
      <c r="B1587" t="s">
        <v>1082</v>
      </c>
      <c r="C1587" t="s">
        <v>291</v>
      </c>
      <c r="D1587" s="161">
        <v>43251</v>
      </c>
      <c r="E1587">
        <v>6470.79</v>
      </c>
    </row>
    <row r="1588" spans="2:5" x14ac:dyDescent="0.25">
      <c r="B1588" t="s">
        <v>1082</v>
      </c>
      <c r="C1588" t="s">
        <v>1036</v>
      </c>
      <c r="D1588" s="161">
        <v>43131</v>
      </c>
      <c r="E1588">
        <v>16558.580000000002</v>
      </c>
    </row>
    <row r="1589" spans="2:5" x14ac:dyDescent="0.25">
      <c r="B1589" t="s">
        <v>1082</v>
      </c>
      <c r="C1589" t="s">
        <v>1037</v>
      </c>
      <c r="D1589" s="161">
        <v>43100</v>
      </c>
      <c r="E1589">
        <v>3805.9</v>
      </c>
    </row>
    <row r="1590" spans="2:5" x14ac:dyDescent="0.25">
      <c r="B1590" t="s">
        <v>1084</v>
      </c>
      <c r="C1590" t="s">
        <v>1038</v>
      </c>
      <c r="D1590" s="161">
        <v>43434</v>
      </c>
      <c r="E1590">
        <v>5716.6</v>
      </c>
    </row>
    <row r="1591" spans="2:5" x14ac:dyDescent="0.25">
      <c r="B1591" t="s">
        <v>1084</v>
      </c>
      <c r="C1591" t="s">
        <v>1039</v>
      </c>
      <c r="D1591" s="161">
        <v>43799</v>
      </c>
      <c r="E1591">
        <v>5407.29</v>
      </c>
    </row>
    <row r="1592" spans="2:5" x14ac:dyDescent="0.25">
      <c r="B1592" t="s">
        <v>1082</v>
      </c>
      <c r="C1592" t="s">
        <v>1040</v>
      </c>
      <c r="D1592" s="161">
        <v>44135</v>
      </c>
      <c r="E1592">
        <v>15869.11</v>
      </c>
    </row>
    <row r="1593" spans="2:5" x14ac:dyDescent="0.25">
      <c r="B1593" t="s">
        <v>1083</v>
      </c>
      <c r="C1593" t="s">
        <v>1041</v>
      </c>
      <c r="D1593" s="161">
        <v>43524</v>
      </c>
      <c r="E1593">
        <v>10499.67</v>
      </c>
    </row>
    <row r="1594" spans="2:5" x14ac:dyDescent="0.25">
      <c r="B1594" t="s">
        <v>1084</v>
      </c>
      <c r="C1594" t="s">
        <v>1042</v>
      </c>
      <c r="D1594" s="161">
        <v>44043</v>
      </c>
      <c r="E1594">
        <v>14655.85</v>
      </c>
    </row>
    <row r="1595" spans="2:5" x14ac:dyDescent="0.25">
      <c r="B1595" t="s">
        <v>1084</v>
      </c>
      <c r="C1595" t="s">
        <v>1043</v>
      </c>
      <c r="D1595" s="161">
        <v>43830</v>
      </c>
      <c r="E1595">
        <v>5598.61</v>
      </c>
    </row>
    <row r="1596" spans="2:5" x14ac:dyDescent="0.25">
      <c r="B1596" t="s">
        <v>1082</v>
      </c>
      <c r="C1596" t="s">
        <v>1044</v>
      </c>
      <c r="D1596" s="161">
        <v>44165</v>
      </c>
      <c r="E1596">
        <v>4746.4399999999996</v>
      </c>
    </row>
    <row r="1597" spans="2:5" x14ac:dyDescent="0.25">
      <c r="B1597" t="s">
        <v>1084</v>
      </c>
      <c r="C1597" t="s">
        <v>1045</v>
      </c>
      <c r="D1597" s="161">
        <v>44074</v>
      </c>
      <c r="E1597">
        <v>16215.56</v>
      </c>
    </row>
    <row r="1598" spans="2:5" x14ac:dyDescent="0.25">
      <c r="B1598" t="s">
        <v>1084</v>
      </c>
      <c r="C1598" t="s">
        <v>1046</v>
      </c>
      <c r="D1598" s="161">
        <v>43982</v>
      </c>
      <c r="E1598">
        <v>7156.74</v>
      </c>
    </row>
    <row r="1599" spans="2:5" x14ac:dyDescent="0.25">
      <c r="B1599" t="s">
        <v>1083</v>
      </c>
      <c r="C1599" t="s">
        <v>1047</v>
      </c>
      <c r="D1599" s="161">
        <v>44255</v>
      </c>
      <c r="E1599">
        <v>15839.84</v>
      </c>
    </row>
    <row r="1600" spans="2:5" x14ac:dyDescent="0.25">
      <c r="B1600" t="s">
        <v>1082</v>
      </c>
      <c r="C1600" t="s">
        <v>1048</v>
      </c>
      <c r="D1600" s="161">
        <v>43890</v>
      </c>
      <c r="E1600">
        <v>1123.3599999999999</v>
      </c>
    </row>
    <row r="1601" spans="2:5" x14ac:dyDescent="0.25">
      <c r="B1601" t="s">
        <v>1084</v>
      </c>
      <c r="C1601" t="s">
        <v>1049</v>
      </c>
      <c r="D1601" s="161">
        <v>44500</v>
      </c>
      <c r="E1601">
        <v>1234.07</v>
      </c>
    </row>
    <row r="1602" spans="2:5" x14ac:dyDescent="0.25">
      <c r="B1602" t="s">
        <v>1082</v>
      </c>
      <c r="C1602" t="s">
        <v>1050</v>
      </c>
      <c r="D1602" s="161">
        <v>43496</v>
      </c>
      <c r="E1602">
        <v>17111.669999999998</v>
      </c>
    </row>
    <row r="1603" spans="2:5" x14ac:dyDescent="0.25">
      <c r="B1603" t="s">
        <v>1082</v>
      </c>
      <c r="C1603" t="s">
        <v>1051</v>
      </c>
      <c r="D1603" s="161">
        <v>44196</v>
      </c>
      <c r="E1603">
        <v>2698.08</v>
      </c>
    </row>
    <row r="1604" spans="2:5" x14ac:dyDescent="0.25">
      <c r="B1604" t="s">
        <v>1082</v>
      </c>
      <c r="C1604" t="s">
        <v>1052</v>
      </c>
      <c r="D1604" s="161">
        <v>43646</v>
      </c>
      <c r="E1604">
        <v>8307.0300000000007</v>
      </c>
    </row>
    <row r="1605" spans="2:5" x14ac:dyDescent="0.25">
      <c r="B1605" t="s">
        <v>1084</v>
      </c>
      <c r="C1605" t="s">
        <v>1053</v>
      </c>
      <c r="D1605" s="161">
        <v>43251</v>
      </c>
      <c r="E1605">
        <v>18800.349999999999</v>
      </c>
    </row>
    <row r="1606" spans="2:5" x14ac:dyDescent="0.25">
      <c r="B1606" t="s">
        <v>1083</v>
      </c>
      <c r="C1606" t="s">
        <v>1054</v>
      </c>
      <c r="D1606" s="161">
        <v>43921</v>
      </c>
      <c r="E1606">
        <v>1295.2</v>
      </c>
    </row>
    <row r="1607" spans="2:5" x14ac:dyDescent="0.25">
      <c r="B1607" t="s">
        <v>1083</v>
      </c>
      <c r="C1607" t="s">
        <v>1055</v>
      </c>
      <c r="D1607" s="161">
        <v>44196</v>
      </c>
      <c r="E1607">
        <v>788.25</v>
      </c>
    </row>
    <row r="1608" spans="2:5" x14ac:dyDescent="0.25">
      <c r="B1608" t="s">
        <v>1082</v>
      </c>
      <c r="C1608" t="s">
        <v>1056</v>
      </c>
      <c r="D1608" s="161">
        <v>44104</v>
      </c>
      <c r="E1608">
        <v>10588.83</v>
      </c>
    </row>
    <row r="1609" spans="2:5" x14ac:dyDescent="0.25">
      <c r="B1609" t="s">
        <v>1084</v>
      </c>
      <c r="C1609" t="s">
        <v>1057</v>
      </c>
      <c r="D1609" s="161">
        <v>44316</v>
      </c>
      <c r="E1609">
        <v>17091.310000000001</v>
      </c>
    </row>
    <row r="1610" spans="2:5" x14ac:dyDescent="0.25">
      <c r="B1610" t="s">
        <v>1084</v>
      </c>
      <c r="C1610" t="s">
        <v>1058</v>
      </c>
      <c r="D1610" s="161">
        <v>44074</v>
      </c>
      <c r="E1610">
        <v>13667.39</v>
      </c>
    </row>
    <row r="1611" spans="2:5" x14ac:dyDescent="0.25">
      <c r="B1611" t="s">
        <v>1084</v>
      </c>
      <c r="C1611" t="s">
        <v>1059</v>
      </c>
      <c r="D1611" s="161">
        <v>43434</v>
      </c>
      <c r="E1611">
        <v>4029.42</v>
      </c>
    </row>
    <row r="1612" spans="2:5" x14ac:dyDescent="0.25">
      <c r="B1612" t="s">
        <v>1082</v>
      </c>
      <c r="C1612" t="s">
        <v>1060</v>
      </c>
      <c r="D1612" s="161">
        <v>44469</v>
      </c>
      <c r="E1612">
        <v>2573.41</v>
      </c>
    </row>
    <row r="1613" spans="2:5" x14ac:dyDescent="0.25">
      <c r="B1613" t="s">
        <v>1082</v>
      </c>
      <c r="C1613" t="s">
        <v>1061</v>
      </c>
      <c r="D1613" s="161">
        <v>43343</v>
      </c>
      <c r="E1613">
        <v>9849.5300000000007</v>
      </c>
    </row>
    <row r="1614" spans="2:5" x14ac:dyDescent="0.25">
      <c r="B1614" t="s">
        <v>1082</v>
      </c>
      <c r="C1614" t="s">
        <v>1062</v>
      </c>
      <c r="D1614" s="161">
        <v>43281</v>
      </c>
      <c r="E1614">
        <v>18227.3</v>
      </c>
    </row>
    <row r="1615" spans="2:5" x14ac:dyDescent="0.25">
      <c r="B1615" t="s">
        <v>1082</v>
      </c>
      <c r="C1615" t="s">
        <v>1063</v>
      </c>
      <c r="D1615" s="161">
        <v>43585</v>
      </c>
      <c r="E1615">
        <v>11797.83</v>
      </c>
    </row>
    <row r="1616" spans="2:5" x14ac:dyDescent="0.25">
      <c r="B1616" t="s">
        <v>1084</v>
      </c>
      <c r="C1616" t="s">
        <v>1064</v>
      </c>
      <c r="D1616" s="161">
        <v>44074</v>
      </c>
      <c r="E1616">
        <v>2053.65</v>
      </c>
    </row>
    <row r="1617" spans="2:5" x14ac:dyDescent="0.25">
      <c r="B1617" t="s">
        <v>1084</v>
      </c>
      <c r="C1617" t="s">
        <v>1065</v>
      </c>
      <c r="D1617" s="161">
        <v>43131</v>
      </c>
      <c r="E1617">
        <v>6082.77</v>
      </c>
    </row>
    <row r="1618" spans="2:5" x14ac:dyDescent="0.25">
      <c r="B1618" t="s">
        <v>1082</v>
      </c>
      <c r="C1618" t="s">
        <v>1066</v>
      </c>
      <c r="D1618" s="161">
        <v>44316</v>
      </c>
      <c r="E1618">
        <v>5370.13</v>
      </c>
    </row>
    <row r="1619" spans="2:5" x14ac:dyDescent="0.25">
      <c r="B1619" t="s">
        <v>1082</v>
      </c>
      <c r="C1619" t="s">
        <v>1067</v>
      </c>
      <c r="D1619" s="161">
        <v>43921</v>
      </c>
      <c r="E1619">
        <v>5250.27</v>
      </c>
    </row>
    <row r="1620" spans="2:5" x14ac:dyDescent="0.25">
      <c r="B1620" t="s">
        <v>1084</v>
      </c>
      <c r="C1620" t="s">
        <v>1068</v>
      </c>
      <c r="D1620" s="161">
        <v>43100</v>
      </c>
      <c r="E1620">
        <v>9950.9</v>
      </c>
    </row>
    <row r="1621" spans="2:5" x14ac:dyDescent="0.25">
      <c r="B1621" t="s">
        <v>1083</v>
      </c>
      <c r="C1621" t="s">
        <v>1022</v>
      </c>
      <c r="D1621" s="161">
        <v>44043</v>
      </c>
      <c r="E1621">
        <v>13718.13</v>
      </c>
    </row>
    <row r="1622" spans="2:5" x14ac:dyDescent="0.25">
      <c r="B1622" t="s">
        <v>1082</v>
      </c>
      <c r="C1622" t="s">
        <v>1069</v>
      </c>
      <c r="D1622" s="161">
        <v>43404</v>
      </c>
      <c r="E1622">
        <v>5286.35</v>
      </c>
    </row>
    <row r="1623" spans="2:5" x14ac:dyDescent="0.25">
      <c r="B1623" t="s">
        <v>1082</v>
      </c>
      <c r="C1623" t="s">
        <v>1070</v>
      </c>
      <c r="D1623" s="161">
        <v>43769</v>
      </c>
      <c r="E1623">
        <v>3182.24</v>
      </c>
    </row>
    <row r="1624" spans="2:5" x14ac:dyDescent="0.25">
      <c r="B1624" t="s">
        <v>1084</v>
      </c>
      <c r="C1624" t="s">
        <v>1071</v>
      </c>
      <c r="D1624" s="161">
        <v>44377</v>
      </c>
      <c r="E1624">
        <v>4817.55</v>
      </c>
    </row>
    <row r="1625" spans="2:5" x14ac:dyDescent="0.25">
      <c r="B1625" t="s">
        <v>1084</v>
      </c>
      <c r="C1625" t="s">
        <v>1072</v>
      </c>
      <c r="D1625" s="161">
        <v>43921</v>
      </c>
      <c r="E1625">
        <v>79.75</v>
      </c>
    </row>
    <row r="1626" spans="2:5" x14ac:dyDescent="0.25">
      <c r="B1626" t="s">
        <v>1082</v>
      </c>
      <c r="C1626" t="s">
        <v>1073</v>
      </c>
      <c r="D1626" s="161">
        <v>43251</v>
      </c>
      <c r="E1626">
        <v>1967.9</v>
      </c>
    </row>
    <row r="1627" spans="2:5" x14ac:dyDescent="0.25">
      <c r="B1627" t="s">
        <v>1084</v>
      </c>
      <c r="C1627" t="s">
        <v>1074</v>
      </c>
      <c r="D1627" s="161">
        <v>44500</v>
      </c>
      <c r="E1627">
        <v>462.55</v>
      </c>
    </row>
    <row r="1628" spans="2:5" x14ac:dyDescent="0.25">
      <c r="B1628" t="s">
        <v>1084</v>
      </c>
      <c r="C1628" t="s">
        <v>1075</v>
      </c>
      <c r="D1628" s="161">
        <v>43708</v>
      </c>
      <c r="E1628">
        <v>10826.52</v>
      </c>
    </row>
    <row r="1629" spans="2:5" x14ac:dyDescent="0.25">
      <c r="B1629" t="s">
        <v>1083</v>
      </c>
      <c r="C1629" t="s">
        <v>1076</v>
      </c>
      <c r="D1629" s="161">
        <v>44165</v>
      </c>
      <c r="E1629">
        <v>14758.44</v>
      </c>
    </row>
    <row r="1630" spans="2:5" x14ac:dyDescent="0.25">
      <c r="B1630" t="s">
        <v>1084</v>
      </c>
      <c r="C1630" t="s">
        <v>1077</v>
      </c>
      <c r="D1630" s="161">
        <v>44500</v>
      </c>
      <c r="E1630">
        <v>17014.71</v>
      </c>
    </row>
    <row r="1631" spans="2:5" x14ac:dyDescent="0.25">
      <c r="B1631" t="s">
        <v>1082</v>
      </c>
      <c r="C1631" t="s">
        <v>992</v>
      </c>
      <c r="D1631" s="161">
        <v>44196</v>
      </c>
      <c r="E1631">
        <v>19656.080000000002</v>
      </c>
    </row>
    <row r="1632" spans="2:5" x14ac:dyDescent="0.25">
      <c r="B1632" t="s">
        <v>1082</v>
      </c>
      <c r="C1632" t="s">
        <v>993</v>
      </c>
      <c r="D1632" s="161">
        <v>43769</v>
      </c>
      <c r="E1632">
        <v>10963.06</v>
      </c>
    </row>
    <row r="1633" spans="2:5" x14ac:dyDescent="0.25">
      <c r="B1633" t="s">
        <v>1082</v>
      </c>
      <c r="C1633" t="s">
        <v>994</v>
      </c>
      <c r="D1633" s="161">
        <v>43100</v>
      </c>
      <c r="E1633">
        <v>15928.53</v>
      </c>
    </row>
    <row r="1634" spans="2:5" x14ac:dyDescent="0.25">
      <c r="B1634" t="s">
        <v>1082</v>
      </c>
      <c r="C1634" t="s">
        <v>995</v>
      </c>
      <c r="D1634" s="161">
        <v>44227</v>
      </c>
      <c r="E1634">
        <v>8080.08</v>
      </c>
    </row>
    <row r="1635" spans="2:5" x14ac:dyDescent="0.25">
      <c r="B1635" t="s">
        <v>1082</v>
      </c>
      <c r="C1635" t="s">
        <v>996</v>
      </c>
      <c r="D1635" s="161">
        <v>44347</v>
      </c>
      <c r="E1635">
        <v>1513.17</v>
      </c>
    </row>
    <row r="1636" spans="2:5" x14ac:dyDescent="0.25">
      <c r="B1636" t="s">
        <v>1082</v>
      </c>
      <c r="C1636" t="s">
        <v>997</v>
      </c>
      <c r="D1636" s="161">
        <v>43769</v>
      </c>
      <c r="E1636">
        <v>18666.52</v>
      </c>
    </row>
    <row r="1637" spans="2:5" x14ac:dyDescent="0.25">
      <c r="B1637" t="s">
        <v>1083</v>
      </c>
      <c r="C1637" t="s">
        <v>998</v>
      </c>
      <c r="D1637" s="161">
        <v>43465</v>
      </c>
      <c r="E1637">
        <v>11833.56</v>
      </c>
    </row>
    <row r="1638" spans="2:5" x14ac:dyDescent="0.25">
      <c r="B1638" t="s">
        <v>1084</v>
      </c>
      <c r="C1638" t="s">
        <v>999</v>
      </c>
      <c r="D1638" s="161">
        <v>44347</v>
      </c>
      <c r="E1638">
        <v>14705.49</v>
      </c>
    </row>
    <row r="1639" spans="2:5" x14ac:dyDescent="0.25">
      <c r="B1639" t="s">
        <v>1082</v>
      </c>
      <c r="C1639" t="s">
        <v>1000</v>
      </c>
      <c r="D1639" s="161">
        <v>43373</v>
      </c>
      <c r="E1639">
        <v>14959.99</v>
      </c>
    </row>
    <row r="1640" spans="2:5" x14ac:dyDescent="0.25">
      <c r="B1640" t="s">
        <v>1084</v>
      </c>
      <c r="C1640" t="s">
        <v>1001</v>
      </c>
      <c r="D1640" s="161">
        <v>44165</v>
      </c>
      <c r="E1640">
        <v>18467.45</v>
      </c>
    </row>
    <row r="1641" spans="2:5" x14ac:dyDescent="0.25">
      <c r="B1641" t="s">
        <v>1082</v>
      </c>
      <c r="C1641" t="s">
        <v>1002</v>
      </c>
      <c r="D1641" s="161">
        <v>43616</v>
      </c>
      <c r="E1641">
        <v>1850.55</v>
      </c>
    </row>
    <row r="1642" spans="2:5" x14ac:dyDescent="0.25">
      <c r="B1642" t="s">
        <v>1082</v>
      </c>
      <c r="C1642" t="s">
        <v>1003</v>
      </c>
      <c r="D1642" s="161">
        <v>44316</v>
      </c>
      <c r="E1642">
        <v>1081.1600000000001</v>
      </c>
    </row>
    <row r="1643" spans="2:5" x14ac:dyDescent="0.25">
      <c r="B1643" t="s">
        <v>1082</v>
      </c>
      <c r="C1643" t="s">
        <v>1004</v>
      </c>
      <c r="D1643" s="161">
        <v>43251</v>
      </c>
      <c r="E1643">
        <v>6262.77</v>
      </c>
    </row>
    <row r="1644" spans="2:5" x14ac:dyDescent="0.25">
      <c r="B1644" t="s">
        <v>1084</v>
      </c>
      <c r="C1644" t="s">
        <v>1005</v>
      </c>
      <c r="D1644" s="161">
        <v>43982</v>
      </c>
      <c r="E1644">
        <v>15022.89</v>
      </c>
    </row>
    <row r="1645" spans="2:5" x14ac:dyDescent="0.25">
      <c r="B1645" t="s">
        <v>1082</v>
      </c>
      <c r="C1645" t="s">
        <v>1006</v>
      </c>
      <c r="D1645" s="161">
        <v>44104</v>
      </c>
      <c r="E1645">
        <v>19147.43</v>
      </c>
    </row>
    <row r="1646" spans="2:5" x14ac:dyDescent="0.25">
      <c r="B1646" t="s">
        <v>1084</v>
      </c>
      <c r="C1646" t="s">
        <v>1007</v>
      </c>
      <c r="D1646" s="161">
        <v>44530</v>
      </c>
      <c r="E1646">
        <v>14094.22</v>
      </c>
    </row>
    <row r="1647" spans="2:5" x14ac:dyDescent="0.25">
      <c r="B1647" t="s">
        <v>1082</v>
      </c>
      <c r="C1647" t="s">
        <v>1008</v>
      </c>
      <c r="D1647" s="161">
        <v>44012</v>
      </c>
      <c r="E1647">
        <v>1669.31</v>
      </c>
    </row>
    <row r="1648" spans="2:5" x14ac:dyDescent="0.25">
      <c r="B1648" t="s">
        <v>1084</v>
      </c>
      <c r="C1648" t="s">
        <v>1009</v>
      </c>
      <c r="D1648" s="161">
        <v>43190</v>
      </c>
      <c r="E1648">
        <v>10495.92</v>
      </c>
    </row>
    <row r="1649" spans="2:5" x14ac:dyDescent="0.25">
      <c r="B1649" t="s">
        <v>1084</v>
      </c>
      <c r="C1649" t="s">
        <v>1010</v>
      </c>
      <c r="D1649" s="161">
        <v>44196</v>
      </c>
      <c r="E1649">
        <v>6145.15</v>
      </c>
    </row>
    <row r="1650" spans="2:5" x14ac:dyDescent="0.25">
      <c r="B1650" t="s">
        <v>1084</v>
      </c>
      <c r="C1650" t="s">
        <v>1011</v>
      </c>
      <c r="D1650" s="161">
        <v>43677</v>
      </c>
      <c r="E1650">
        <v>18831.64</v>
      </c>
    </row>
    <row r="1651" spans="2:5" x14ac:dyDescent="0.25">
      <c r="B1651" t="s">
        <v>1082</v>
      </c>
      <c r="C1651" t="s">
        <v>1012</v>
      </c>
      <c r="D1651" s="161">
        <v>44469</v>
      </c>
      <c r="E1651">
        <v>7524.43</v>
      </c>
    </row>
    <row r="1652" spans="2:5" x14ac:dyDescent="0.25">
      <c r="B1652" t="s">
        <v>1082</v>
      </c>
      <c r="C1652" t="s">
        <v>1013</v>
      </c>
      <c r="D1652" s="161">
        <v>43616</v>
      </c>
      <c r="E1652">
        <v>19327.39</v>
      </c>
    </row>
    <row r="1653" spans="2:5" x14ac:dyDescent="0.25">
      <c r="B1653" t="s">
        <v>1082</v>
      </c>
      <c r="C1653" t="s">
        <v>1014</v>
      </c>
      <c r="D1653" s="161">
        <v>43769</v>
      </c>
      <c r="E1653">
        <v>9602.93</v>
      </c>
    </row>
    <row r="1654" spans="2:5" x14ac:dyDescent="0.25">
      <c r="B1654" t="s">
        <v>1084</v>
      </c>
      <c r="C1654" t="s">
        <v>1015</v>
      </c>
      <c r="D1654" s="161">
        <v>44227</v>
      </c>
      <c r="E1654">
        <v>10282.969999999999</v>
      </c>
    </row>
    <row r="1655" spans="2:5" x14ac:dyDescent="0.25">
      <c r="B1655" t="s">
        <v>1083</v>
      </c>
      <c r="C1655" t="s">
        <v>1016</v>
      </c>
      <c r="D1655" s="161">
        <v>43159</v>
      </c>
      <c r="E1655">
        <v>17933.3</v>
      </c>
    </row>
    <row r="1656" spans="2:5" x14ac:dyDescent="0.25">
      <c r="B1656" t="s">
        <v>1082</v>
      </c>
      <c r="C1656" t="s">
        <v>1017</v>
      </c>
      <c r="D1656" s="161">
        <v>43616</v>
      </c>
      <c r="E1656">
        <v>12025.1</v>
      </c>
    </row>
    <row r="1657" spans="2:5" x14ac:dyDescent="0.25">
      <c r="B1657" t="s">
        <v>1082</v>
      </c>
      <c r="C1657" t="s">
        <v>1018</v>
      </c>
      <c r="D1657" s="161">
        <v>43373</v>
      </c>
      <c r="E1657">
        <v>182.63</v>
      </c>
    </row>
    <row r="1658" spans="2:5" x14ac:dyDescent="0.25">
      <c r="B1658" t="s">
        <v>1082</v>
      </c>
      <c r="C1658" t="s">
        <v>1019</v>
      </c>
      <c r="D1658" s="161">
        <v>44469</v>
      </c>
      <c r="E1658">
        <v>7674.72</v>
      </c>
    </row>
    <row r="1659" spans="2:5" x14ac:dyDescent="0.25">
      <c r="B1659" t="s">
        <v>1082</v>
      </c>
      <c r="C1659" t="s">
        <v>1020</v>
      </c>
      <c r="D1659" s="161">
        <v>44469</v>
      </c>
      <c r="E1659">
        <v>14325.32</v>
      </c>
    </row>
    <row r="1660" spans="2:5" x14ac:dyDescent="0.25">
      <c r="B1660" t="s">
        <v>1084</v>
      </c>
      <c r="C1660" t="s">
        <v>1021</v>
      </c>
      <c r="D1660" s="161">
        <v>44255</v>
      </c>
      <c r="E1660">
        <v>9847.89</v>
      </c>
    </row>
    <row r="1661" spans="2:5" x14ac:dyDescent="0.25">
      <c r="B1661" t="s">
        <v>1082</v>
      </c>
      <c r="C1661" t="s">
        <v>1022</v>
      </c>
      <c r="D1661" s="161">
        <v>43343</v>
      </c>
      <c r="E1661">
        <v>18436.11</v>
      </c>
    </row>
    <row r="1662" spans="2:5" x14ac:dyDescent="0.25">
      <c r="B1662" t="s">
        <v>1084</v>
      </c>
      <c r="C1662" t="s">
        <v>1023</v>
      </c>
      <c r="D1662" s="161">
        <v>44012</v>
      </c>
      <c r="E1662">
        <v>2483.1999999999998</v>
      </c>
    </row>
    <row r="1663" spans="2:5" x14ac:dyDescent="0.25">
      <c r="B1663" t="s">
        <v>1082</v>
      </c>
      <c r="C1663" t="s">
        <v>1024</v>
      </c>
      <c r="D1663" s="161">
        <v>44439</v>
      </c>
      <c r="E1663">
        <v>1464.56</v>
      </c>
    </row>
    <row r="1664" spans="2:5" x14ac:dyDescent="0.25">
      <c r="B1664" t="s">
        <v>1084</v>
      </c>
      <c r="C1664" t="s">
        <v>1025</v>
      </c>
      <c r="D1664" s="161">
        <v>43159</v>
      </c>
      <c r="E1664">
        <v>9208.6299999999992</v>
      </c>
    </row>
    <row r="1665" spans="2:5" x14ac:dyDescent="0.25">
      <c r="B1665" t="s">
        <v>1082</v>
      </c>
      <c r="C1665" t="s">
        <v>1026</v>
      </c>
      <c r="D1665" s="161">
        <v>43585</v>
      </c>
      <c r="E1665">
        <v>18439.39</v>
      </c>
    </row>
    <row r="1666" spans="2:5" x14ac:dyDescent="0.25">
      <c r="B1666" t="s">
        <v>1082</v>
      </c>
      <c r="C1666" t="s">
        <v>411</v>
      </c>
      <c r="D1666" s="161">
        <v>43861</v>
      </c>
      <c r="E1666">
        <v>16396.5</v>
      </c>
    </row>
    <row r="1667" spans="2:5" x14ac:dyDescent="0.25">
      <c r="B1667" t="s">
        <v>1083</v>
      </c>
      <c r="C1667" t="s">
        <v>1027</v>
      </c>
      <c r="D1667" s="161">
        <v>43616</v>
      </c>
      <c r="E1667">
        <v>4765.45</v>
      </c>
    </row>
    <row r="1668" spans="2:5" x14ac:dyDescent="0.25">
      <c r="B1668" t="s">
        <v>1082</v>
      </c>
      <c r="C1668" t="s">
        <v>1028</v>
      </c>
      <c r="D1668" s="161">
        <v>43312</v>
      </c>
      <c r="E1668">
        <v>3467.73</v>
      </c>
    </row>
    <row r="1669" spans="2:5" x14ac:dyDescent="0.25">
      <c r="B1669" t="s">
        <v>1084</v>
      </c>
      <c r="C1669" t="s">
        <v>1029</v>
      </c>
      <c r="D1669" s="161">
        <v>44074</v>
      </c>
      <c r="E1669">
        <v>11609.23</v>
      </c>
    </row>
    <row r="1670" spans="2:5" x14ac:dyDescent="0.25">
      <c r="B1670" t="s">
        <v>1084</v>
      </c>
      <c r="C1670" t="s">
        <v>1030</v>
      </c>
      <c r="D1670" s="161">
        <v>44469</v>
      </c>
      <c r="E1670">
        <v>7380.69</v>
      </c>
    </row>
    <row r="1671" spans="2:5" x14ac:dyDescent="0.25">
      <c r="B1671" t="s">
        <v>1084</v>
      </c>
      <c r="C1671" t="s">
        <v>267</v>
      </c>
      <c r="D1671" s="161">
        <v>43830</v>
      </c>
      <c r="E1671">
        <v>3008.18</v>
      </c>
    </row>
    <row r="1672" spans="2:5" x14ac:dyDescent="0.25">
      <c r="B1672" t="s">
        <v>1082</v>
      </c>
      <c r="C1672" t="s">
        <v>1031</v>
      </c>
      <c r="D1672" s="161">
        <v>43830</v>
      </c>
      <c r="E1672">
        <v>10156.15</v>
      </c>
    </row>
    <row r="1673" spans="2:5" x14ac:dyDescent="0.25">
      <c r="B1673" t="s">
        <v>1082</v>
      </c>
      <c r="C1673" t="s">
        <v>1032</v>
      </c>
      <c r="D1673" s="161">
        <v>43343</v>
      </c>
      <c r="E1673">
        <v>17590.240000000002</v>
      </c>
    </row>
    <row r="1674" spans="2:5" x14ac:dyDescent="0.25">
      <c r="B1674" t="s">
        <v>1084</v>
      </c>
      <c r="C1674" t="s">
        <v>1033</v>
      </c>
      <c r="D1674" s="161">
        <v>43738</v>
      </c>
      <c r="E1674">
        <v>6194.61</v>
      </c>
    </row>
    <row r="1675" spans="2:5" x14ac:dyDescent="0.25">
      <c r="B1675" t="s">
        <v>1082</v>
      </c>
      <c r="C1675" t="s">
        <v>1034</v>
      </c>
      <c r="D1675" s="161">
        <v>43404</v>
      </c>
      <c r="E1675">
        <v>3900.46</v>
      </c>
    </row>
    <row r="1676" spans="2:5" x14ac:dyDescent="0.25">
      <c r="B1676" t="s">
        <v>1082</v>
      </c>
      <c r="C1676" t="s">
        <v>1035</v>
      </c>
      <c r="D1676" s="161">
        <v>44469</v>
      </c>
      <c r="E1676">
        <v>2117.65</v>
      </c>
    </row>
    <row r="1677" spans="2:5" x14ac:dyDescent="0.25">
      <c r="B1677" t="s">
        <v>1082</v>
      </c>
      <c r="C1677" t="s">
        <v>291</v>
      </c>
      <c r="D1677" s="161">
        <v>43251</v>
      </c>
      <c r="E1677">
        <v>17041.28</v>
      </c>
    </row>
    <row r="1678" spans="2:5" x14ac:dyDescent="0.25">
      <c r="B1678" t="s">
        <v>1082</v>
      </c>
      <c r="C1678" t="s">
        <v>1036</v>
      </c>
      <c r="D1678" s="161">
        <v>44500</v>
      </c>
      <c r="E1678">
        <v>4393.71</v>
      </c>
    </row>
    <row r="1679" spans="2:5" x14ac:dyDescent="0.25">
      <c r="B1679" t="s">
        <v>1083</v>
      </c>
      <c r="C1679" t="s">
        <v>1037</v>
      </c>
      <c r="D1679" s="161">
        <v>43830</v>
      </c>
      <c r="E1679">
        <v>16376.55</v>
      </c>
    </row>
    <row r="1680" spans="2:5" x14ac:dyDescent="0.25">
      <c r="B1680" t="s">
        <v>1082</v>
      </c>
      <c r="C1680" t="s">
        <v>1038</v>
      </c>
      <c r="D1680" s="161">
        <v>43830</v>
      </c>
      <c r="E1680">
        <v>19694.52</v>
      </c>
    </row>
    <row r="1681" spans="2:5" x14ac:dyDescent="0.25">
      <c r="B1681" t="s">
        <v>1082</v>
      </c>
      <c r="C1681" t="s">
        <v>1039</v>
      </c>
      <c r="D1681" s="161">
        <v>44439</v>
      </c>
      <c r="E1681">
        <v>15898.06</v>
      </c>
    </row>
    <row r="1682" spans="2:5" x14ac:dyDescent="0.25">
      <c r="B1682" t="s">
        <v>1082</v>
      </c>
      <c r="C1682" t="s">
        <v>1040</v>
      </c>
      <c r="D1682" s="161">
        <v>44408</v>
      </c>
      <c r="E1682">
        <v>15749.95</v>
      </c>
    </row>
    <row r="1683" spans="2:5" x14ac:dyDescent="0.25">
      <c r="B1683" t="s">
        <v>1084</v>
      </c>
      <c r="C1683" t="s">
        <v>1041</v>
      </c>
      <c r="D1683" s="161">
        <v>44012</v>
      </c>
      <c r="E1683">
        <v>8641.7000000000007</v>
      </c>
    </row>
    <row r="1684" spans="2:5" x14ac:dyDescent="0.25">
      <c r="B1684" t="s">
        <v>1084</v>
      </c>
      <c r="C1684" t="s">
        <v>1042</v>
      </c>
      <c r="D1684" s="161">
        <v>44408</v>
      </c>
      <c r="E1684">
        <v>2786.4</v>
      </c>
    </row>
    <row r="1685" spans="2:5" x14ac:dyDescent="0.25">
      <c r="B1685" t="s">
        <v>1082</v>
      </c>
      <c r="C1685" t="s">
        <v>1043</v>
      </c>
      <c r="D1685" s="161">
        <v>43343</v>
      </c>
      <c r="E1685">
        <v>10180.61</v>
      </c>
    </row>
    <row r="1686" spans="2:5" x14ac:dyDescent="0.25">
      <c r="B1686" t="s">
        <v>1082</v>
      </c>
      <c r="C1686" t="s">
        <v>1044</v>
      </c>
      <c r="D1686" s="161">
        <v>44255</v>
      </c>
      <c r="E1686">
        <v>1851.23</v>
      </c>
    </row>
    <row r="1687" spans="2:5" x14ac:dyDescent="0.25">
      <c r="B1687" t="s">
        <v>1082</v>
      </c>
      <c r="C1687" t="s">
        <v>1045</v>
      </c>
      <c r="D1687" s="161">
        <v>43524</v>
      </c>
      <c r="E1687">
        <v>19063.73</v>
      </c>
    </row>
    <row r="1688" spans="2:5" x14ac:dyDescent="0.25">
      <c r="B1688" t="s">
        <v>1083</v>
      </c>
      <c r="C1688" t="s">
        <v>1046</v>
      </c>
      <c r="D1688" s="161">
        <v>44439</v>
      </c>
      <c r="E1688">
        <v>11727.13</v>
      </c>
    </row>
    <row r="1689" spans="2:5" x14ac:dyDescent="0.25">
      <c r="B1689" t="s">
        <v>1082</v>
      </c>
      <c r="C1689" t="s">
        <v>1047</v>
      </c>
      <c r="D1689" s="161">
        <v>44012</v>
      </c>
      <c r="E1689">
        <v>4282.05</v>
      </c>
    </row>
    <row r="1690" spans="2:5" x14ac:dyDescent="0.25">
      <c r="B1690" t="s">
        <v>1084</v>
      </c>
      <c r="C1690" t="s">
        <v>1048</v>
      </c>
      <c r="D1690" s="161">
        <v>43616</v>
      </c>
      <c r="E1690">
        <v>15772.55</v>
      </c>
    </row>
    <row r="1691" spans="2:5" x14ac:dyDescent="0.25">
      <c r="B1691" t="s">
        <v>1084</v>
      </c>
      <c r="C1691" t="s">
        <v>1049</v>
      </c>
      <c r="D1691" s="161">
        <v>43951</v>
      </c>
      <c r="E1691">
        <v>2769.63</v>
      </c>
    </row>
    <row r="1692" spans="2:5" x14ac:dyDescent="0.25">
      <c r="B1692" t="s">
        <v>1083</v>
      </c>
      <c r="C1692" t="s">
        <v>1050</v>
      </c>
      <c r="D1692" s="161">
        <v>43585</v>
      </c>
      <c r="E1692">
        <v>1558.25</v>
      </c>
    </row>
    <row r="1693" spans="2:5" x14ac:dyDescent="0.25">
      <c r="B1693" t="s">
        <v>1084</v>
      </c>
      <c r="C1693" t="s">
        <v>1051</v>
      </c>
      <c r="D1693" s="161">
        <v>43190</v>
      </c>
      <c r="E1693">
        <v>635.08000000000004</v>
      </c>
    </row>
    <row r="1694" spans="2:5" x14ac:dyDescent="0.25">
      <c r="B1694" t="s">
        <v>1082</v>
      </c>
      <c r="C1694" t="s">
        <v>1052</v>
      </c>
      <c r="D1694" s="161">
        <v>43465</v>
      </c>
      <c r="E1694">
        <v>4560.07</v>
      </c>
    </row>
    <row r="1695" spans="2:5" x14ac:dyDescent="0.25">
      <c r="B1695" t="s">
        <v>1084</v>
      </c>
      <c r="C1695" t="s">
        <v>1053</v>
      </c>
      <c r="D1695" s="161">
        <v>44135</v>
      </c>
      <c r="E1695">
        <v>4007.88</v>
      </c>
    </row>
    <row r="1696" spans="2:5" x14ac:dyDescent="0.25">
      <c r="B1696" t="s">
        <v>1084</v>
      </c>
      <c r="C1696" t="s">
        <v>1054</v>
      </c>
      <c r="D1696" s="161">
        <v>44135</v>
      </c>
      <c r="E1696">
        <v>4213.6499999999996</v>
      </c>
    </row>
    <row r="1697" spans="2:5" x14ac:dyDescent="0.25">
      <c r="B1697" t="s">
        <v>1082</v>
      </c>
      <c r="C1697" t="s">
        <v>1055</v>
      </c>
      <c r="D1697" s="161">
        <v>43496</v>
      </c>
      <c r="E1697">
        <v>928.89</v>
      </c>
    </row>
    <row r="1698" spans="2:5" x14ac:dyDescent="0.25">
      <c r="B1698" t="s">
        <v>1084</v>
      </c>
      <c r="C1698" t="s">
        <v>1056</v>
      </c>
      <c r="D1698" s="161">
        <v>44135</v>
      </c>
      <c r="E1698">
        <v>4793.22</v>
      </c>
    </row>
    <row r="1699" spans="2:5" x14ac:dyDescent="0.25">
      <c r="B1699" t="s">
        <v>1084</v>
      </c>
      <c r="C1699" t="s">
        <v>1057</v>
      </c>
      <c r="D1699" s="161">
        <v>44500</v>
      </c>
      <c r="E1699">
        <v>12426.18</v>
      </c>
    </row>
    <row r="1700" spans="2:5" x14ac:dyDescent="0.25">
      <c r="B1700" t="s">
        <v>1082</v>
      </c>
      <c r="C1700" t="s">
        <v>1058</v>
      </c>
      <c r="D1700" s="161">
        <v>44530</v>
      </c>
      <c r="E1700">
        <v>9784.42</v>
      </c>
    </row>
    <row r="1701" spans="2:5" x14ac:dyDescent="0.25">
      <c r="B1701" t="s">
        <v>1084</v>
      </c>
      <c r="C1701" t="s">
        <v>1059</v>
      </c>
      <c r="D1701" s="161">
        <v>43251</v>
      </c>
      <c r="E1701">
        <v>11037.2</v>
      </c>
    </row>
    <row r="1702" spans="2:5" x14ac:dyDescent="0.25">
      <c r="B1702" t="s">
        <v>1082</v>
      </c>
      <c r="C1702" t="s">
        <v>1060</v>
      </c>
      <c r="D1702" s="161">
        <v>44439</v>
      </c>
      <c r="E1702">
        <v>1830.64</v>
      </c>
    </row>
    <row r="1703" spans="2:5" x14ac:dyDescent="0.25">
      <c r="B1703" t="s">
        <v>1084</v>
      </c>
      <c r="C1703" t="s">
        <v>1061</v>
      </c>
      <c r="D1703" s="161">
        <v>43251</v>
      </c>
      <c r="E1703">
        <v>14894</v>
      </c>
    </row>
    <row r="1704" spans="2:5" x14ac:dyDescent="0.25">
      <c r="B1704" t="s">
        <v>1084</v>
      </c>
      <c r="C1704" t="s">
        <v>1062</v>
      </c>
      <c r="D1704" s="161">
        <v>44012</v>
      </c>
      <c r="E1704">
        <v>2168.1</v>
      </c>
    </row>
    <row r="1705" spans="2:5" x14ac:dyDescent="0.25">
      <c r="B1705" t="s">
        <v>1082</v>
      </c>
      <c r="C1705" t="s">
        <v>1063</v>
      </c>
      <c r="D1705" s="161">
        <v>43190</v>
      </c>
      <c r="E1705">
        <v>2875.82</v>
      </c>
    </row>
    <row r="1706" spans="2:5" x14ac:dyDescent="0.25">
      <c r="B1706" t="s">
        <v>1082</v>
      </c>
      <c r="C1706" t="s">
        <v>1064</v>
      </c>
      <c r="D1706" s="161">
        <v>44316</v>
      </c>
      <c r="E1706">
        <v>4234.22</v>
      </c>
    </row>
    <row r="1707" spans="2:5" x14ac:dyDescent="0.25">
      <c r="B1707" t="s">
        <v>1084</v>
      </c>
      <c r="C1707" t="s">
        <v>1065</v>
      </c>
      <c r="D1707" s="161">
        <v>43281</v>
      </c>
      <c r="E1707">
        <v>18725.349999999999</v>
      </c>
    </row>
    <row r="1708" spans="2:5" x14ac:dyDescent="0.25">
      <c r="B1708" t="s">
        <v>1084</v>
      </c>
      <c r="C1708" t="s">
        <v>1066</v>
      </c>
      <c r="D1708" s="161">
        <v>44227</v>
      </c>
      <c r="E1708">
        <v>3228.31</v>
      </c>
    </row>
    <row r="1709" spans="2:5" x14ac:dyDescent="0.25">
      <c r="B1709" t="s">
        <v>1082</v>
      </c>
      <c r="C1709" t="s">
        <v>1067</v>
      </c>
      <c r="D1709" s="161">
        <v>43646</v>
      </c>
      <c r="E1709">
        <v>7603.26</v>
      </c>
    </row>
    <row r="1710" spans="2:5" x14ac:dyDescent="0.25">
      <c r="B1710" t="s">
        <v>1082</v>
      </c>
      <c r="C1710" t="s">
        <v>1068</v>
      </c>
      <c r="D1710" s="161">
        <v>43921</v>
      </c>
      <c r="E1710">
        <v>670.99</v>
      </c>
    </row>
    <row r="1711" spans="2:5" x14ac:dyDescent="0.25">
      <c r="B1711" t="s">
        <v>1082</v>
      </c>
      <c r="C1711" t="s">
        <v>1022</v>
      </c>
      <c r="D1711" s="161">
        <v>44347</v>
      </c>
      <c r="E1711">
        <v>2377.61</v>
      </c>
    </row>
    <row r="1712" spans="2:5" x14ac:dyDescent="0.25">
      <c r="B1712" t="s">
        <v>1082</v>
      </c>
      <c r="C1712" t="s">
        <v>1069</v>
      </c>
      <c r="D1712" s="161">
        <v>44469</v>
      </c>
      <c r="E1712">
        <v>8843.0400000000009</v>
      </c>
    </row>
    <row r="1713" spans="2:5" x14ac:dyDescent="0.25">
      <c r="B1713" t="s">
        <v>1082</v>
      </c>
      <c r="C1713" t="s">
        <v>1070</v>
      </c>
      <c r="D1713" s="161">
        <v>44408</v>
      </c>
      <c r="E1713">
        <v>15351.08</v>
      </c>
    </row>
    <row r="1714" spans="2:5" x14ac:dyDescent="0.25">
      <c r="B1714" t="s">
        <v>1082</v>
      </c>
      <c r="C1714" t="s">
        <v>1071</v>
      </c>
      <c r="D1714" s="161">
        <v>43861</v>
      </c>
      <c r="E1714">
        <v>6657.45</v>
      </c>
    </row>
    <row r="1715" spans="2:5" x14ac:dyDescent="0.25">
      <c r="B1715" t="s">
        <v>1082</v>
      </c>
      <c r="C1715" t="s">
        <v>1072</v>
      </c>
      <c r="D1715" s="161">
        <v>43281</v>
      </c>
      <c r="E1715">
        <v>19751.23</v>
      </c>
    </row>
    <row r="1716" spans="2:5" x14ac:dyDescent="0.25">
      <c r="B1716" t="s">
        <v>1084</v>
      </c>
      <c r="C1716" t="s">
        <v>1073</v>
      </c>
      <c r="D1716" s="161">
        <v>43677</v>
      </c>
      <c r="E1716">
        <v>5712.89</v>
      </c>
    </row>
    <row r="1717" spans="2:5" x14ac:dyDescent="0.25">
      <c r="B1717" t="s">
        <v>1082</v>
      </c>
      <c r="C1717" t="s">
        <v>1074</v>
      </c>
      <c r="D1717" s="161">
        <v>43769</v>
      </c>
      <c r="E1717">
        <v>5735.06</v>
      </c>
    </row>
    <row r="1718" spans="2:5" x14ac:dyDescent="0.25">
      <c r="B1718" t="s">
        <v>1084</v>
      </c>
      <c r="C1718" t="s">
        <v>1075</v>
      </c>
      <c r="D1718" s="161">
        <v>44104</v>
      </c>
      <c r="E1718">
        <v>3721.96</v>
      </c>
    </row>
    <row r="1719" spans="2:5" x14ac:dyDescent="0.25">
      <c r="B1719" t="s">
        <v>1084</v>
      </c>
      <c r="C1719" t="s">
        <v>1076</v>
      </c>
      <c r="D1719" s="161">
        <v>43646</v>
      </c>
      <c r="E1719">
        <v>7693.68</v>
      </c>
    </row>
    <row r="1720" spans="2:5" x14ac:dyDescent="0.25">
      <c r="B1720" t="s">
        <v>1082</v>
      </c>
      <c r="C1720" t="s">
        <v>1077</v>
      </c>
      <c r="D1720" s="161">
        <v>43251</v>
      </c>
      <c r="E1720">
        <v>16480.28</v>
      </c>
    </row>
    <row r="1721" spans="2:5" x14ac:dyDescent="0.25">
      <c r="B1721" t="s">
        <v>1082</v>
      </c>
      <c r="C1721" t="s">
        <v>992</v>
      </c>
      <c r="D1721" s="161">
        <v>43830</v>
      </c>
      <c r="E1721">
        <v>970.38</v>
      </c>
    </row>
    <row r="1722" spans="2:5" x14ac:dyDescent="0.25">
      <c r="B1722" t="s">
        <v>1082</v>
      </c>
      <c r="C1722" t="s">
        <v>993</v>
      </c>
      <c r="D1722" s="161">
        <v>44165</v>
      </c>
      <c r="E1722">
        <v>11727.89</v>
      </c>
    </row>
    <row r="1723" spans="2:5" x14ac:dyDescent="0.25">
      <c r="B1723" t="s">
        <v>1082</v>
      </c>
      <c r="C1723" t="s">
        <v>994</v>
      </c>
      <c r="D1723" s="161">
        <v>43890</v>
      </c>
      <c r="E1723">
        <v>18.149999999999999</v>
      </c>
    </row>
    <row r="1724" spans="2:5" x14ac:dyDescent="0.25">
      <c r="B1724" t="s">
        <v>1084</v>
      </c>
      <c r="C1724" t="s">
        <v>995</v>
      </c>
      <c r="D1724" s="161">
        <v>43190</v>
      </c>
      <c r="E1724">
        <v>8046.12</v>
      </c>
    </row>
    <row r="1725" spans="2:5" x14ac:dyDescent="0.25">
      <c r="B1725" t="s">
        <v>1084</v>
      </c>
      <c r="C1725" t="s">
        <v>996</v>
      </c>
      <c r="D1725" s="161">
        <v>44196</v>
      </c>
      <c r="E1725">
        <v>1097.3900000000001</v>
      </c>
    </row>
    <row r="1726" spans="2:5" x14ac:dyDescent="0.25">
      <c r="B1726" t="s">
        <v>1084</v>
      </c>
      <c r="C1726" t="s">
        <v>997</v>
      </c>
      <c r="D1726" s="161">
        <v>44439</v>
      </c>
      <c r="E1726">
        <v>8571.5499999999993</v>
      </c>
    </row>
    <row r="1727" spans="2:5" x14ac:dyDescent="0.25">
      <c r="B1727" t="s">
        <v>1084</v>
      </c>
      <c r="C1727" t="s">
        <v>998</v>
      </c>
      <c r="D1727" s="161">
        <v>43281</v>
      </c>
      <c r="E1727">
        <v>12981.68</v>
      </c>
    </row>
    <row r="1728" spans="2:5" x14ac:dyDescent="0.25">
      <c r="B1728" t="s">
        <v>1084</v>
      </c>
      <c r="C1728" t="s">
        <v>999</v>
      </c>
      <c r="D1728" s="161">
        <v>43890</v>
      </c>
      <c r="E1728">
        <v>18830.580000000002</v>
      </c>
    </row>
    <row r="1729" spans="2:5" x14ac:dyDescent="0.25">
      <c r="B1729" t="s">
        <v>1084</v>
      </c>
      <c r="C1729" t="s">
        <v>1000</v>
      </c>
      <c r="D1729" s="161">
        <v>44530</v>
      </c>
      <c r="E1729">
        <v>16036.6</v>
      </c>
    </row>
    <row r="1730" spans="2:5" x14ac:dyDescent="0.25">
      <c r="B1730" t="s">
        <v>1084</v>
      </c>
      <c r="C1730" t="s">
        <v>1001</v>
      </c>
      <c r="D1730" s="161">
        <v>44012</v>
      </c>
      <c r="E1730">
        <v>471.96</v>
      </c>
    </row>
    <row r="1731" spans="2:5" x14ac:dyDescent="0.25">
      <c r="B1731" t="s">
        <v>1082</v>
      </c>
      <c r="C1731" t="s">
        <v>1002</v>
      </c>
      <c r="D1731" s="161">
        <v>43769</v>
      </c>
      <c r="E1731">
        <v>17472.88</v>
      </c>
    </row>
    <row r="1732" spans="2:5" x14ac:dyDescent="0.25">
      <c r="B1732" t="s">
        <v>1084</v>
      </c>
      <c r="C1732" t="s">
        <v>1003</v>
      </c>
      <c r="D1732" s="161">
        <v>44196</v>
      </c>
      <c r="E1732">
        <v>1716.13</v>
      </c>
    </row>
    <row r="1733" spans="2:5" x14ac:dyDescent="0.25">
      <c r="B1733" t="s">
        <v>1084</v>
      </c>
      <c r="C1733" t="s">
        <v>1004</v>
      </c>
      <c r="D1733" s="161">
        <v>43343</v>
      </c>
      <c r="E1733">
        <v>7973.89</v>
      </c>
    </row>
    <row r="1734" spans="2:5" x14ac:dyDescent="0.25">
      <c r="B1734" t="s">
        <v>1082</v>
      </c>
      <c r="C1734" t="s">
        <v>1005</v>
      </c>
      <c r="D1734" s="161">
        <v>43343</v>
      </c>
      <c r="E1734">
        <v>6450.97</v>
      </c>
    </row>
    <row r="1735" spans="2:5" x14ac:dyDescent="0.25">
      <c r="B1735" t="s">
        <v>1082</v>
      </c>
      <c r="C1735" t="s">
        <v>1006</v>
      </c>
      <c r="D1735" s="161">
        <v>44043</v>
      </c>
      <c r="E1735">
        <v>8952.2800000000007</v>
      </c>
    </row>
    <row r="1736" spans="2:5" x14ac:dyDescent="0.25">
      <c r="B1736" t="s">
        <v>1084</v>
      </c>
      <c r="C1736" t="s">
        <v>1007</v>
      </c>
      <c r="D1736" s="161">
        <v>43251</v>
      </c>
      <c r="E1736">
        <v>4514.49</v>
      </c>
    </row>
    <row r="1737" spans="2:5" x14ac:dyDescent="0.25">
      <c r="B1737" t="s">
        <v>1084</v>
      </c>
      <c r="C1737" t="s">
        <v>1008</v>
      </c>
      <c r="D1737" s="161">
        <v>44227</v>
      </c>
      <c r="E1737">
        <v>15591.9</v>
      </c>
    </row>
    <row r="1738" spans="2:5" x14ac:dyDescent="0.25">
      <c r="B1738" t="s">
        <v>1084</v>
      </c>
      <c r="C1738" t="s">
        <v>1009</v>
      </c>
      <c r="D1738" s="161">
        <v>43951</v>
      </c>
      <c r="E1738">
        <v>6375.98</v>
      </c>
    </row>
    <row r="1739" spans="2:5" x14ac:dyDescent="0.25">
      <c r="B1739" t="s">
        <v>1082</v>
      </c>
      <c r="C1739" t="s">
        <v>1010</v>
      </c>
      <c r="D1739" s="161">
        <v>44196</v>
      </c>
      <c r="E1739">
        <v>14263.08</v>
      </c>
    </row>
    <row r="1740" spans="2:5" x14ac:dyDescent="0.25">
      <c r="B1740" t="s">
        <v>1082</v>
      </c>
      <c r="C1740" t="s">
        <v>1011</v>
      </c>
      <c r="D1740" s="161">
        <v>44227</v>
      </c>
      <c r="E1740">
        <v>14554.38</v>
      </c>
    </row>
    <row r="1741" spans="2:5" x14ac:dyDescent="0.25">
      <c r="B1741" t="s">
        <v>1084</v>
      </c>
      <c r="C1741" t="s">
        <v>1012</v>
      </c>
      <c r="D1741" s="161">
        <v>43616</v>
      </c>
      <c r="E1741">
        <v>7834.83</v>
      </c>
    </row>
    <row r="1742" spans="2:5" x14ac:dyDescent="0.25">
      <c r="B1742" t="s">
        <v>1082</v>
      </c>
      <c r="C1742" t="s">
        <v>1013</v>
      </c>
      <c r="D1742" s="161">
        <v>44074</v>
      </c>
      <c r="E1742">
        <v>8121.09</v>
      </c>
    </row>
    <row r="1743" spans="2:5" x14ac:dyDescent="0.25">
      <c r="B1743" t="s">
        <v>1084</v>
      </c>
      <c r="C1743" t="s">
        <v>1014</v>
      </c>
      <c r="D1743" s="161">
        <v>43769</v>
      </c>
      <c r="E1743">
        <v>8435.51</v>
      </c>
    </row>
    <row r="1744" spans="2:5" x14ac:dyDescent="0.25">
      <c r="B1744" t="s">
        <v>1082</v>
      </c>
      <c r="C1744" t="s">
        <v>1015</v>
      </c>
      <c r="D1744" s="161">
        <v>43131</v>
      </c>
      <c r="E1744">
        <v>14291.37</v>
      </c>
    </row>
    <row r="1745" spans="2:5" x14ac:dyDescent="0.25">
      <c r="B1745" t="s">
        <v>1083</v>
      </c>
      <c r="C1745" t="s">
        <v>1016</v>
      </c>
      <c r="D1745" s="161">
        <v>43738</v>
      </c>
      <c r="E1745">
        <v>16729.490000000002</v>
      </c>
    </row>
    <row r="1746" spans="2:5" x14ac:dyDescent="0.25">
      <c r="B1746" t="s">
        <v>1082</v>
      </c>
      <c r="C1746" t="s">
        <v>1017</v>
      </c>
      <c r="D1746" s="161">
        <v>43982</v>
      </c>
      <c r="E1746">
        <v>19541.7</v>
      </c>
    </row>
    <row r="1747" spans="2:5" x14ac:dyDescent="0.25">
      <c r="B1747" t="s">
        <v>1082</v>
      </c>
      <c r="C1747" t="s">
        <v>1018</v>
      </c>
      <c r="D1747" s="161">
        <v>43585</v>
      </c>
      <c r="E1747">
        <v>8735.67</v>
      </c>
    </row>
    <row r="1748" spans="2:5" x14ac:dyDescent="0.25">
      <c r="B1748" t="s">
        <v>1082</v>
      </c>
      <c r="C1748" t="s">
        <v>1019</v>
      </c>
      <c r="D1748" s="161">
        <v>44377</v>
      </c>
      <c r="E1748">
        <v>8553.34</v>
      </c>
    </row>
    <row r="1749" spans="2:5" x14ac:dyDescent="0.25">
      <c r="B1749" t="s">
        <v>1082</v>
      </c>
      <c r="C1749" t="s">
        <v>1020</v>
      </c>
      <c r="D1749" s="161">
        <v>43496</v>
      </c>
      <c r="E1749">
        <v>4606.33</v>
      </c>
    </row>
    <row r="1750" spans="2:5" x14ac:dyDescent="0.25">
      <c r="B1750" t="s">
        <v>1082</v>
      </c>
      <c r="C1750" t="s">
        <v>1021</v>
      </c>
      <c r="D1750" s="161">
        <v>44530</v>
      </c>
      <c r="E1750">
        <v>18644.990000000002</v>
      </c>
    </row>
    <row r="1751" spans="2:5" x14ac:dyDescent="0.25">
      <c r="B1751" t="s">
        <v>1082</v>
      </c>
      <c r="C1751" t="s">
        <v>1022</v>
      </c>
      <c r="D1751" s="161">
        <v>43131</v>
      </c>
      <c r="E1751">
        <v>1187.72</v>
      </c>
    </row>
    <row r="1752" spans="2:5" x14ac:dyDescent="0.25">
      <c r="B1752" t="s">
        <v>1082</v>
      </c>
      <c r="C1752" t="s">
        <v>1023</v>
      </c>
      <c r="D1752" s="161">
        <v>44500</v>
      </c>
      <c r="E1752">
        <v>7214.97</v>
      </c>
    </row>
    <row r="1753" spans="2:5" x14ac:dyDescent="0.25">
      <c r="B1753" t="s">
        <v>1082</v>
      </c>
      <c r="C1753" t="s">
        <v>1024</v>
      </c>
      <c r="D1753" s="161">
        <v>43220</v>
      </c>
      <c r="E1753">
        <v>12679.74</v>
      </c>
    </row>
    <row r="1754" spans="2:5" x14ac:dyDescent="0.25">
      <c r="B1754" t="s">
        <v>1082</v>
      </c>
      <c r="C1754" t="s">
        <v>1025</v>
      </c>
      <c r="D1754" s="161">
        <v>43951</v>
      </c>
      <c r="E1754">
        <v>17991.52</v>
      </c>
    </row>
    <row r="1755" spans="2:5" x14ac:dyDescent="0.25">
      <c r="B1755" t="s">
        <v>1084</v>
      </c>
      <c r="C1755" t="s">
        <v>1026</v>
      </c>
      <c r="D1755" s="161">
        <v>43951</v>
      </c>
      <c r="E1755">
        <v>6511.68</v>
      </c>
    </row>
    <row r="1756" spans="2:5" x14ac:dyDescent="0.25">
      <c r="B1756" t="s">
        <v>1084</v>
      </c>
      <c r="C1756" t="s">
        <v>411</v>
      </c>
      <c r="D1756" s="161">
        <v>44500</v>
      </c>
      <c r="E1756">
        <v>11619.8</v>
      </c>
    </row>
    <row r="1757" spans="2:5" x14ac:dyDescent="0.25">
      <c r="B1757" t="s">
        <v>1083</v>
      </c>
      <c r="C1757" t="s">
        <v>1027</v>
      </c>
      <c r="D1757" s="161">
        <v>44135</v>
      </c>
      <c r="E1757">
        <v>11460.44</v>
      </c>
    </row>
    <row r="1758" spans="2:5" x14ac:dyDescent="0.25">
      <c r="B1758" t="s">
        <v>1084</v>
      </c>
      <c r="C1758" t="s">
        <v>1028</v>
      </c>
      <c r="D1758" s="161">
        <v>44012</v>
      </c>
      <c r="E1758">
        <v>11114.04</v>
      </c>
    </row>
    <row r="1759" spans="2:5" x14ac:dyDescent="0.25">
      <c r="B1759" t="s">
        <v>1082</v>
      </c>
      <c r="C1759" t="s">
        <v>1029</v>
      </c>
      <c r="D1759" s="161">
        <v>43555</v>
      </c>
      <c r="E1759">
        <v>3384.06</v>
      </c>
    </row>
    <row r="1760" spans="2:5" x14ac:dyDescent="0.25">
      <c r="B1760" t="s">
        <v>1082</v>
      </c>
      <c r="C1760" t="s">
        <v>1030</v>
      </c>
      <c r="D1760" s="161">
        <v>43312</v>
      </c>
      <c r="E1760">
        <v>7347.24</v>
      </c>
    </row>
    <row r="1761" spans="2:5" x14ac:dyDescent="0.25">
      <c r="B1761" t="s">
        <v>1083</v>
      </c>
      <c r="C1761" t="s">
        <v>267</v>
      </c>
      <c r="D1761" s="161">
        <v>44135</v>
      </c>
      <c r="E1761">
        <v>3603.53</v>
      </c>
    </row>
    <row r="1762" spans="2:5" x14ac:dyDescent="0.25">
      <c r="B1762" t="s">
        <v>1082</v>
      </c>
      <c r="C1762" t="s">
        <v>1031</v>
      </c>
      <c r="D1762" s="161">
        <v>43281</v>
      </c>
      <c r="E1762">
        <v>3385.18</v>
      </c>
    </row>
    <row r="1763" spans="2:5" x14ac:dyDescent="0.25">
      <c r="B1763" t="s">
        <v>1082</v>
      </c>
      <c r="C1763" t="s">
        <v>1032</v>
      </c>
      <c r="D1763" s="161">
        <v>43131</v>
      </c>
      <c r="E1763">
        <v>7701.3</v>
      </c>
    </row>
    <row r="1764" spans="2:5" x14ac:dyDescent="0.25">
      <c r="B1764" t="s">
        <v>1082</v>
      </c>
      <c r="C1764" t="s">
        <v>1033</v>
      </c>
      <c r="D1764" s="161">
        <v>44196</v>
      </c>
      <c r="E1764">
        <v>7836.12</v>
      </c>
    </row>
    <row r="1765" spans="2:5" x14ac:dyDescent="0.25">
      <c r="B1765" t="s">
        <v>1082</v>
      </c>
      <c r="C1765" t="s">
        <v>1034</v>
      </c>
      <c r="D1765" s="161">
        <v>43434</v>
      </c>
      <c r="E1765">
        <v>11003.43</v>
      </c>
    </row>
    <row r="1766" spans="2:5" x14ac:dyDescent="0.25">
      <c r="B1766" t="s">
        <v>1084</v>
      </c>
      <c r="C1766" t="s">
        <v>1035</v>
      </c>
      <c r="D1766" s="161">
        <v>44196</v>
      </c>
      <c r="E1766">
        <v>19239.88</v>
      </c>
    </row>
    <row r="1767" spans="2:5" x14ac:dyDescent="0.25">
      <c r="B1767" t="s">
        <v>1082</v>
      </c>
      <c r="C1767" t="s">
        <v>291</v>
      </c>
      <c r="D1767" s="161">
        <v>44530</v>
      </c>
      <c r="E1767">
        <v>15361.16</v>
      </c>
    </row>
    <row r="1768" spans="2:5" x14ac:dyDescent="0.25">
      <c r="B1768" t="s">
        <v>1084</v>
      </c>
      <c r="C1768" t="s">
        <v>1036</v>
      </c>
      <c r="D1768" s="161">
        <v>43281</v>
      </c>
      <c r="E1768">
        <v>13030.99</v>
      </c>
    </row>
    <row r="1769" spans="2:5" x14ac:dyDescent="0.25">
      <c r="B1769" t="s">
        <v>1082</v>
      </c>
      <c r="C1769" t="s">
        <v>1037</v>
      </c>
      <c r="D1769" s="161">
        <v>43190</v>
      </c>
      <c r="E1769">
        <v>1165.0899999999999</v>
      </c>
    </row>
    <row r="1770" spans="2:5" x14ac:dyDescent="0.25">
      <c r="B1770" t="s">
        <v>1084</v>
      </c>
      <c r="C1770" t="s">
        <v>1038</v>
      </c>
      <c r="D1770" s="161">
        <v>43585</v>
      </c>
      <c r="E1770">
        <v>14869.65</v>
      </c>
    </row>
    <row r="1771" spans="2:5" x14ac:dyDescent="0.25">
      <c r="B1771" t="s">
        <v>1083</v>
      </c>
      <c r="C1771" t="s">
        <v>1039</v>
      </c>
      <c r="D1771" s="161">
        <v>44196</v>
      </c>
      <c r="E1771">
        <v>15843.82</v>
      </c>
    </row>
    <row r="1772" spans="2:5" x14ac:dyDescent="0.25">
      <c r="B1772" t="s">
        <v>1084</v>
      </c>
      <c r="C1772" t="s">
        <v>1040</v>
      </c>
      <c r="D1772" s="161">
        <v>43646</v>
      </c>
      <c r="E1772">
        <v>8064.24</v>
      </c>
    </row>
    <row r="1773" spans="2:5" x14ac:dyDescent="0.25">
      <c r="B1773" t="s">
        <v>1082</v>
      </c>
      <c r="C1773" t="s">
        <v>1041</v>
      </c>
      <c r="D1773" s="161">
        <v>43434</v>
      </c>
      <c r="E1773">
        <v>4784.29</v>
      </c>
    </row>
    <row r="1774" spans="2:5" x14ac:dyDescent="0.25">
      <c r="B1774" t="s">
        <v>1083</v>
      </c>
      <c r="C1774" t="s">
        <v>1042</v>
      </c>
      <c r="D1774" s="161">
        <v>43100</v>
      </c>
      <c r="E1774">
        <v>7058.76</v>
      </c>
    </row>
    <row r="1775" spans="2:5" x14ac:dyDescent="0.25">
      <c r="B1775" t="s">
        <v>1084</v>
      </c>
      <c r="C1775" t="s">
        <v>1043</v>
      </c>
      <c r="D1775" s="161">
        <v>43555</v>
      </c>
      <c r="E1775">
        <v>14352.13</v>
      </c>
    </row>
    <row r="1776" spans="2:5" x14ac:dyDescent="0.25">
      <c r="B1776" t="s">
        <v>1083</v>
      </c>
      <c r="C1776" t="s">
        <v>1044</v>
      </c>
      <c r="D1776" s="161">
        <v>44255</v>
      </c>
      <c r="E1776">
        <v>17704.41</v>
      </c>
    </row>
    <row r="1777" spans="2:5" x14ac:dyDescent="0.25">
      <c r="B1777" t="s">
        <v>1084</v>
      </c>
      <c r="C1777" t="s">
        <v>1045</v>
      </c>
      <c r="D1777" s="161">
        <v>43159</v>
      </c>
      <c r="E1777">
        <v>630.75</v>
      </c>
    </row>
    <row r="1778" spans="2:5" x14ac:dyDescent="0.25">
      <c r="B1778" t="s">
        <v>1082</v>
      </c>
      <c r="C1778" t="s">
        <v>1046</v>
      </c>
      <c r="D1778" s="161">
        <v>44227</v>
      </c>
      <c r="E1778">
        <v>11896.05</v>
      </c>
    </row>
    <row r="1779" spans="2:5" x14ac:dyDescent="0.25">
      <c r="B1779" t="s">
        <v>1084</v>
      </c>
      <c r="C1779" t="s">
        <v>1047</v>
      </c>
      <c r="D1779" s="161">
        <v>43830</v>
      </c>
      <c r="E1779">
        <v>9959.16</v>
      </c>
    </row>
    <row r="1780" spans="2:5" x14ac:dyDescent="0.25">
      <c r="B1780" t="s">
        <v>1083</v>
      </c>
      <c r="C1780" t="s">
        <v>1048</v>
      </c>
      <c r="D1780" s="161">
        <v>44286</v>
      </c>
      <c r="E1780">
        <v>17375.43</v>
      </c>
    </row>
    <row r="1781" spans="2:5" x14ac:dyDescent="0.25">
      <c r="B1781" t="s">
        <v>1082</v>
      </c>
      <c r="C1781" t="s">
        <v>1049</v>
      </c>
      <c r="D1781" s="161">
        <v>43281</v>
      </c>
      <c r="E1781">
        <v>17694.59</v>
      </c>
    </row>
    <row r="1782" spans="2:5" x14ac:dyDescent="0.25">
      <c r="B1782" t="s">
        <v>1082</v>
      </c>
      <c r="C1782" t="s">
        <v>1050</v>
      </c>
      <c r="D1782" s="161">
        <v>43921</v>
      </c>
      <c r="E1782">
        <v>3217.1</v>
      </c>
    </row>
    <row r="1783" spans="2:5" x14ac:dyDescent="0.25">
      <c r="B1783" t="s">
        <v>1084</v>
      </c>
      <c r="C1783" t="s">
        <v>1051</v>
      </c>
      <c r="D1783" s="161">
        <v>43496</v>
      </c>
      <c r="E1783">
        <v>8171.71</v>
      </c>
    </row>
    <row r="1784" spans="2:5" x14ac:dyDescent="0.25">
      <c r="B1784" t="s">
        <v>1082</v>
      </c>
      <c r="C1784" t="s">
        <v>1052</v>
      </c>
      <c r="D1784" s="161">
        <v>44530</v>
      </c>
      <c r="E1784">
        <v>16541.169999999998</v>
      </c>
    </row>
    <row r="1785" spans="2:5" x14ac:dyDescent="0.25">
      <c r="B1785" t="s">
        <v>1083</v>
      </c>
      <c r="C1785" t="s">
        <v>1053</v>
      </c>
      <c r="D1785" s="161">
        <v>44500</v>
      </c>
      <c r="E1785">
        <v>15955.38</v>
      </c>
    </row>
    <row r="1786" spans="2:5" x14ac:dyDescent="0.25">
      <c r="B1786" t="s">
        <v>1084</v>
      </c>
      <c r="C1786" t="s">
        <v>1054</v>
      </c>
      <c r="D1786" s="161">
        <v>43769</v>
      </c>
      <c r="E1786">
        <v>3519.78</v>
      </c>
    </row>
    <row r="1787" spans="2:5" x14ac:dyDescent="0.25">
      <c r="B1787" t="s">
        <v>1082</v>
      </c>
      <c r="C1787" t="s">
        <v>1055</v>
      </c>
      <c r="D1787" s="161">
        <v>43524</v>
      </c>
      <c r="E1787">
        <v>11283.12</v>
      </c>
    </row>
    <row r="1788" spans="2:5" x14ac:dyDescent="0.25">
      <c r="B1788" t="s">
        <v>1082</v>
      </c>
      <c r="C1788" t="s">
        <v>1056</v>
      </c>
      <c r="D1788" s="161">
        <v>44074</v>
      </c>
      <c r="E1788">
        <v>10788.02</v>
      </c>
    </row>
    <row r="1789" spans="2:5" x14ac:dyDescent="0.25">
      <c r="B1789" t="s">
        <v>1082</v>
      </c>
      <c r="C1789" t="s">
        <v>1057</v>
      </c>
      <c r="D1789" s="161">
        <v>44439</v>
      </c>
      <c r="E1789">
        <v>10426.700000000001</v>
      </c>
    </row>
    <row r="1790" spans="2:5" x14ac:dyDescent="0.25">
      <c r="B1790" t="s">
        <v>1082</v>
      </c>
      <c r="C1790" t="s">
        <v>1058</v>
      </c>
      <c r="D1790" s="161">
        <v>44316</v>
      </c>
      <c r="E1790">
        <v>9451.73</v>
      </c>
    </row>
    <row r="1791" spans="2:5" x14ac:dyDescent="0.25">
      <c r="B1791" t="s">
        <v>1082</v>
      </c>
      <c r="C1791" t="s">
        <v>1059</v>
      </c>
      <c r="D1791" s="161">
        <v>43131</v>
      </c>
      <c r="E1791">
        <v>16109.23</v>
      </c>
    </row>
    <row r="1792" spans="2:5" x14ac:dyDescent="0.25">
      <c r="B1792" t="s">
        <v>1082</v>
      </c>
      <c r="C1792" t="s">
        <v>1060</v>
      </c>
      <c r="D1792" s="161">
        <v>43100</v>
      </c>
      <c r="E1792">
        <v>14730.67</v>
      </c>
    </row>
    <row r="1793" spans="2:5" x14ac:dyDescent="0.25">
      <c r="B1793" t="s">
        <v>1084</v>
      </c>
      <c r="C1793" t="s">
        <v>1061</v>
      </c>
      <c r="D1793" s="161">
        <v>43281</v>
      </c>
      <c r="E1793">
        <v>18726.63</v>
      </c>
    </row>
    <row r="1794" spans="2:5" x14ac:dyDescent="0.25">
      <c r="B1794" t="s">
        <v>1082</v>
      </c>
      <c r="C1794" t="s">
        <v>1062</v>
      </c>
      <c r="D1794" s="161">
        <v>43830</v>
      </c>
      <c r="E1794">
        <v>12166.91</v>
      </c>
    </row>
    <row r="1795" spans="2:5" x14ac:dyDescent="0.25">
      <c r="B1795" t="s">
        <v>1084</v>
      </c>
      <c r="C1795" t="s">
        <v>1063</v>
      </c>
      <c r="D1795" s="161">
        <v>44347</v>
      </c>
      <c r="E1795">
        <v>12417.17</v>
      </c>
    </row>
    <row r="1796" spans="2:5" x14ac:dyDescent="0.25">
      <c r="B1796" t="s">
        <v>1082</v>
      </c>
      <c r="C1796" t="s">
        <v>1064</v>
      </c>
      <c r="D1796" s="161">
        <v>43616</v>
      </c>
      <c r="E1796">
        <v>92.86</v>
      </c>
    </row>
    <row r="1797" spans="2:5" x14ac:dyDescent="0.25">
      <c r="B1797" t="s">
        <v>1084</v>
      </c>
      <c r="C1797" t="s">
        <v>1065</v>
      </c>
      <c r="D1797" s="161">
        <v>43677</v>
      </c>
      <c r="E1797">
        <v>5204.78</v>
      </c>
    </row>
    <row r="1798" spans="2:5" x14ac:dyDescent="0.25">
      <c r="B1798" t="s">
        <v>1082</v>
      </c>
      <c r="C1798" t="s">
        <v>1066</v>
      </c>
      <c r="D1798" s="161">
        <v>43616</v>
      </c>
      <c r="E1798">
        <v>13407.65</v>
      </c>
    </row>
    <row r="1799" spans="2:5" x14ac:dyDescent="0.25">
      <c r="B1799" t="s">
        <v>1084</v>
      </c>
      <c r="C1799" t="s">
        <v>1067</v>
      </c>
      <c r="D1799" s="161">
        <v>43861</v>
      </c>
      <c r="E1799">
        <v>9334.69</v>
      </c>
    </row>
    <row r="1800" spans="2:5" x14ac:dyDescent="0.25">
      <c r="B1800" t="s">
        <v>1082</v>
      </c>
      <c r="C1800" t="s">
        <v>1068</v>
      </c>
      <c r="D1800" s="161">
        <v>44135</v>
      </c>
      <c r="E1800">
        <v>9984.07</v>
      </c>
    </row>
    <row r="1801" spans="2:5" x14ac:dyDescent="0.25">
      <c r="B1801" t="s">
        <v>1082</v>
      </c>
      <c r="C1801" t="s">
        <v>1022</v>
      </c>
      <c r="D1801" s="161">
        <v>44316</v>
      </c>
      <c r="E1801">
        <v>5472.09</v>
      </c>
    </row>
    <row r="1802" spans="2:5" x14ac:dyDescent="0.25">
      <c r="B1802" t="s">
        <v>1084</v>
      </c>
      <c r="C1802" t="s">
        <v>1069</v>
      </c>
      <c r="D1802" s="161">
        <v>44408</v>
      </c>
      <c r="E1802">
        <v>4214.09</v>
      </c>
    </row>
    <row r="1803" spans="2:5" x14ac:dyDescent="0.25">
      <c r="B1803" t="s">
        <v>1084</v>
      </c>
      <c r="C1803" t="s">
        <v>1070</v>
      </c>
      <c r="D1803" s="161">
        <v>44104</v>
      </c>
      <c r="E1803">
        <v>14200.75</v>
      </c>
    </row>
    <row r="1804" spans="2:5" x14ac:dyDescent="0.25">
      <c r="B1804" t="s">
        <v>1082</v>
      </c>
      <c r="C1804" t="s">
        <v>1071</v>
      </c>
      <c r="D1804" s="161">
        <v>43982</v>
      </c>
      <c r="E1804">
        <v>2377.1799999999998</v>
      </c>
    </row>
    <row r="1805" spans="2:5" x14ac:dyDescent="0.25">
      <c r="B1805" t="s">
        <v>1082</v>
      </c>
      <c r="C1805" t="s">
        <v>1072</v>
      </c>
      <c r="D1805" s="161">
        <v>43373</v>
      </c>
      <c r="E1805">
        <v>473.09</v>
      </c>
    </row>
    <row r="1806" spans="2:5" x14ac:dyDescent="0.25">
      <c r="B1806" t="s">
        <v>1082</v>
      </c>
      <c r="C1806" t="s">
        <v>1073</v>
      </c>
      <c r="D1806" s="161">
        <v>44043</v>
      </c>
      <c r="E1806">
        <v>13284.28</v>
      </c>
    </row>
    <row r="1807" spans="2:5" x14ac:dyDescent="0.25">
      <c r="B1807" t="s">
        <v>1082</v>
      </c>
      <c r="C1807" t="s">
        <v>1074</v>
      </c>
      <c r="D1807" s="161">
        <v>43524</v>
      </c>
      <c r="E1807">
        <v>3167.48</v>
      </c>
    </row>
    <row r="1808" spans="2:5" x14ac:dyDescent="0.25">
      <c r="B1808" t="s">
        <v>1082</v>
      </c>
      <c r="C1808" t="s">
        <v>1075</v>
      </c>
      <c r="D1808" s="161">
        <v>43524</v>
      </c>
      <c r="E1808">
        <v>11241.72</v>
      </c>
    </row>
    <row r="1809" spans="2:5" x14ac:dyDescent="0.25">
      <c r="B1809" t="s">
        <v>1082</v>
      </c>
      <c r="C1809" t="s">
        <v>1076</v>
      </c>
      <c r="D1809" s="161">
        <v>44227</v>
      </c>
      <c r="E1809">
        <v>18187.63</v>
      </c>
    </row>
    <row r="1810" spans="2:5" x14ac:dyDescent="0.25">
      <c r="B1810" t="s">
        <v>1084</v>
      </c>
      <c r="C1810" t="s">
        <v>1077</v>
      </c>
      <c r="D1810" s="161">
        <v>44012</v>
      </c>
      <c r="E1810">
        <v>19682.080000000002</v>
      </c>
    </row>
    <row r="1811" spans="2:5" x14ac:dyDescent="0.25">
      <c r="B1811" t="s">
        <v>1082</v>
      </c>
      <c r="C1811" t="s">
        <v>992</v>
      </c>
      <c r="D1811" s="161">
        <v>43100</v>
      </c>
      <c r="E1811">
        <v>2606.37</v>
      </c>
    </row>
    <row r="1812" spans="2:5" x14ac:dyDescent="0.25">
      <c r="B1812" t="s">
        <v>1084</v>
      </c>
      <c r="C1812" t="s">
        <v>993</v>
      </c>
      <c r="D1812" s="161">
        <v>44227</v>
      </c>
      <c r="E1812">
        <v>2393.6</v>
      </c>
    </row>
    <row r="1813" spans="2:5" x14ac:dyDescent="0.25">
      <c r="B1813" t="s">
        <v>1082</v>
      </c>
      <c r="C1813" t="s">
        <v>994</v>
      </c>
      <c r="D1813" s="161">
        <v>44469</v>
      </c>
      <c r="E1813">
        <v>9666.9</v>
      </c>
    </row>
    <row r="1814" spans="2:5" x14ac:dyDescent="0.25">
      <c r="B1814" t="s">
        <v>1083</v>
      </c>
      <c r="C1814" t="s">
        <v>995</v>
      </c>
      <c r="D1814" s="161">
        <v>43677</v>
      </c>
      <c r="E1814">
        <v>18907.05</v>
      </c>
    </row>
    <row r="1815" spans="2:5" x14ac:dyDescent="0.25">
      <c r="B1815" t="s">
        <v>1084</v>
      </c>
      <c r="C1815" t="s">
        <v>996</v>
      </c>
      <c r="D1815" s="161">
        <v>43251</v>
      </c>
      <c r="E1815">
        <v>17426.400000000001</v>
      </c>
    </row>
    <row r="1816" spans="2:5" x14ac:dyDescent="0.25">
      <c r="B1816" t="s">
        <v>1082</v>
      </c>
      <c r="C1816" t="s">
        <v>997</v>
      </c>
      <c r="D1816" s="161">
        <v>43190</v>
      </c>
      <c r="E1816">
        <v>16909.21</v>
      </c>
    </row>
    <row r="1817" spans="2:5" x14ac:dyDescent="0.25">
      <c r="B1817" t="s">
        <v>1084</v>
      </c>
      <c r="C1817" t="s">
        <v>998</v>
      </c>
      <c r="D1817" s="161">
        <v>43465</v>
      </c>
      <c r="E1817">
        <v>6475.12</v>
      </c>
    </row>
    <row r="1818" spans="2:5" x14ac:dyDescent="0.25">
      <c r="B1818" t="s">
        <v>1082</v>
      </c>
      <c r="C1818" t="s">
        <v>999</v>
      </c>
      <c r="D1818" s="161">
        <v>43220</v>
      </c>
      <c r="E1818">
        <v>9284.69</v>
      </c>
    </row>
    <row r="1819" spans="2:5" x14ac:dyDescent="0.25">
      <c r="B1819" t="s">
        <v>1083</v>
      </c>
      <c r="C1819" t="s">
        <v>1000</v>
      </c>
      <c r="D1819" s="161">
        <v>44377</v>
      </c>
      <c r="E1819">
        <v>6.57</v>
      </c>
    </row>
    <row r="1820" spans="2:5" x14ac:dyDescent="0.25">
      <c r="B1820" t="s">
        <v>1082</v>
      </c>
      <c r="C1820" t="s">
        <v>1001</v>
      </c>
      <c r="D1820" s="161">
        <v>43496</v>
      </c>
      <c r="E1820">
        <v>12652.48</v>
      </c>
    </row>
    <row r="1821" spans="2:5" x14ac:dyDescent="0.25">
      <c r="B1821" t="s">
        <v>1084</v>
      </c>
      <c r="C1821" t="s">
        <v>1002</v>
      </c>
      <c r="D1821" s="161">
        <v>44316</v>
      </c>
      <c r="E1821">
        <v>2178.88</v>
      </c>
    </row>
    <row r="1822" spans="2:5" x14ac:dyDescent="0.25">
      <c r="B1822" t="s">
        <v>1082</v>
      </c>
      <c r="C1822" t="s">
        <v>1003</v>
      </c>
      <c r="D1822" s="161">
        <v>43890</v>
      </c>
      <c r="E1822">
        <v>786.89</v>
      </c>
    </row>
    <row r="1823" spans="2:5" x14ac:dyDescent="0.25">
      <c r="B1823" t="s">
        <v>1084</v>
      </c>
      <c r="C1823" t="s">
        <v>1004</v>
      </c>
      <c r="D1823" s="161">
        <v>43769</v>
      </c>
      <c r="E1823">
        <v>16283.73</v>
      </c>
    </row>
    <row r="1824" spans="2:5" x14ac:dyDescent="0.25">
      <c r="B1824" t="s">
        <v>1082</v>
      </c>
      <c r="C1824" t="s">
        <v>1005</v>
      </c>
      <c r="D1824" s="161">
        <v>43251</v>
      </c>
      <c r="E1824">
        <v>10703</v>
      </c>
    </row>
    <row r="1825" spans="2:5" x14ac:dyDescent="0.25">
      <c r="B1825" t="s">
        <v>1084</v>
      </c>
      <c r="C1825" t="s">
        <v>1006</v>
      </c>
      <c r="D1825" s="161">
        <v>43738</v>
      </c>
      <c r="E1825">
        <v>5952.23</v>
      </c>
    </row>
    <row r="1826" spans="2:5" x14ac:dyDescent="0.25">
      <c r="B1826" t="s">
        <v>1084</v>
      </c>
      <c r="C1826" t="s">
        <v>1007</v>
      </c>
      <c r="D1826" s="161">
        <v>44135</v>
      </c>
      <c r="E1826">
        <v>12820.54</v>
      </c>
    </row>
    <row r="1827" spans="2:5" x14ac:dyDescent="0.25">
      <c r="B1827" t="s">
        <v>1084</v>
      </c>
      <c r="C1827" t="s">
        <v>1008</v>
      </c>
      <c r="D1827" s="161">
        <v>44377</v>
      </c>
      <c r="E1827">
        <v>4441.76</v>
      </c>
    </row>
    <row r="1828" spans="2:5" x14ac:dyDescent="0.25">
      <c r="B1828" t="s">
        <v>1084</v>
      </c>
      <c r="C1828" t="s">
        <v>1009</v>
      </c>
      <c r="D1828" s="161">
        <v>44316</v>
      </c>
      <c r="E1828">
        <v>14239.61</v>
      </c>
    </row>
    <row r="1829" spans="2:5" x14ac:dyDescent="0.25">
      <c r="B1829" t="s">
        <v>1084</v>
      </c>
      <c r="C1829" t="s">
        <v>1010</v>
      </c>
      <c r="D1829" s="161">
        <v>43738</v>
      </c>
      <c r="E1829">
        <v>8515.86</v>
      </c>
    </row>
    <row r="1830" spans="2:5" x14ac:dyDescent="0.25">
      <c r="B1830" t="s">
        <v>1082</v>
      </c>
      <c r="C1830" t="s">
        <v>1011</v>
      </c>
      <c r="D1830" s="161">
        <v>44255</v>
      </c>
      <c r="E1830">
        <v>8154.75</v>
      </c>
    </row>
    <row r="1831" spans="2:5" x14ac:dyDescent="0.25">
      <c r="B1831" t="s">
        <v>1082</v>
      </c>
      <c r="C1831" t="s">
        <v>1012</v>
      </c>
      <c r="D1831" s="161">
        <v>44316</v>
      </c>
      <c r="E1831">
        <v>1432.8</v>
      </c>
    </row>
    <row r="1832" spans="2:5" x14ac:dyDescent="0.25">
      <c r="B1832" t="s">
        <v>1084</v>
      </c>
      <c r="C1832" t="s">
        <v>1013</v>
      </c>
      <c r="D1832" s="161">
        <v>44196</v>
      </c>
      <c r="E1832">
        <v>17394.79</v>
      </c>
    </row>
    <row r="1833" spans="2:5" x14ac:dyDescent="0.25">
      <c r="B1833" t="s">
        <v>1084</v>
      </c>
      <c r="C1833" t="s">
        <v>1014</v>
      </c>
      <c r="D1833" s="161">
        <v>43738</v>
      </c>
      <c r="E1833">
        <v>11163.36</v>
      </c>
    </row>
    <row r="1834" spans="2:5" x14ac:dyDescent="0.25">
      <c r="B1834" t="s">
        <v>1083</v>
      </c>
      <c r="C1834" t="s">
        <v>1015</v>
      </c>
      <c r="D1834" s="161">
        <v>43343</v>
      </c>
      <c r="E1834">
        <v>10268.219999999999</v>
      </c>
    </row>
    <row r="1835" spans="2:5" x14ac:dyDescent="0.25">
      <c r="B1835" t="s">
        <v>1082</v>
      </c>
      <c r="C1835" t="s">
        <v>1016</v>
      </c>
      <c r="D1835" s="161">
        <v>43708</v>
      </c>
      <c r="E1835">
        <v>17762.939999999999</v>
      </c>
    </row>
    <row r="1836" spans="2:5" x14ac:dyDescent="0.25">
      <c r="B1836" t="s">
        <v>1082</v>
      </c>
      <c r="C1836" t="s">
        <v>1017</v>
      </c>
      <c r="D1836" s="161">
        <v>43312</v>
      </c>
      <c r="E1836">
        <v>16860.39</v>
      </c>
    </row>
    <row r="1837" spans="2:5" x14ac:dyDescent="0.25">
      <c r="B1837" t="s">
        <v>1084</v>
      </c>
      <c r="C1837" t="s">
        <v>1018</v>
      </c>
      <c r="D1837" s="161">
        <v>44196</v>
      </c>
      <c r="E1837">
        <v>1048.44</v>
      </c>
    </row>
    <row r="1838" spans="2:5" x14ac:dyDescent="0.25">
      <c r="B1838" t="s">
        <v>1082</v>
      </c>
      <c r="C1838" t="s">
        <v>1019</v>
      </c>
      <c r="D1838" s="161">
        <v>44074</v>
      </c>
      <c r="E1838">
        <v>12948.16</v>
      </c>
    </row>
    <row r="1839" spans="2:5" x14ac:dyDescent="0.25">
      <c r="B1839" t="s">
        <v>1082</v>
      </c>
      <c r="C1839" t="s">
        <v>1020</v>
      </c>
      <c r="D1839" s="161">
        <v>43585</v>
      </c>
      <c r="E1839">
        <v>7800.5</v>
      </c>
    </row>
    <row r="1840" spans="2:5" x14ac:dyDescent="0.25">
      <c r="B1840" t="s">
        <v>1084</v>
      </c>
      <c r="C1840" t="s">
        <v>1021</v>
      </c>
      <c r="D1840" s="161">
        <v>43708</v>
      </c>
      <c r="E1840">
        <v>4088.56</v>
      </c>
    </row>
    <row r="1841" spans="2:5" x14ac:dyDescent="0.25">
      <c r="B1841" t="s">
        <v>1082</v>
      </c>
      <c r="C1841" t="s">
        <v>1022</v>
      </c>
      <c r="D1841" s="161">
        <v>43616</v>
      </c>
      <c r="E1841">
        <v>4765.32</v>
      </c>
    </row>
    <row r="1842" spans="2:5" x14ac:dyDescent="0.25">
      <c r="B1842" t="s">
        <v>1084</v>
      </c>
      <c r="C1842" t="s">
        <v>1023</v>
      </c>
      <c r="D1842" s="161">
        <v>43465</v>
      </c>
      <c r="E1842">
        <v>2382.37</v>
      </c>
    </row>
    <row r="1843" spans="2:5" x14ac:dyDescent="0.25">
      <c r="B1843" t="s">
        <v>1082</v>
      </c>
      <c r="C1843" t="s">
        <v>1024</v>
      </c>
      <c r="D1843" s="161">
        <v>43434</v>
      </c>
      <c r="E1843">
        <v>1773.97</v>
      </c>
    </row>
    <row r="1844" spans="2:5" x14ac:dyDescent="0.25">
      <c r="B1844" t="s">
        <v>1082</v>
      </c>
      <c r="C1844" t="s">
        <v>1025</v>
      </c>
      <c r="D1844" s="161">
        <v>44286</v>
      </c>
      <c r="E1844">
        <v>9401.6299999999992</v>
      </c>
    </row>
    <row r="1845" spans="2:5" x14ac:dyDescent="0.25">
      <c r="B1845" t="s">
        <v>1083</v>
      </c>
      <c r="C1845" t="s">
        <v>1026</v>
      </c>
      <c r="D1845" s="161">
        <v>43131</v>
      </c>
      <c r="E1845">
        <v>2249.14</v>
      </c>
    </row>
    <row r="1846" spans="2:5" x14ac:dyDescent="0.25">
      <c r="B1846" t="s">
        <v>1082</v>
      </c>
      <c r="C1846" t="s">
        <v>411</v>
      </c>
      <c r="D1846" s="161">
        <v>44500</v>
      </c>
      <c r="E1846">
        <v>8834.19</v>
      </c>
    </row>
    <row r="1847" spans="2:5" x14ac:dyDescent="0.25">
      <c r="B1847" t="s">
        <v>1084</v>
      </c>
      <c r="C1847" t="s">
        <v>1027</v>
      </c>
      <c r="D1847" s="161">
        <v>43769</v>
      </c>
      <c r="E1847">
        <v>11963.1</v>
      </c>
    </row>
    <row r="1848" spans="2:5" x14ac:dyDescent="0.25">
      <c r="B1848" t="s">
        <v>1084</v>
      </c>
      <c r="C1848" t="s">
        <v>1028</v>
      </c>
      <c r="D1848" s="161">
        <v>43861</v>
      </c>
      <c r="E1848">
        <v>3860</v>
      </c>
    </row>
    <row r="1849" spans="2:5" x14ac:dyDescent="0.25">
      <c r="B1849" t="s">
        <v>1082</v>
      </c>
      <c r="C1849" t="s">
        <v>1029</v>
      </c>
      <c r="D1849" s="161">
        <v>44316</v>
      </c>
      <c r="E1849">
        <v>19228.52</v>
      </c>
    </row>
    <row r="1850" spans="2:5" x14ac:dyDescent="0.25">
      <c r="B1850" t="s">
        <v>1084</v>
      </c>
      <c r="C1850" t="s">
        <v>1030</v>
      </c>
      <c r="D1850" s="161">
        <v>43982</v>
      </c>
      <c r="E1850">
        <v>7975.22</v>
      </c>
    </row>
    <row r="1851" spans="2:5" x14ac:dyDescent="0.25">
      <c r="B1851" t="s">
        <v>1084</v>
      </c>
      <c r="C1851" t="s">
        <v>267</v>
      </c>
      <c r="D1851" s="161">
        <v>43555</v>
      </c>
      <c r="E1851">
        <v>7092.12</v>
      </c>
    </row>
    <row r="1852" spans="2:5" x14ac:dyDescent="0.25">
      <c r="B1852" t="s">
        <v>1084</v>
      </c>
      <c r="C1852" t="s">
        <v>1031</v>
      </c>
      <c r="D1852" s="161">
        <v>43830</v>
      </c>
      <c r="E1852">
        <v>15404.36</v>
      </c>
    </row>
    <row r="1853" spans="2:5" x14ac:dyDescent="0.25">
      <c r="B1853" t="s">
        <v>1084</v>
      </c>
      <c r="C1853" t="s">
        <v>1032</v>
      </c>
      <c r="D1853" s="161">
        <v>43524</v>
      </c>
      <c r="E1853">
        <v>12835.55</v>
      </c>
    </row>
    <row r="1854" spans="2:5" x14ac:dyDescent="0.25">
      <c r="B1854" t="s">
        <v>1082</v>
      </c>
      <c r="C1854" t="s">
        <v>1033</v>
      </c>
      <c r="D1854" s="161">
        <v>43159</v>
      </c>
      <c r="E1854">
        <v>9135.02</v>
      </c>
    </row>
    <row r="1855" spans="2:5" x14ac:dyDescent="0.25">
      <c r="B1855" t="s">
        <v>1082</v>
      </c>
      <c r="C1855" t="s">
        <v>1034</v>
      </c>
      <c r="D1855" s="161">
        <v>44439</v>
      </c>
      <c r="E1855">
        <v>7546.74</v>
      </c>
    </row>
    <row r="1856" spans="2:5" x14ac:dyDescent="0.25">
      <c r="B1856" t="s">
        <v>1084</v>
      </c>
      <c r="C1856" t="s">
        <v>1035</v>
      </c>
      <c r="D1856" s="161">
        <v>43799</v>
      </c>
      <c r="E1856">
        <v>5306.54</v>
      </c>
    </row>
    <row r="1857" spans="2:5" x14ac:dyDescent="0.25">
      <c r="B1857" t="s">
        <v>1084</v>
      </c>
      <c r="C1857" t="s">
        <v>291</v>
      </c>
      <c r="D1857" s="161">
        <v>43982</v>
      </c>
      <c r="E1857">
        <v>12144.71</v>
      </c>
    </row>
    <row r="1858" spans="2:5" x14ac:dyDescent="0.25">
      <c r="B1858" t="s">
        <v>1083</v>
      </c>
      <c r="C1858" t="s">
        <v>1036</v>
      </c>
      <c r="D1858" s="161">
        <v>43890</v>
      </c>
      <c r="E1858">
        <v>4769.0200000000004</v>
      </c>
    </row>
    <row r="1859" spans="2:5" x14ac:dyDescent="0.25">
      <c r="B1859" t="s">
        <v>1082</v>
      </c>
      <c r="C1859" t="s">
        <v>1037</v>
      </c>
      <c r="D1859" s="161">
        <v>44196</v>
      </c>
      <c r="E1859">
        <v>2957.72</v>
      </c>
    </row>
    <row r="1860" spans="2:5" x14ac:dyDescent="0.25">
      <c r="B1860" t="s">
        <v>1082</v>
      </c>
      <c r="C1860" t="s">
        <v>1038</v>
      </c>
      <c r="D1860" s="161">
        <v>43861</v>
      </c>
      <c r="E1860">
        <v>15014.79</v>
      </c>
    </row>
    <row r="1861" spans="2:5" x14ac:dyDescent="0.25">
      <c r="B1861" t="s">
        <v>1083</v>
      </c>
      <c r="C1861" t="s">
        <v>1039</v>
      </c>
      <c r="D1861" s="161">
        <v>43343</v>
      </c>
      <c r="E1861">
        <v>6513.27</v>
      </c>
    </row>
    <row r="1862" spans="2:5" x14ac:dyDescent="0.25">
      <c r="B1862" t="s">
        <v>1082</v>
      </c>
      <c r="C1862" t="s">
        <v>1040</v>
      </c>
      <c r="D1862" s="161">
        <v>44469</v>
      </c>
      <c r="E1862">
        <v>10359.790000000001</v>
      </c>
    </row>
    <row r="1863" spans="2:5" x14ac:dyDescent="0.25">
      <c r="B1863" t="s">
        <v>1082</v>
      </c>
      <c r="C1863" t="s">
        <v>1041</v>
      </c>
      <c r="D1863" s="161">
        <v>43373</v>
      </c>
      <c r="E1863">
        <v>12904.17</v>
      </c>
    </row>
    <row r="1864" spans="2:5" x14ac:dyDescent="0.25">
      <c r="B1864" t="s">
        <v>1084</v>
      </c>
      <c r="C1864" t="s">
        <v>1042</v>
      </c>
      <c r="D1864" s="161">
        <v>43921</v>
      </c>
      <c r="E1864">
        <v>16131.95</v>
      </c>
    </row>
    <row r="1865" spans="2:5" x14ac:dyDescent="0.25">
      <c r="B1865" t="s">
        <v>1084</v>
      </c>
      <c r="C1865" t="s">
        <v>1043</v>
      </c>
      <c r="D1865" s="161">
        <v>44377</v>
      </c>
      <c r="E1865">
        <v>4615.09</v>
      </c>
    </row>
    <row r="1866" spans="2:5" x14ac:dyDescent="0.25">
      <c r="B1866" t="s">
        <v>1084</v>
      </c>
      <c r="C1866" t="s">
        <v>1044</v>
      </c>
      <c r="D1866" s="161">
        <v>43281</v>
      </c>
      <c r="E1866">
        <v>3161.6</v>
      </c>
    </row>
    <row r="1867" spans="2:5" x14ac:dyDescent="0.25">
      <c r="B1867" t="s">
        <v>1082</v>
      </c>
      <c r="C1867" t="s">
        <v>1045</v>
      </c>
      <c r="D1867" s="161">
        <v>44135</v>
      </c>
      <c r="E1867">
        <v>18612.189999999999</v>
      </c>
    </row>
    <row r="1868" spans="2:5" x14ac:dyDescent="0.25">
      <c r="B1868" t="s">
        <v>1084</v>
      </c>
      <c r="C1868" t="s">
        <v>1046</v>
      </c>
      <c r="D1868" s="161">
        <v>44104</v>
      </c>
      <c r="E1868">
        <v>2246.8200000000002</v>
      </c>
    </row>
    <row r="1869" spans="2:5" x14ac:dyDescent="0.25">
      <c r="B1869" t="s">
        <v>1082</v>
      </c>
      <c r="C1869" t="s">
        <v>1047</v>
      </c>
      <c r="D1869" s="161">
        <v>43861</v>
      </c>
      <c r="E1869">
        <v>7981.95</v>
      </c>
    </row>
    <row r="1870" spans="2:5" x14ac:dyDescent="0.25">
      <c r="B1870" t="s">
        <v>1084</v>
      </c>
      <c r="C1870" t="s">
        <v>1048</v>
      </c>
      <c r="D1870" s="161">
        <v>44227</v>
      </c>
      <c r="E1870">
        <v>16618.650000000001</v>
      </c>
    </row>
    <row r="1871" spans="2:5" x14ac:dyDescent="0.25">
      <c r="B1871" t="s">
        <v>1082</v>
      </c>
      <c r="C1871" t="s">
        <v>1049</v>
      </c>
      <c r="D1871" s="161">
        <v>43769</v>
      </c>
      <c r="E1871">
        <v>6468.28</v>
      </c>
    </row>
    <row r="1872" spans="2:5" x14ac:dyDescent="0.25">
      <c r="B1872" t="s">
        <v>1082</v>
      </c>
      <c r="C1872" t="s">
        <v>1050</v>
      </c>
      <c r="D1872" s="161">
        <v>44043</v>
      </c>
      <c r="E1872">
        <v>7168.8</v>
      </c>
    </row>
    <row r="1873" spans="2:5" x14ac:dyDescent="0.25">
      <c r="B1873" t="s">
        <v>1082</v>
      </c>
      <c r="C1873" t="s">
        <v>1051</v>
      </c>
      <c r="D1873" s="161">
        <v>43312</v>
      </c>
      <c r="E1873">
        <v>5747.9</v>
      </c>
    </row>
    <row r="1874" spans="2:5" x14ac:dyDescent="0.25">
      <c r="B1874" t="s">
        <v>1084</v>
      </c>
      <c r="C1874" t="s">
        <v>1052</v>
      </c>
      <c r="D1874" s="161">
        <v>43951</v>
      </c>
      <c r="E1874">
        <v>17581.55</v>
      </c>
    </row>
    <row r="1875" spans="2:5" x14ac:dyDescent="0.25">
      <c r="B1875" t="s">
        <v>1082</v>
      </c>
      <c r="C1875" t="s">
        <v>1053</v>
      </c>
      <c r="D1875" s="161">
        <v>43373</v>
      </c>
      <c r="E1875">
        <v>6934.59</v>
      </c>
    </row>
    <row r="1876" spans="2:5" x14ac:dyDescent="0.25">
      <c r="B1876" t="s">
        <v>1082</v>
      </c>
      <c r="C1876" t="s">
        <v>1054</v>
      </c>
      <c r="D1876" s="161">
        <v>43555</v>
      </c>
      <c r="E1876">
        <v>19320.03</v>
      </c>
    </row>
    <row r="1877" spans="2:5" x14ac:dyDescent="0.25">
      <c r="B1877" t="s">
        <v>1082</v>
      </c>
      <c r="C1877" t="s">
        <v>1055</v>
      </c>
      <c r="D1877" s="161">
        <v>44012</v>
      </c>
      <c r="E1877">
        <v>8712.3799999999992</v>
      </c>
    </row>
    <row r="1878" spans="2:5" x14ac:dyDescent="0.25">
      <c r="B1878" t="s">
        <v>1084</v>
      </c>
      <c r="C1878" t="s">
        <v>1056</v>
      </c>
      <c r="D1878" s="161">
        <v>43861</v>
      </c>
      <c r="E1878">
        <v>7959.91</v>
      </c>
    </row>
    <row r="1879" spans="2:5" x14ac:dyDescent="0.25">
      <c r="B1879" t="s">
        <v>1082</v>
      </c>
      <c r="C1879" t="s">
        <v>1057</v>
      </c>
      <c r="D1879" s="161">
        <v>43616</v>
      </c>
      <c r="E1879">
        <v>14136.4</v>
      </c>
    </row>
    <row r="1880" spans="2:5" x14ac:dyDescent="0.25">
      <c r="B1880" t="s">
        <v>1084</v>
      </c>
      <c r="C1880" t="s">
        <v>1058</v>
      </c>
      <c r="D1880" s="161">
        <v>43890</v>
      </c>
      <c r="E1880">
        <v>17128.47</v>
      </c>
    </row>
    <row r="1881" spans="2:5" x14ac:dyDescent="0.25">
      <c r="B1881" t="s">
        <v>1082</v>
      </c>
      <c r="C1881" t="s">
        <v>1059</v>
      </c>
      <c r="D1881" s="161">
        <v>43220</v>
      </c>
      <c r="E1881">
        <v>18343.48</v>
      </c>
    </row>
    <row r="1882" spans="2:5" x14ac:dyDescent="0.25">
      <c r="B1882" t="s">
        <v>1082</v>
      </c>
      <c r="C1882" t="s">
        <v>1060</v>
      </c>
      <c r="D1882" s="161">
        <v>44377</v>
      </c>
      <c r="E1882">
        <v>18994.349999999999</v>
      </c>
    </row>
    <row r="1883" spans="2:5" x14ac:dyDescent="0.25">
      <c r="B1883" t="s">
        <v>1082</v>
      </c>
      <c r="C1883" t="s">
        <v>1061</v>
      </c>
      <c r="D1883" s="161">
        <v>43890</v>
      </c>
      <c r="E1883">
        <v>14542.1</v>
      </c>
    </row>
    <row r="1884" spans="2:5" x14ac:dyDescent="0.25">
      <c r="B1884" t="s">
        <v>1082</v>
      </c>
      <c r="C1884" t="s">
        <v>1062</v>
      </c>
      <c r="D1884" s="161">
        <v>44469</v>
      </c>
      <c r="E1884">
        <v>4777.3</v>
      </c>
    </row>
    <row r="1885" spans="2:5" x14ac:dyDescent="0.25">
      <c r="B1885" t="s">
        <v>1082</v>
      </c>
      <c r="C1885" t="s">
        <v>1063</v>
      </c>
      <c r="D1885" s="161">
        <v>43434</v>
      </c>
      <c r="E1885">
        <v>1672.03</v>
      </c>
    </row>
    <row r="1886" spans="2:5" x14ac:dyDescent="0.25">
      <c r="B1886" t="s">
        <v>1084</v>
      </c>
      <c r="C1886" t="s">
        <v>1064</v>
      </c>
      <c r="D1886" s="161">
        <v>43220</v>
      </c>
      <c r="E1886">
        <v>5760.64</v>
      </c>
    </row>
    <row r="1887" spans="2:5" x14ac:dyDescent="0.25">
      <c r="B1887" t="s">
        <v>1082</v>
      </c>
      <c r="C1887" t="s">
        <v>1065</v>
      </c>
      <c r="D1887" s="161">
        <v>43251</v>
      </c>
      <c r="E1887">
        <v>5018.29</v>
      </c>
    </row>
    <row r="1888" spans="2:5" x14ac:dyDescent="0.25">
      <c r="B1888" t="s">
        <v>1084</v>
      </c>
      <c r="C1888" t="s">
        <v>1066</v>
      </c>
      <c r="D1888" s="161">
        <v>43404</v>
      </c>
      <c r="E1888">
        <v>2972.38</v>
      </c>
    </row>
    <row r="1889" spans="2:5" x14ac:dyDescent="0.25">
      <c r="B1889" t="s">
        <v>1082</v>
      </c>
      <c r="C1889" t="s">
        <v>1067</v>
      </c>
      <c r="D1889" s="161">
        <v>43555</v>
      </c>
      <c r="E1889">
        <v>857.82</v>
      </c>
    </row>
    <row r="1890" spans="2:5" x14ac:dyDescent="0.25">
      <c r="B1890" t="s">
        <v>1084</v>
      </c>
      <c r="C1890" t="s">
        <v>1068</v>
      </c>
      <c r="D1890" s="161">
        <v>43769</v>
      </c>
      <c r="E1890">
        <v>3473.23</v>
      </c>
    </row>
    <row r="1891" spans="2:5" x14ac:dyDescent="0.25">
      <c r="B1891" t="s">
        <v>1084</v>
      </c>
      <c r="C1891" t="s">
        <v>1022</v>
      </c>
      <c r="D1891" s="161">
        <v>43769</v>
      </c>
      <c r="E1891">
        <v>9746.61</v>
      </c>
    </row>
    <row r="1892" spans="2:5" x14ac:dyDescent="0.25">
      <c r="B1892" t="s">
        <v>1082</v>
      </c>
      <c r="C1892" t="s">
        <v>1069</v>
      </c>
      <c r="D1892" s="161">
        <v>44439</v>
      </c>
      <c r="E1892">
        <v>9623.49</v>
      </c>
    </row>
    <row r="1893" spans="2:5" x14ac:dyDescent="0.25">
      <c r="B1893" t="s">
        <v>1084</v>
      </c>
      <c r="C1893" t="s">
        <v>1070</v>
      </c>
      <c r="D1893" s="161">
        <v>43190</v>
      </c>
      <c r="E1893">
        <v>16661.2</v>
      </c>
    </row>
    <row r="1894" spans="2:5" x14ac:dyDescent="0.25">
      <c r="B1894" t="s">
        <v>1082</v>
      </c>
      <c r="C1894" t="s">
        <v>1071</v>
      </c>
      <c r="D1894" s="161">
        <v>44255</v>
      </c>
      <c r="E1894">
        <v>539.77</v>
      </c>
    </row>
    <row r="1895" spans="2:5" x14ac:dyDescent="0.25">
      <c r="B1895" t="s">
        <v>1084</v>
      </c>
      <c r="C1895" t="s">
        <v>1072</v>
      </c>
      <c r="D1895" s="161">
        <v>43434</v>
      </c>
      <c r="E1895">
        <v>15816.7</v>
      </c>
    </row>
    <row r="1896" spans="2:5" x14ac:dyDescent="0.25">
      <c r="B1896" t="s">
        <v>1082</v>
      </c>
      <c r="C1896" t="s">
        <v>1073</v>
      </c>
      <c r="D1896" s="161">
        <v>43159</v>
      </c>
      <c r="E1896">
        <v>1663.92</v>
      </c>
    </row>
    <row r="1897" spans="2:5" x14ac:dyDescent="0.25">
      <c r="B1897" t="s">
        <v>1082</v>
      </c>
      <c r="C1897" t="s">
        <v>1074</v>
      </c>
      <c r="D1897" s="161">
        <v>44286</v>
      </c>
      <c r="E1897">
        <v>1331.32</v>
      </c>
    </row>
    <row r="1898" spans="2:5" x14ac:dyDescent="0.25">
      <c r="B1898" t="s">
        <v>1082</v>
      </c>
      <c r="C1898" t="s">
        <v>1075</v>
      </c>
      <c r="D1898" s="161">
        <v>43434</v>
      </c>
      <c r="E1898">
        <v>17405.72</v>
      </c>
    </row>
    <row r="1899" spans="2:5" x14ac:dyDescent="0.25">
      <c r="B1899" t="s">
        <v>1082</v>
      </c>
      <c r="C1899" t="s">
        <v>1076</v>
      </c>
      <c r="D1899" s="161">
        <v>43343</v>
      </c>
      <c r="E1899">
        <v>18216.669999999998</v>
      </c>
    </row>
    <row r="1900" spans="2:5" x14ac:dyDescent="0.25">
      <c r="B1900" t="s">
        <v>1082</v>
      </c>
      <c r="C1900" t="s">
        <v>1077</v>
      </c>
      <c r="D1900" s="161">
        <v>44135</v>
      </c>
      <c r="E1900">
        <v>12064.96</v>
      </c>
    </row>
    <row r="1901" spans="2:5" x14ac:dyDescent="0.25">
      <c r="B1901" t="s">
        <v>1083</v>
      </c>
      <c r="C1901" t="s">
        <v>992</v>
      </c>
      <c r="D1901" s="161">
        <v>43312</v>
      </c>
      <c r="E1901">
        <v>532.63</v>
      </c>
    </row>
    <row r="1902" spans="2:5" x14ac:dyDescent="0.25">
      <c r="B1902" t="s">
        <v>1082</v>
      </c>
      <c r="C1902" t="s">
        <v>993</v>
      </c>
      <c r="D1902" s="161">
        <v>44255</v>
      </c>
      <c r="E1902">
        <v>1416.81</v>
      </c>
    </row>
    <row r="1903" spans="2:5" x14ac:dyDescent="0.25">
      <c r="B1903" t="s">
        <v>1084</v>
      </c>
      <c r="C1903" t="s">
        <v>994</v>
      </c>
      <c r="D1903" s="161">
        <v>43799</v>
      </c>
      <c r="E1903">
        <v>170.56</v>
      </c>
    </row>
    <row r="1904" spans="2:5" x14ac:dyDescent="0.25">
      <c r="B1904" t="s">
        <v>1084</v>
      </c>
      <c r="C1904" t="s">
        <v>995</v>
      </c>
      <c r="D1904" s="161">
        <v>43312</v>
      </c>
      <c r="E1904">
        <v>9157.16</v>
      </c>
    </row>
    <row r="1905" spans="2:5" x14ac:dyDescent="0.25">
      <c r="B1905" t="s">
        <v>1082</v>
      </c>
      <c r="C1905" t="s">
        <v>996</v>
      </c>
      <c r="D1905" s="161">
        <v>44377</v>
      </c>
      <c r="E1905">
        <v>18359.669999999998</v>
      </c>
    </row>
    <row r="1906" spans="2:5" x14ac:dyDescent="0.25">
      <c r="B1906" t="s">
        <v>1082</v>
      </c>
      <c r="C1906" t="s">
        <v>997</v>
      </c>
      <c r="D1906" s="161">
        <v>43799</v>
      </c>
      <c r="E1906">
        <v>15971.42</v>
      </c>
    </row>
    <row r="1907" spans="2:5" x14ac:dyDescent="0.25">
      <c r="B1907" t="s">
        <v>1084</v>
      </c>
      <c r="C1907" t="s">
        <v>998</v>
      </c>
      <c r="D1907" s="161">
        <v>44500</v>
      </c>
      <c r="E1907">
        <v>6757.47</v>
      </c>
    </row>
    <row r="1908" spans="2:5" x14ac:dyDescent="0.25">
      <c r="B1908" t="s">
        <v>1083</v>
      </c>
      <c r="C1908" t="s">
        <v>999</v>
      </c>
      <c r="D1908" s="161">
        <v>44227</v>
      </c>
      <c r="E1908">
        <v>10683.21</v>
      </c>
    </row>
    <row r="1909" spans="2:5" x14ac:dyDescent="0.25">
      <c r="B1909" t="s">
        <v>1084</v>
      </c>
      <c r="C1909" t="s">
        <v>1000</v>
      </c>
      <c r="D1909" s="161">
        <v>43312</v>
      </c>
      <c r="E1909">
        <v>17062.77</v>
      </c>
    </row>
    <row r="1910" spans="2:5" x14ac:dyDescent="0.25">
      <c r="B1910" t="s">
        <v>1082</v>
      </c>
      <c r="C1910" t="s">
        <v>1001</v>
      </c>
      <c r="D1910" s="161">
        <v>43890</v>
      </c>
      <c r="E1910">
        <v>5502.91</v>
      </c>
    </row>
    <row r="1911" spans="2:5" x14ac:dyDescent="0.25">
      <c r="B1911" t="s">
        <v>1084</v>
      </c>
      <c r="C1911" t="s">
        <v>1002</v>
      </c>
      <c r="D1911" s="161">
        <v>44165</v>
      </c>
      <c r="E1911">
        <v>7648.66</v>
      </c>
    </row>
    <row r="1912" spans="2:5" x14ac:dyDescent="0.25">
      <c r="B1912" t="s">
        <v>1082</v>
      </c>
      <c r="C1912" t="s">
        <v>1003</v>
      </c>
      <c r="D1912" s="161">
        <v>43312</v>
      </c>
      <c r="E1912">
        <v>13930.55</v>
      </c>
    </row>
    <row r="1913" spans="2:5" x14ac:dyDescent="0.25">
      <c r="B1913" t="s">
        <v>1084</v>
      </c>
      <c r="C1913" t="s">
        <v>1004</v>
      </c>
      <c r="D1913" s="161">
        <v>43738</v>
      </c>
      <c r="E1913">
        <v>11881.48</v>
      </c>
    </row>
    <row r="1914" spans="2:5" x14ac:dyDescent="0.25">
      <c r="B1914" t="s">
        <v>1084</v>
      </c>
      <c r="C1914" t="s">
        <v>1005</v>
      </c>
      <c r="D1914" s="161">
        <v>44469</v>
      </c>
      <c r="E1914">
        <v>2281.2600000000002</v>
      </c>
    </row>
    <row r="1915" spans="2:5" x14ac:dyDescent="0.25">
      <c r="B1915" t="s">
        <v>1082</v>
      </c>
      <c r="C1915" t="s">
        <v>1006</v>
      </c>
      <c r="D1915" s="161">
        <v>43769</v>
      </c>
      <c r="E1915">
        <v>15648.53</v>
      </c>
    </row>
    <row r="1916" spans="2:5" x14ac:dyDescent="0.25">
      <c r="B1916" t="s">
        <v>1084</v>
      </c>
      <c r="C1916" t="s">
        <v>1007</v>
      </c>
      <c r="D1916" s="161">
        <v>43496</v>
      </c>
      <c r="E1916">
        <v>14826.57</v>
      </c>
    </row>
    <row r="1917" spans="2:5" x14ac:dyDescent="0.25">
      <c r="B1917" t="s">
        <v>1082</v>
      </c>
      <c r="C1917" t="s">
        <v>1008</v>
      </c>
      <c r="D1917" s="161">
        <v>43769</v>
      </c>
      <c r="E1917">
        <v>2012.25</v>
      </c>
    </row>
    <row r="1918" spans="2:5" x14ac:dyDescent="0.25">
      <c r="B1918" t="s">
        <v>1083</v>
      </c>
      <c r="C1918" t="s">
        <v>1009</v>
      </c>
      <c r="D1918" s="161">
        <v>43373</v>
      </c>
      <c r="E1918">
        <v>9033.77</v>
      </c>
    </row>
    <row r="1919" spans="2:5" x14ac:dyDescent="0.25">
      <c r="B1919" t="s">
        <v>1084</v>
      </c>
      <c r="C1919" t="s">
        <v>1010</v>
      </c>
      <c r="D1919" s="161">
        <v>44377</v>
      </c>
      <c r="E1919">
        <v>5669.05</v>
      </c>
    </row>
    <row r="1920" spans="2:5" x14ac:dyDescent="0.25">
      <c r="B1920" t="s">
        <v>1083</v>
      </c>
      <c r="C1920" t="s">
        <v>1011</v>
      </c>
      <c r="D1920" s="161">
        <v>43220</v>
      </c>
      <c r="E1920">
        <v>4756.54</v>
      </c>
    </row>
    <row r="1921" spans="2:5" x14ac:dyDescent="0.25">
      <c r="B1921" t="s">
        <v>1082</v>
      </c>
      <c r="C1921" t="s">
        <v>1012</v>
      </c>
      <c r="D1921" s="161">
        <v>43830</v>
      </c>
      <c r="E1921">
        <v>19201.36</v>
      </c>
    </row>
    <row r="1922" spans="2:5" x14ac:dyDescent="0.25">
      <c r="B1922" t="s">
        <v>1082</v>
      </c>
      <c r="C1922" t="s">
        <v>1013</v>
      </c>
      <c r="D1922" s="161">
        <v>43799</v>
      </c>
      <c r="E1922">
        <v>4155.2700000000004</v>
      </c>
    </row>
    <row r="1923" spans="2:5" x14ac:dyDescent="0.25">
      <c r="B1923" t="s">
        <v>1082</v>
      </c>
      <c r="C1923" t="s">
        <v>1014</v>
      </c>
      <c r="D1923" s="161">
        <v>43555</v>
      </c>
      <c r="E1923">
        <v>1283.8399999999999</v>
      </c>
    </row>
    <row r="1924" spans="2:5" x14ac:dyDescent="0.25">
      <c r="B1924" t="s">
        <v>1082</v>
      </c>
      <c r="C1924" t="s">
        <v>1015</v>
      </c>
      <c r="D1924" s="161">
        <v>43312</v>
      </c>
      <c r="E1924">
        <v>7207.09</v>
      </c>
    </row>
    <row r="1925" spans="2:5" x14ac:dyDescent="0.25">
      <c r="B1925" t="s">
        <v>1083</v>
      </c>
      <c r="C1925" t="s">
        <v>1016</v>
      </c>
      <c r="D1925" s="161">
        <v>43555</v>
      </c>
      <c r="E1925">
        <v>4831.2700000000004</v>
      </c>
    </row>
    <row r="1926" spans="2:5" x14ac:dyDescent="0.25">
      <c r="B1926" t="s">
        <v>1082</v>
      </c>
      <c r="C1926" t="s">
        <v>1017</v>
      </c>
      <c r="D1926" s="161">
        <v>43251</v>
      </c>
      <c r="E1926">
        <v>1492.77</v>
      </c>
    </row>
    <row r="1927" spans="2:5" x14ac:dyDescent="0.25">
      <c r="B1927" t="s">
        <v>1082</v>
      </c>
      <c r="C1927" t="s">
        <v>1018</v>
      </c>
      <c r="D1927" s="161">
        <v>43616</v>
      </c>
      <c r="E1927">
        <v>7340.95</v>
      </c>
    </row>
    <row r="1928" spans="2:5" x14ac:dyDescent="0.25">
      <c r="B1928" t="s">
        <v>1084</v>
      </c>
      <c r="C1928" t="s">
        <v>1019</v>
      </c>
      <c r="D1928" s="161">
        <v>44530</v>
      </c>
      <c r="E1928">
        <v>1014.54</v>
      </c>
    </row>
    <row r="1929" spans="2:5" x14ac:dyDescent="0.25">
      <c r="B1929" t="s">
        <v>1084</v>
      </c>
      <c r="C1929" t="s">
        <v>1020</v>
      </c>
      <c r="D1929" s="161">
        <v>43100</v>
      </c>
      <c r="E1929">
        <v>6700.25</v>
      </c>
    </row>
    <row r="1930" spans="2:5" x14ac:dyDescent="0.25">
      <c r="B1930" t="s">
        <v>1082</v>
      </c>
      <c r="C1930" t="s">
        <v>1021</v>
      </c>
      <c r="D1930" s="161">
        <v>43496</v>
      </c>
      <c r="E1930">
        <v>2962.57</v>
      </c>
    </row>
    <row r="1931" spans="2:5" x14ac:dyDescent="0.25">
      <c r="B1931" t="s">
        <v>1082</v>
      </c>
      <c r="C1931" t="s">
        <v>1022</v>
      </c>
      <c r="D1931" s="161">
        <v>43343</v>
      </c>
      <c r="E1931">
        <v>1334.97</v>
      </c>
    </row>
    <row r="1932" spans="2:5" x14ac:dyDescent="0.25">
      <c r="B1932" t="s">
        <v>1082</v>
      </c>
      <c r="C1932" t="s">
        <v>1023</v>
      </c>
      <c r="D1932" s="161">
        <v>44408</v>
      </c>
      <c r="E1932">
        <v>2840</v>
      </c>
    </row>
    <row r="1933" spans="2:5" x14ac:dyDescent="0.25">
      <c r="B1933" t="s">
        <v>1082</v>
      </c>
      <c r="C1933" t="s">
        <v>1024</v>
      </c>
      <c r="D1933" s="161">
        <v>43708</v>
      </c>
      <c r="E1933">
        <v>12410.33</v>
      </c>
    </row>
    <row r="1934" spans="2:5" x14ac:dyDescent="0.25">
      <c r="B1934" t="s">
        <v>1084</v>
      </c>
      <c r="C1934" t="s">
        <v>1025</v>
      </c>
      <c r="D1934" s="161">
        <v>43585</v>
      </c>
      <c r="E1934">
        <v>10088.459999999999</v>
      </c>
    </row>
    <row r="1935" spans="2:5" x14ac:dyDescent="0.25">
      <c r="B1935" t="s">
        <v>1084</v>
      </c>
      <c r="C1935" t="s">
        <v>1026</v>
      </c>
      <c r="D1935" s="161">
        <v>44530</v>
      </c>
      <c r="E1935">
        <v>19815.41</v>
      </c>
    </row>
    <row r="1936" spans="2:5" x14ac:dyDescent="0.25">
      <c r="B1936" t="s">
        <v>1084</v>
      </c>
      <c r="C1936" t="s">
        <v>411</v>
      </c>
      <c r="D1936" s="161">
        <v>43738</v>
      </c>
      <c r="E1936">
        <v>18807.560000000001</v>
      </c>
    </row>
    <row r="1937" spans="2:5" x14ac:dyDescent="0.25">
      <c r="B1937" t="s">
        <v>1084</v>
      </c>
      <c r="C1937" t="s">
        <v>1027</v>
      </c>
      <c r="D1937" s="161">
        <v>43799</v>
      </c>
      <c r="E1937">
        <v>19494.03</v>
      </c>
    </row>
    <row r="1938" spans="2:5" x14ac:dyDescent="0.25">
      <c r="B1938" t="s">
        <v>1082</v>
      </c>
      <c r="C1938" t="s">
        <v>1028</v>
      </c>
      <c r="D1938" s="161">
        <v>44255</v>
      </c>
      <c r="E1938">
        <v>11505.66</v>
      </c>
    </row>
    <row r="1939" spans="2:5" x14ac:dyDescent="0.25">
      <c r="B1939" t="s">
        <v>1084</v>
      </c>
      <c r="C1939" t="s">
        <v>1029</v>
      </c>
      <c r="D1939" s="161">
        <v>43555</v>
      </c>
      <c r="E1939">
        <v>9269.7900000000009</v>
      </c>
    </row>
    <row r="1940" spans="2:5" x14ac:dyDescent="0.25">
      <c r="B1940" t="s">
        <v>1082</v>
      </c>
      <c r="C1940" t="s">
        <v>1030</v>
      </c>
      <c r="D1940" s="161">
        <v>43585</v>
      </c>
      <c r="E1940">
        <v>11356.69</v>
      </c>
    </row>
    <row r="1941" spans="2:5" x14ac:dyDescent="0.25">
      <c r="B1941" t="s">
        <v>1083</v>
      </c>
      <c r="C1941" t="s">
        <v>267</v>
      </c>
      <c r="D1941" s="161">
        <v>44439</v>
      </c>
      <c r="E1941">
        <v>10561.06</v>
      </c>
    </row>
    <row r="1942" spans="2:5" x14ac:dyDescent="0.25">
      <c r="B1942" t="s">
        <v>1082</v>
      </c>
      <c r="C1942" t="s">
        <v>1031</v>
      </c>
      <c r="D1942" s="161">
        <v>44135</v>
      </c>
      <c r="E1942">
        <v>6081.24</v>
      </c>
    </row>
    <row r="1943" spans="2:5" x14ac:dyDescent="0.25">
      <c r="B1943" t="s">
        <v>1082</v>
      </c>
      <c r="C1943" t="s">
        <v>1032</v>
      </c>
      <c r="D1943" s="161">
        <v>43708</v>
      </c>
      <c r="E1943">
        <v>2677.3</v>
      </c>
    </row>
    <row r="1944" spans="2:5" x14ac:dyDescent="0.25">
      <c r="B1944" t="s">
        <v>1082</v>
      </c>
      <c r="C1944" t="s">
        <v>1033</v>
      </c>
      <c r="D1944" s="161">
        <v>44469</v>
      </c>
      <c r="E1944">
        <v>4167.91</v>
      </c>
    </row>
    <row r="1945" spans="2:5" x14ac:dyDescent="0.25">
      <c r="B1945" t="s">
        <v>1082</v>
      </c>
      <c r="C1945" t="s">
        <v>1034</v>
      </c>
      <c r="D1945" s="161">
        <v>44408</v>
      </c>
      <c r="E1945">
        <v>6555.28</v>
      </c>
    </row>
    <row r="1946" spans="2:5" x14ac:dyDescent="0.25">
      <c r="B1946" t="s">
        <v>1083</v>
      </c>
      <c r="C1946" t="s">
        <v>1035</v>
      </c>
      <c r="D1946" s="161">
        <v>43343</v>
      </c>
      <c r="E1946">
        <v>18123.71</v>
      </c>
    </row>
    <row r="1947" spans="2:5" x14ac:dyDescent="0.25">
      <c r="B1947" t="s">
        <v>1082</v>
      </c>
      <c r="C1947" t="s">
        <v>291</v>
      </c>
      <c r="D1947" s="161">
        <v>43312</v>
      </c>
      <c r="E1947">
        <v>7779.8</v>
      </c>
    </row>
    <row r="1948" spans="2:5" x14ac:dyDescent="0.25">
      <c r="B1948" t="s">
        <v>1082</v>
      </c>
      <c r="C1948" t="s">
        <v>1036</v>
      </c>
      <c r="D1948" s="161">
        <v>43890</v>
      </c>
      <c r="E1948">
        <v>12718.48</v>
      </c>
    </row>
    <row r="1949" spans="2:5" x14ac:dyDescent="0.25">
      <c r="B1949" t="s">
        <v>1084</v>
      </c>
      <c r="C1949" t="s">
        <v>1037</v>
      </c>
      <c r="D1949" s="161">
        <v>43646</v>
      </c>
      <c r="E1949">
        <v>14511.12</v>
      </c>
    </row>
    <row r="1950" spans="2:5" x14ac:dyDescent="0.25">
      <c r="B1950" t="s">
        <v>1082</v>
      </c>
      <c r="C1950" t="s">
        <v>1038</v>
      </c>
      <c r="D1950" s="161">
        <v>43496</v>
      </c>
      <c r="E1950">
        <v>14281.49</v>
      </c>
    </row>
    <row r="1951" spans="2:5" x14ac:dyDescent="0.25">
      <c r="B1951" t="s">
        <v>1084</v>
      </c>
      <c r="C1951" t="s">
        <v>1039</v>
      </c>
      <c r="D1951" s="161">
        <v>43890</v>
      </c>
      <c r="E1951">
        <v>7097.31</v>
      </c>
    </row>
    <row r="1952" spans="2:5" x14ac:dyDescent="0.25">
      <c r="B1952" t="s">
        <v>1083</v>
      </c>
      <c r="C1952" t="s">
        <v>1040</v>
      </c>
      <c r="D1952" s="161">
        <v>43281</v>
      </c>
      <c r="E1952">
        <v>17834.830000000002</v>
      </c>
    </row>
    <row r="1953" spans="2:5" x14ac:dyDescent="0.25">
      <c r="B1953" t="s">
        <v>1082</v>
      </c>
      <c r="C1953" t="s">
        <v>1041</v>
      </c>
      <c r="D1953" s="161">
        <v>44377</v>
      </c>
      <c r="E1953">
        <v>6774.87</v>
      </c>
    </row>
    <row r="1954" spans="2:5" x14ac:dyDescent="0.25">
      <c r="B1954" t="s">
        <v>1082</v>
      </c>
      <c r="C1954" t="s">
        <v>1042</v>
      </c>
      <c r="D1954" s="161">
        <v>44165</v>
      </c>
      <c r="E1954">
        <v>14491.2</v>
      </c>
    </row>
    <row r="1955" spans="2:5" x14ac:dyDescent="0.25">
      <c r="B1955" t="s">
        <v>1084</v>
      </c>
      <c r="C1955" t="s">
        <v>1043</v>
      </c>
      <c r="D1955" s="161">
        <v>43708</v>
      </c>
      <c r="E1955">
        <v>13352.98</v>
      </c>
    </row>
    <row r="1956" spans="2:5" x14ac:dyDescent="0.25">
      <c r="B1956" t="s">
        <v>1082</v>
      </c>
      <c r="C1956" t="s">
        <v>1044</v>
      </c>
      <c r="D1956" s="161">
        <v>43190</v>
      </c>
      <c r="E1956">
        <v>461.35</v>
      </c>
    </row>
    <row r="1957" spans="2:5" x14ac:dyDescent="0.25">
      <c r="B1957" t="s">
        <v>1082</v>
      </c>
      <c r="C1957" t="s">
        <v>1045</v>
      </c>
      <c r="D1957" s="161">
        <v>43220</v>
      </c>
      <c r="E1957">
        <v>14558.94</v>
      </c>
    </row>
    <row r="1958" spans="2:5" x14ac:dyDescent="0.25">
      <c r="B1958" t="s">
        <v>1082</v>
      </c>
      <c r="C1958" t="s">
        <v>1046</v>
      </c>
      <c r="D1958" s="161">
        <v>43830</v>
      </c>
      <c r="E1958">
        <v>4622.59</v>
      </c>
    </row>
    <row r="1959" spans="2:5" x14ac:dyDescent="0.25">
      <c r="B1959" t="s">
        <v>1082</v>
      </c>
      <c r="C1959" t="s">
        <v>1047</v>
      </c>
      <c r="D1959" s="161">
        <v>43890</v>
      </c>
      <c r="E1959">
        <v>1379.08</v>
      </c>
    </row>
    <row r="1960" spans="2:5" x14ac:dyDescent="0.25">
      <c r="B1960" t="s">
        <v>1082</v>
      </c>
      <c r="C1960" t="s">
        <v>1048</v>
      </c>
      <c r="D1960" s="161">
        <v>43890</v>
      </c>
      <c r="E1960">
        <v>8913.56</v>
      </c>
    </row>
    <row r="1961" spans="2:5" x14ac:dyDescent="0.25">
      <c r="B1961" t="s">
        <v>1082</v>
      </c>
      <c r="C1961" t="s">
        <v>1049</v>
      </c>
      <c r="D1961" s="161">
        <v>43281</v>
      </c>
      <c r="E1961">
        <v>15329.54</v>
      </c>
    </row>
    <row r="1962" spans="2:5" x14ac:dyDescent="0.25">
      <c r="B1962" t="s">
        <v>1082</v>
      </c>
      <c r="C1962" t="s">
        <v>1050</v>
      </c>
      <c r="D1962" s="161">
        <v>43769</v>
      </c>
      <c r="E1962">
        <v>12276.99</v>
      </c>
    </row>
    <row r="1963" spans="2:5" x14ac:dyDescent="0.25">
      <c r="B1963" t="s">
        <v>1084</v>
      </c>
      <c r="C1963" t="s">
        <v>1051</v>
      </c>
      <c r="D1963" s="161">
        <v>43251</v>
      </c>
      <c r="E1963">
        <v>2980.45</v>
      </c>
    </row>
    <row r="1964" spans="2:5" x14ac:dyDescent="0.25">
      <c r="B1964" t="s">
        <v>1082</v>
      </c>
      <c r="C1964" t="s">
        <v>1052</v>
      </c>
      <c r="D1964" s="161">
        <v>44439</v>
      </c>
      <c r="E1964">
        <v>6796.97</v>
      </c>
    </row>
    <row r="1965" spans="2:5" x14ac:dyDescent="0.25">
      <c r="B1965" t="s">
        <v>1084</v>
      </c>
      <c r="C1965" t="s">
        <v>1053</v>
      </c>
      <c r="D1965" s="161">
        <v>44196</v>
      </c>
      <c r="E1965">
        <v>1530.3</v>
      </c>
    </row>
    <row r="1966" spans="2:5" x14ac:dyDescent="0.25">
      <c r="B1966" t="s">
        <v>1082</v>
      </c>
      <c r="C1966" t="s">
        <v>1054</v>
      </c>
      <c r="D1966" s="161">
        <v>43159</v>
      </c>
      <c r="E1966">
        <v>2120.75</v>
      </c>
    </row>
    <row r="1967" spans="2:5" x14ac:dyDescent="0.25">
      <c r="B1967" t="s">
        <v>1084</v>
      </c>
      <c r="C1967" t="s">
        <v>1055</v>
      </c>
      <c r="D1967" s="161">
        <v>43769</v>
      </c>
      <c r="E1967">
        <v>13379.89</v>
      </c>
    </row>
    <row r="1968" spans="2:5" x14ac:dyDescent="0.25">
      <c r="B1968" t="s">
        <v>1084</v>
      </c>
      <c r="C1968" t="s">
        <v>1056</v>
      </c>
      <c r="D1968" s="161">
        <v>43131</v>
      </c>
      <c r="E1968">
        <v>2045.89</v>
      </c>
    </row>
    <row r="1969" spans="2:5" x14ac:dyDescent="0.25">
      <c r="B1969" t="s">
        <v>1082</v>
      </c>
      <c r="C1969" t="s">
        <v>1057</v>
      </c>
      <c r="D1969" s="161">
        <v>43708</v>
      </c>
      <c r="E1969">
        <v>6848.9</v>
      </c>
    </row>
    <row r="1970" spans="2:5" x14ac:dyDescent="0.25">
      <c r="B1970" t="s">
        <v>1082</v>
      </c>
      <c r="C1970" t="s">
        <v>1058</v>
      </c>
      <c r="D1970" s="161">
        <v>44316</v>
      </c>
      <c r="E1970">
        <v>7895.8</v>
      </c>
    </row>
    <row r="1971" spans="2:5" x14ac:dyDescent="0.25">
      <c r="B1971" t="s">
        <v>1082</v>
      </c>
      <c r="C1971" t="s">
        <v>1059</v>
      </c>
      <c r="D1971" s="161">
        <v>43131</v>
      </c>
      <c r="E1971">
        <v>5590.49</v>
      </c>
    </row>
    <row r="1972" spans="2:5" x14ac:dyDescent="0.25">
      <c r="B1972" t="s">
        <v>1082</v>
      </c>
      <c r="C1972" t="s">
        <v>1060</v>
      </c>
      <c r="D1972" s="161">
        <v>43982</v>
      </c>
      <c r="E1972">
        <v>2887.01</v>
      </c>
    </row>
    <row r="1973" spans="2:5" x14ac:dyDescent="0.25">
      <c r="B1973" t="s">
        <v>1082</v>
      </c>
      <c r="C1973" t="s">
        <v>1061</v>
      </c>
      <c r="D1973" s="161">
        <v>43616</v>
      </c>
      <c r="E1973">
        <v>14751.22</v>
      </c>
    </row>
    <row r="1974" spans="2:5" x14ac:dyDescent="0.25">
      <c r="B1974" t="s">
        <v>1082</v>
      </c>
      <c r="C1974" t="s">
        <v>1062</v>
      </c>
      <c r="D1974" s="161">
        <v>43616</v>
      </c>
      <c r="E1974">
        <v>1308.26</v>
      </c>
    </row>
    <row r="1975" spans="2:5" x14ac:dyDescent="0.25">
      <c r="B1975" t="s">
        <v>1084</v>
      </c>
      <c r="C1975" t="s">
        <v>1063</v>
      </c>
      <c r="D1975" s="161">
        <v>43585</v>
      </c>
      <c r="E1975">
        <v>14798.77</v>
      </c>
    </row>
    <row r="1976" spans="2:5" x14ac:dyDescent="0.25">
      <c r="B1976" t="s">
        <v>1082</v>
      </c>
      <c r="C1976" t="s">
        <v>1064</v>
      </c>
      <c r="D1976" s="161">
        <v>43251</v>
      </c>
      <c r="E1976">
        <v>5268.3</v>
      </c>
    </row>
    <row r="1977" spans="2:5" x14ac:dyDescent="0.25">
      <c r="B1977" t="s">
        <v>1084</v>
      </c>
      <c r="C1977" t="s">
        <v>1065</v>
      </c>
      <c r="D1977" s="161">
        <v>44286</v>
      </c>
      <c r="E1977">
        <v>13726.23</v>
      </c>
    </row>
    <row r="1978" spans="2:5" x14ac:dyDescent="0.25">
      <c r="B1978" t="s">
        <v>1082</v>
      </c>
      <c r="C1978" t="s">
        <v>1066</v>
      </c>
      <c r="D1978" s="161">
        <v>44165</v>
      </c>
      <c r="E1978">
        <v>2063.91</v>
      </c>
    </row>
    <row r="1979" spans="2:5" x14ac:dyDescent="0.25">
      <c r="B1979" t="s">
        <v>1084</v>
      </c>
      <c r="C1979" t="s">
        <v>1067</v>
      </c>
      <c r="D1979" s="161">
        <v>43220</v>
      </c>
      <c r="E1979">
        <v>15783.51</v>
      </c>
    </row>
    <row r="1980" spans="2:5" x14ac:dyDescent="0.25">
      <c r="B1980" t="s">
        <v>1082</v>
      </c>
      <c r="C1980" t="s">
        <v>1068</v>
      </c>
      <c r="D1980" s="161">
        <v>44408</v>
      </c>
      <c r="E1980">
        <v>5529.99</v>
      </c>
    </row>
    <row r="1981" spans="2:5" x14ac:dyDescent="0.25">
      <c r="B1981" t="s">
        <v>1083</v>
      </c>
      <c r="C1981" t="s">
        <v>1022</v>
      </c>
      <c r="D1981" s="161">
        <v>44104</v>
      </c>
      <c r="E1981">
        <v>1722.4</v>
      </c>
    </row>
    <row r="1982" spans="2:5" x14ac:dyDescent="0.25">
      <c r="B1982" t="s">
        <v>1084</v>
      </c>
      <c r="C1982" t="s">
        <v>1069</v>
      </c>
      <c r="D1982" s="161">
        <v>44135</v>
      </c>
      <c r="E1982">
        <v>6793.27</v>
      </c>
    </row>
    <row r="1983" spans="2:5" x14ac:dyDescent="0.25">
      <c r="B1983" t="s">
        <v>1084</v>
      </c>
      <c r="C1983" t="s">
        <v>1070</v>
      </c>
      <c r="D1983" s="161">
        <v>43100</v>
      </c>
      <c r="E1983">
        <v>11577.03</v>
      </c>
    </row>
    <row r="1984" spans="2:5" x14ac:dyDescent="0.25">
      <c r="B1984" t="s">
        <v>1082</v>
      </c>
      <c r="C1984" t="s">
        <v>1071</v>
      </c>
      <c r="D1984" s="161">
        <v>43404</v>
      </c>
      <c r="E1984">
        <v>3101.66</v>
      </c>
    </row>
    <row r="1985" spans="2:5" x14ac:dyDescent="0.25">
      <c r="B1985" t="s">
        <v>1084</v>
      </c>
      <c r="C1985" t="s">
        <v>1072</v>
      </c>
      <c r="D1985" s="161">
        <v>44377</v>
      </c>
      <c r="E1985">
        <v>5380.05</v>
      </c>
    </row>
    <row r="1986" spans="2:5" x14ac:dyDescent="0.25">
      <c r="B1986" t="s">
        <v>1083</v>
      </c>
      <c r="C1986" t="s">
        <v>1073</v>
      </c>
      <c r="D1986" s="161">
        <v>43555</v>
      </c>
      <c r="E1986">
        <v>5846.85</v>
      </c>
    </row>
    <row r="1987" spans="2:5" x14ac:dyDescent="0.25">
      <c r="B1987" t="s">
        <v>1082</v>
      </c>
      <c r="C1987" t="s">
        <v>1074</v>
      </c>
      <c r="D1987" s="161">
        <v>44500</v>
      </c>
      <c r="E1987">
        <v>7713.07</v>
      </c>
    </row>
    <row r="1988" spans="2:5" x14ac:dyDescent="0.25">
      <c r="B1988" t="s">
        <v>1084</v>
      </c>
      <c r="C1988" t="s">
        <v>1075</v>
      </c>
      <c r="D1988" s="161">
        <v>43281</v>
      </c>
      <c r="E1988">
        <v>13209.36</v>
      </c>
    </row>
    <row r="1989" spans="2:5" x14ac:dyDescent="0.25">
      <c r="B1989" t="s">
        <v>1082</v>
      </c>
      <c r="C1989" t="s">
        <v>1076</v>
      </c>
      <c r="D1989" s="161">
        <v>44377</v>
      </c>
      <c r="E1989">
        <v>14124.8</v>
      </c>
    </row>
    <row r="1990" spans="2:5" x14ac:dyDescent="0.25">
      <c r="B1990" t="s">
        <v>1084</v>
      </c>
      <c r="C1990" t="s">
        <v>1077</v>
      </c>
      <c r="D1990" s="161">
        <v>43646</v>
      </c>
      <c r="E1990">
        <v>12905.66</v>
      </c>
    </row>
    <row r="1991" spans="2:5" x14ac:dyDescent="0.25">
      <c r="B1991" t="s">
        <v>1084</v>
      </c>
      <c r="C1991" t="s">
        <v>992</v>
      </c>
      <c r="D1991" s="161">
        <v>43951</v>
      </c>
      <c r="E1991">
        <v>4202.3500000000004</v>
      </c>
    </row>
    <row r="1992" spans="2:5" x14ac:dyDescent="0.25">
      <c r="B1992" t="s">
        <v>1082</v>
      </c>
      <c r="C1992" t="s">
        <v>993</v>
      </c>
      <c r="D1992" s="161">
        <v>43616</v>
      </c>
      <c r="E1992">
        <v>16360.96</v>
      </c>
    </row>
    <row r="1993" spans="2:5" x14ac:dyDescent="0.25">
      <c r="B1993" t="s">
        <v>1082</v>
      </c>
      <c r="C1993" t="s">
        <v>994</v>
      </c>
      <c r="D1993" s="161">
        <v>43708</v>
      </c>
      <c r="E1993">
        <v>17523.400000000001</v>
      </c>
    </row>
    <row r="1994" spans="2:5" x14ac:dyDescent="0.25">
      <c r="B1994" t="s">
        <v>1083</v>
      </c>
      <c r="C1994" t="s">
        <v>995</v>
      </c>
      <c r="D1994" s="161">
        <v>44104</v>
      </c>
      <c r="E1994">
        <v>11473.88</v>
      </c>
    </row>
    <row r="1995" spans="2:5" x14ac:dyDescent="0.25">
      <c r="B1995" t="s">
        <v>1082</v>
      </c>
      <c r="C1995" t="s">
        <v>996</v>
      </c>
      <c r="D1995" s="161">
        <v>44012</v>
      </c>
      <c r="E1995">
        <v>5158.45</v>
      </c>
    </row>
    <row r="1996" spans="2:5" x14ac:dyDescent="0.25">
      <c r="B1996" t="s">
        <v>1082</v>
      </c>
      <c r="C1996" t="s">
        <v>997</v>
      </c>
      <c r="D1996" s="161">
        <v>43343</v>
      </c>
      <c r="E1996">
        <v>14150.69</v>
      </c>
    </row>
    <row r="1997" spans="2:5" x14ac:dyDescent="0.25">
      <c r="B1997" t="s">
        <v>1082</v>
      </c>
      <c r="C1997" t="s">
        <v>998</v>
      </c>
      <c r="D1997" s="161">
        <v>43190</v>
      </c>
      <c r="E1997">
        <v>3026.89</v>
      </c>
    </row>
    <row r="1998" spans="2:5" x14ac:dyDescent="0.25">
      <c r="B1998" t="s">
        <v>1082</v>
      </c>
      <c r="C1998" t="s">
        <v>999</v>
      </c>
      <c r="D1998" s="161">
        <v>43616</v>
      </c>
      <c r="E1998">
        <v>5844.8</v>
      </c>
    </row>
    <row r="1999" spans="2:5" x14ac:dyDescent="0.25">
      <c r="B1999" t="s">
        <v>1084</v>
      </c>
      <c r="C1999" t="s">
        <v>1000</v>
      </c>
      <c r="D1999" s="161">
        <v>44316</v>
      </c>
      <c r="E1999">
        <v>7492.6</v>
      </c>
    </row>
    <row r="2000" spans="2:5" x14ac:dyDescent="0.25">
      <c r="B2000" t="s">
        <v>1084</v>
      </c>
      <c r="C2000" t="s">
        <v>1001</v>
      </c>
      <c r="D2000" s="161">
        <v>43769</v>
      </c>
      <c r="E2000">
        <v>14741.58</v>
      </c>
    </row>
    <row r="2001" spans="2:5" x14ac:dyDescent="0.25">
      <c r="B2001" t="s">
        <v>1084</v>
      </c>
      <c r="C2001" t="s">
        <v>1002</v>
      </c>
      <c r="D2001" s="161">
        <v>44408</v>
      </c>
      <c r="E2001">
        <v>14703.58</v>
      </c>
    </row>
    <row r="2002" spans="2:5" x14ac:dyDescent="0.25">
      <c r="B2002" t="s">
        <v>1083</v>
      </c>
      <c r="C2002" t="s">
        <v>1003</v>
      </c>
      <c r="D2002" s="161">
        <v>43585</v>
      </c>
      <c r="E2002">
        <v>19755.72</v>
      </c>
    </row>
    <row r="2003" spans="2:5" x14ac:dyDescent="0.25">
      <c r="B2003" t="s">
        <v>1082</v>
      </c>
      <c r="C2003" t="s">
        <v>1004</v>
      </c>
      <c r="D2003" s="161">
        <v>43220</v>
      </c>
      <c r="E2003">
        <v>10541.77</v>
      </c>
    </row>
    <row r="2004" spans="2:5" x14ac:dyDescent="0.25">
      <c r="B2004" t="s">
        <v>1084</v>
      </c>
      <c r="C2004" t="s">
        <v>1005</v>
      </c>
      <c r="D2004" s="161">
        <v>43220</v>
      </c>
      <c r="E2004">
        <v>19218.919999999998</v>
      </c>
    </row>
    <row r="2005" spans="2:5" x14ac:dyDescent="0.25">
      <c r="B2005" t="s">
        <v>1082</v>
      </c>
      <c r="C2005" t="s">
        <v>1006</v>
      </c>
      <c r="D2005" s="161">
        <v>44530</v>
      </c>
      <c r="E2005">
        <v>12020.77</v>
      </c>
    </row>
    <row r="2006" spans="2:5" x14ac:dyDescent="0.25">
      <c r="B2006" t="s">
        <v>1084</v>
      </c>
      <c r="C2006" t="s">
        <v>1007</v>
      </c>
      <c r="D2006" s="161">
        <v>44316</v>
      </c>
      <c r="E2006">
        <v>11906.75</v>
      </c>
    </row>
    <row r="2007" spans="2:5" x14ac:dyDescent="0.25">
      <c r="B2007" t="s">
        <v>1082</v>
      </c>
      <c r="C2007" t="s">
        <v>1008</v>
      </c>
      <c r="D2007" s="161">
        <v>43708</v>
      </c>
      <c r="E2007">
        <v>1882.42</v>
      </c>
    </row>
    <row r="2008" spans="2:5" x14ac:dyDescent="0.25">
      <c r="B2008" t="s">
        <v>1084</v>
      </c>
      <c r="C2008" t="s">
        <v>1009</v>
      </c>
      <c r="D2008" s="161">
        <v>43100</v>
      </c>
      <c r="E2008">
        <v>4525.97</v>
      </c>
    </row>
    <row r="2009" spans="2:5" x14ac:dyDescent="0.25">
      <c r="B2009" t="s">
        <v>1082</v>
      </c>
      <c r="C2009" t="s">
        <v>1010</v>
      </c>
      <c r="D2009" s="161">
        <v>43585</v>
      </c>
      <c r="E2009">
        <v>15123.7</v>
      </c>
    </row>
    <row r="2010" spans="2:5" x14ac:dyDescent="0.25">
      <c r="B2010" t="s">
        <v>1082</v>
      </c>
      <c r="C2010" t="s">
        <v>1011</v>
      </c>
      <c r="D2010" s="161">
        <v>44286</v>
      </c>
      <c r="E2010">
        <v>3467.32</v>
      </c>
    </row>
    <row r="2011" spans="2:5" x14ac:dyDescent="0.25">
      <c r="B2011" t="s">
        <v>1082</v>
      </c>
      <c r="C2011" t="s">
        <v>1012</v>
      </c>
      <c r="D2011" s="161">
        <v>43312</v>
      </c>
      <c r="E2011">
        <v>1179.68</v>
      </c>
    </row>
    <row r="2012" spans="2:5" x14ac:dyDescent="0.25">
      <c r="B2012" t="s">
        <v>1084</v>
      </c>
      <c r="C2012" t="s">
        <v>1013</v>
      </c>
      <c r="D2012" s="161">
        <v>43830</v>
      </c>
      <c r="E2012">
        <v>13958.81</v>
      </c>
    </row>
    <row r="2013" spans="2:5" x14ac:dyDescent="0.25">
      <c r="B2013" t="s">
        <v>1082</v>
      </c>
      <c r="C2013" t="s">
        <v>1014</v>
      </c>
      <c r="D2013" s="161">
        <v>43496</v>
      </c>
      <c r="E2013">
        <v>6625.05</v>
      </c>
    </row>
    <row r="2014" spans="2:5" x14ac:dyDescent="0.25">
      <c r="B2014" t="s">
        <v>1082</v>
      </c>
      <c r="C2014" t="s">
        <v>1015</v>
      </c>
      <c r="D2014" s="161">
        <v>44408</v>
      </c>
      <c r="E2014">
        <v>8153.67</v>
      </c>
    </row>
    <row r="2015" spans="2:5" x14ac:dyDescent="0.25">
      <c r="B2015" t="s">
        <v>1082</v>
      </c>
      <c r="C2015" t="s">
        <v>1016</v>
      </c>
      <c r="D2015" s="161">
        <v>43982</v>
      </c>
      <c r="E2015">
        <v>6526.57</v>
      </c>
    </row>
    <row r="2016" spans="2:5" x14ac:dyDescent="0.25">
      <c r="B2016" t="s">
        <v>1084</v>
      </c>
      <c r="C2016" t="s">
        <v>1017</v>
      </c>
      <c r="D2016" s="161">
        <v>43982</v>
      </c>
      <c r="E2016">
        <v>16089.05</v>
      </c>
    </row>
    <row r="2017" spans="2:5" x14ac:dyDescent="0.25">
      <c r="B2017" t="s">
        <v>1082</v>
      </c>
      <c r="C2017" t="s">
        <v>1018</v>
      </c>
      <c r="D2017" s="161">
        <v>43190</v>
      </c>
      <c r="E2017">
        <v>3906.36</v>
      </c>
    </row>
    <row r="2018" spans="2:5" x14ac:dyDescent="0.25">
      <c r="B2018" t="s">
        <v>1084</v>
      </c>
      <c r="C2018" t="s">
        <v>1019</v>
      </c>
      <c r="D2018" s="161">
        <v>43496</v>
      </c>
      <c r="E2018">
        <v>13059.56</v>
      </c>
    </row>
    <row r="2019" spans="2:5" x14ac:dyDescent="0.25">
      <c r="B2019" t="s">
        <v>1082</v>
      </c>
      <c r="C2019" t="s">
        <v>1020</v>
      </c>
      <c r="D2019" s="161">
        <v>44286</v>
      </c>
      <c r="E2019">
        <v>13512.25</v>
      </c>
    </row>
    <row r="2020" spans="2:5" x14ac:dyDescent="0.25">
      <c r="B2020" t="s">
        <v>1082</v>
      </c>
      <c r="C2020" t="s">
        <v>1021</v>
      </c>
      <c r="D2020" s="161">
        <v>43769</v>
      </c>
      <c r="E2020">
        <v>12131.03</v>
      </c>
    </row>
    <row r="2021" spans="2:5" x14ac:dyDescent="0.25">
      <c r="B2021" t="s">
        <v>1082</v>
      </c>
      <c r="C2021" t="s">
        <v>1022</v>
      </c>
      <c r="D2021" s="161">
        <v>44135</v>
      </c>
      <c r="E2021">
        <v>7359.65</v>
      </c>
    </row>
    <row r="2022" spans="2:5" x14ac:dyDescent="0.25">
      <c r="B2022" t="s">
        <v>1082</v>
      </c>
      <c r="C2022" t="s">
        <v>1023</v>
      </c>
      <c r="D2022" s="161">
        <v>44135</v>
      </c>
      <c r="E2022">
        <v>9003</v>
      </c>
    </row>
    <row r="2023" spans="2:5" x14ac:dyDescent="0.25">
      <c r="B2023" t="s">
        <v>1082</v>
      </c>
      <c r="C2023" t="s">
        <v>1024</v>
      </c>
      <c r="D2023" s="161">
        <v>43951</v>
      </c>
      <c r="E2023">
        <v>11822.84</v>
      </c>
    </row>
    <row r="2024" spans="2:5" x14ac:dyDescent="0.25">
      <c r="B2024" t="s">
        <v>1082</v>
      </c>
      <c r="C2024" t="s">
        <v>1025</v>
      </c>
      <c r="D2024" s="161">
        <v>44408</v>
      </c>
      <c r="E2024">
        <v>570.41</v>
      </c>
    </row>
    <row r="2025" spans="2:5" x14ac:dyDescent="0.25">
      <c r="B2025" t="s">
        <v>1084</v>
      </c>
      <c r="C2025" t="s">
        <v>1026</v>
      </c>
      <c r="D2025" s="161">
        <v>43555</v>
      </c>
      <c r="E2025">
        <v>18052.939999999999</v>
      </c>
    </row>
    <row r="2026" spans="2:5" x14ac:dyDescent="0.25">
      <c r="B2026" t="s">
        <v>1082</v>
      </c>
      <c r="C2026" t="s">
        <v>411</v>
      </c>
      <c r="D2026" s="161">
        <v>43312</v>
      </c>
      <c r="E2026">
        <v>17327.47</v>
      </c>
    </row>
    <row r="2027" spans="2:5" x14ac:dyDescent="0.25">
      <c r="B2027" t="s">
        <v>1083</v>
      </c>
      <c r="C2027" t="s">
        <v>1027</v>
      </c>
      <c r="D2027" s="161">
        <v>44530</v>
      </c>
      <c r="E2027">
        <v>8737.66</v>
      </c>
    </row>
    <row r="2028" spans="2:5" x14ac:dyDescent="0.25">
      <c r="B2028" t="s">
        <v>1084</v>
      </c>
      <c r="C2028" t="s">
        <v>1028</v>
      </c>
      <c r="D2028" s="161">
        <v>43890</v>
      </c>
      <c r="E2028">
        <v>1017.52</v>
      </c>
    </row>
    <row r="2029" spans="2:5" x14ac:dyDescent="0.25">
      <c r="B2029" t="s">
        <v>1082</v>
      </c>
      <c r="C2029" t="s">
        <v>1029</v>
      </c>
      <c r="D2029" s="161">
        <v>43251</v>
      </c>
      <c r="E2029">
        <v>11124.53</v>
      </c>
    </row>
    <row r="2030" spans="2:5" x14ac:dyDescent="0.25">
      <c r="B2030" t="s">
        <v>1084</v>
      </c>
      <c r="C2030" t="s">
        <v>1030</v>
      </c>
      <c r="D2030" s="161">
        <v>44439</v>
      </c>
      <c r="E2030">
        <v>13731.26</v>
      </c>
    </row>
    <row r="2031" spans="2:5" x14ac:dyDescent="0.25">
      <c r="B2031" t="s">
        <v>1082</v>
      </c>
      <c r="C2031" t="s">
        <v>267</v>
      </c>
      <c r="D2031" s="161">
        <v>43585</v>
      </c>
      <c r="E2031">
        <v>1497.75</v>
      </c>
    </row>
    <row r="2032" spans="2:5" x14ac:dyDescent="0.25">
      <c r="B2032" t="s">
        <v>1084</v>
      </c>
      <c r="C2032" t="s">
        <v>1031</v>
      </c>
      <c r="D2032" s="161">
        <v>44012</v>
      </c>
      <c r="E2032">
        <v>2596.4699999999998</v>
      </c>
    </row>
    <row r="2033" spans="2:5" x14ac:dyDescent="0.25">
      <c r="B2033" t="s">
        <v>1082</v>
      </c>
      <c r="C2033" t="s">
        <v>1032</v>
      </c>
      <c r="D2033" s="161">
        <v>43799</v>
      </c>
      <c r="E2033">
        <v>9337.2800000000007</v>
      </c>
    </row>
    <row r="2034" spans="2:5" x14ac:dyDescent="0.25">
      <c r="B2034" t="s">
        <v>1082</v>
      </c>
      <c r="C2034" t="s">
        <v>1033</v>
      </c>
      <c r="D2034" s="161">
        <v>43465</v>
      </c>
      <c r="E2034">
        <v>12141.42</v>
      </c>
    </row>
    <row r="2035" spans="2:5" x14ac:dyDescent="0.25">
      <c r="B2035" t="s">
        <v>1084</v>
      </c>
      <c r="C2035" t="s">
        <v>1034</v>
      </c>
      <c r="D2035" s="161">
        <v>44316</v>
      </c>
      <c r="E2035">
        <v>18834.91</v>
      </c>
    </row>
    <row r="2036" spans="2:5" x14ac:dyDescent="0.25">
      <c r="B2036" t="s">
        <v>1083</v>
      </c>
      <c r="C2036" t="s">
        <v>1035</v>
      </c>
      <c r="D2036" s="161">
        <v>43799</v>
      </c>
      <c r="E2036">
        <v>18337.63</v>
      </c>
    </row>
    <row r="2037" spans="2:5" x14ac:dyDescent="0.25">
      <c r="B2037" t="s">
        <v>1082</v>
      </c>
      <c r="C2037" t="s">
        <v>291</v>
      </c>
      <c r="D2037" s="161">
        <v>43465</v>
      </c>
      <c r="E2037">
        <v>7069.62</v>
      </c>
    </row>
    <row r="2038" spans="2:5" x14ac:dyDescent="0.25">
      <c r="B2038" t="s">
        <v>1084</v>
      </c>
      <c r="C2038" t="s">
        <v>1036</v>
      </c>
      <c r="D2038" s="161">
        <v>43555</v>
      </c>
      <c r="E2038">
        <v>10832.05</v>
      </c>
    </row>
    <row r="2039" spans="2:5" x14ac:dyDescent="0.25">
      <c r="B2039" t="s">
        <v>1082</v>
      </c>
      <c r="C2039" t="s">
        <v>1037</v>
      </c>
      <c r="D2039" s="161">
        <v>43524</v>
      </c>
      <c r="E2039">
        <v>4975.03</v>
      </c>
    </row>
    <row r="2040" spans="2:5" x14ac:dyDescent="0.25">
      <c r="B2040" t="s">
        <v>1082</v>
      </c>
      <c r="C2040" t="s">
        <v>1038</v>
      </c>
      <c r="D2040" s="161">
        <v>44408</v>
      </c>
      <c r="E2040">
        <v>19287.04</v>
      </c>
    </row>
    <row r="2041" spans="2:5" x14ac:dyDescent="0.25">
      <c r="B2041" t="s">
        <v>1084</v>
      </c>
      <c r="C2041" t="s">
        <v>1039</v>
      </c>
      <c r="D2041" s="161">
        <v>44469</v>
      </c>
      <c r="E2041">
        <v>15644.31</v>
      </c>
    </row>
    <row r="2042" spans="2:5" x14ac:dyDescent="0.25">
      <c r="B2042" t="s">
        <v>1082</v>
      </c>
      <c r="C2042" t="s">
        <v>1040</v>
      </c>
      <c r="D2042" s="161">
        <v>43190</v>
      </c>
      <c r="E2042">
        <v>15523.46</v>
      </c>
    </row>
    <row r="2043" spans="2:5" x14ac:dyDescent="0.25">
      <c r="B2043" t="s">
        <v>1082</v>
      </c>
      <c r="C2043" t="s">
        <v>1041</v>
      </c>
      <c r="D2043" s="161">
        <v>43159</v>
      </c>
      <c r="E2043">
        <v>19677.64</v>
      </c>
    </row>
    <row r="2044" spans="2:5" x14ac:dyDescent="0.25">
      <c r="B2044" t="s">
        <v>1082</v>
      </c>
      <c r="C2044" t="s">
        <v>1042</v>
      </c>
      <c r="D2044" s="161">
        <v>44316</v>
      </c>
      <c r="E2044">
        <v>531.32000000000005</v>
      </c>
    </row>
    <row r="2045" spans="2:5" x14ac:dyDescent="0.25">
      <c r="B2045" t="s">
        <v>1082</v>
      </c>
      <c r="C2045" t="s">
        <v>1043</v>
      </c>
      <c r="D2045" s="161">
        <v>43524</v>
      </c>
      <c r="E2045">
        <v>13951.23</v>
      </c>
    </row>
    <row r="2046" spans="2:5" x14ac:dyDescent="0.25">
      <c r="B2046" t="s">
        <v>1082</v>
      </c>
      <c r="C2046" t="s">
        <v>1044</v>
      </c>
      <c r="D2046" s="161">
        <v>44255</v>
      </c>
      <c r="E2046">
        <v>14654.36</v>
      </c>
    </row>
    <row r="2047" spans="2:5" x14ac:dyDescent="0.25">
      <c r="B2047" t="s">
        <v>1082</v>
      </c>
      <c r="C2047" t="s">
        <v>1045</v>
      </c>
      <c r="D2047" s="161">
        <v>43921</v>
      </c>
      <c r="E2047">
        <v>2615.41</v>
      </c>
    </row>
    <row r="2048" spans="2:5" x14ac:dyDescent="0.25">
      <c r="B2048" t="s">
        <v>1084</v>
      </c>
      <c r="C2048" t="s">
        <v>1046</v>
      </c>
      <c r="D2048" s="161">
        <v>43373</v>
      </c>
      <c r="E2048">
        <v>13335.23</v>
      </c>
    </row>
    <row r="2049" spans="2:5" x14ac:dyDescent="0.25">
      <c r="B2049" t="s">
        <v>1084</v>
      </c>
      <c r="C2049" t="s">
        <v>1047</v>
      </c>
      <c r="D2049" s="161">
        <v>43131</v>
      </c>
      <c r="E2049">
        <v>13798.83</v>
      </c>
    </row>
    <row r="2050" spans="2:5" x14ac:dyDescent="0.25">
      <c r="B2050" t="s">
        <v>1082</v>
      </c>
      <c r="C2050" t="s">
        <v>1048</v>
      </c>
      <c r="D2050" s="161">
        <v>43343</v>
      </c>
      <c r="E2050">
        <v>4647.12</v>
      </c>
    </row>
    <row r="2051" spans="2:5" x14ac:dyDescent="0.25">
      <c r="B2051" t="s">
        <v>1083</v>
      </c>
      <c r="C2051" t="s">
        <v>1049</v>
      </c>
      <c r="D2051" s="161">
        <v>44227</v>
      </c>
      <c r="E2051">
        <v>4762.2</v>
      </c>
    </row>
    <row r="2052" spans="2:5" x14ac:dyDescent="0.25">
      <c r="B2052" t="s">
        <v>1084</v>
      </c>
      <c r="C2052" t="s">
        <v>1050</v>
      </c>
      <c r="D2052" s="161">
        <v>44012</v>
      </c>
      <c r="E2052">
        <v>8546.15</v>
      </c>
    </row>
    <row r="2053" spans="2:5" x14ac:dyDescent="0.25">
      <c r="B2053" t="s">
        <v>1082</v>
      </c>
      <c r="C2053" t="s">
        <v>1051</v>
      </c>
      <c r="D2053" s="161">
        <v>43131</v>
      </c>
      <c r="E2053">
        <v>5164.17</v>
      </c>
    </row>
    <row r="2054" spans="2:5" x14ac:dyDescent="0.25">
      <c r="B2054" t="s">
        <v>1082</v>
      </c>
      <c r="C2054" t="s">
        <v>1052</v>
      </c>
      <c r="D2054" s="161">
        <v>43555</v>
      </c>
      <c r="E2054">
        <v>8631.4599999999991</v>
      </c>
    </row>
    <row r="2055" spans="2:5" x14ac:dyDescent="0.25">
      <c r="B2055" t="s">
        <v>1082</v>
      </c>
      <c r="C2055" t="s">
        <v>1053</v>
      </c>
      <c r="D2055" s="161">
        <v>43159</v>
      </c>
      <c r="E2055">
        <v>8624.14</v>
      </c>
    </row>
    <row r="2056" spans="2:5" x14ac:dyDescent="0.25">
      <c r="B2056" t="s">
        <v>1084</v>
      </c>
      <c r="C2056" t="s">
        <v>1054</v>
      </c>
      <c r="D2056" s="161">
        <v>44227</v>
      </c>
      <c r="E2056">
        <v>15.9</v>
      </c>
    </row>
    <row r="2057" spans="2:5" x14ac:dyDescent="0.25">
      <c r="B2057" t="s">
        <v>1083</v>
      </c>
      <c r="C2057" t="s">
        <v>1055</v>
      </c>
      <c r="D2057" s="161">
        <v>44227</v>
      </c>
      <c r="E2057">
        <v>12868.57</v>
      </c>
    </row>
    <row r="2058" spans="2:5" x14ac:dyDescent="0.25">
      <c r="B2058" t="s">
        <v>1082</v>
      </c>
      <c r="C2058" t="s">
        <v>1056</v>
      </c>
      <c r="D2058" s="161">
        <v>44165</v>
      </c>
      <c r="E2058">
        <v>170.53</v>
      </c>
    </row>
    <row r="2059" spans="2:5" x14ac:dyDescent="0.25">
      <c r="B2059" t="s">
        <v>1084</v>
      </c>
      <c r="C2059" t="s">
        <v>1057</v>
      </c>
      <c r="D2059" s="161">
        <v>43404</v>
      </c>
      <c r="E2059">
        <v>12744.23</v>
      </c>
    </row>
    <row r="2060" spans="2:5" x14ac:dyDescent="0.25">
      <c r="B2060" t="s">
        <v>1084</v>
      </c>
      <c r="C2060" t="s">
        <v>1058</v>
      </c>
      <c r="D2060" s="161">
        <v>43738</v>
      </c>
      <c r="E2060">
        <v>8305.8700000000008</v>
      </c>
    </row>
    <row r="2061" spans="2:5" x14ac:dyDescent="0.25">
      <c r="B2061" t="s">
        <v>1084</v>
      </c>
      <c r="C2061" t="s">
        <v>1059</v>
      </c>
      <c r="D2061" s="161">
        <v>43281</v>
      </c>
      <c r="E2061">
        <v>3741.09</v>
      </c>
    </row>
    <row r="2062" spans="2:5" x14ac:dyDescent="0.25">
      <c r="B2062" t="s">
        <v>1082</v>
      </c>
      <c r="C2062" t="s">
        <v>1060</v>
      </c>
      <c r="D2062" s="161">
        <v>44316</v>
      </c>
      <c r="E2062">
        <v>7660.99</v>
      </c>
    </row>
    <row r="2063" spans="2:5" x14ac:dyDescent="0.25">
      <c r="B2063" t="s">
        <v>1084</v>
      </c>
      <c r="C2063" t="s">
        <v>1061</v>
      </c>
      <c r="D2063" s="161">
        <v>44530</v>
      </c>
      <c r="E2063">
        <v>990.5</v>
      </c>
    </row>
    <row r="2064" spans="2:5" x14ac:dyDescent="0.25">
      <c r="B2064" t="s">
        <v>1084</v>
      </c>
      <c r="C2064" t="s">
        <v>1062</v>
      </c>
      <c r="D2064" s="161">
        <v>43496</v>
      </c>
      <c r="E2064">
        <v>19335.11</v>
      </c>
    </row>
    <row r="2065" spans="2:5" x14ac:dyDescent="0.25">
      <c r="B2065" t="s">
        <v>1082</v>
      </c>
      <c r="C2065" t="s">
        <v>1063</v>
      </c>
      <c r="D2065" s="161">
        <v>43404</v>
      </c>
      <c r="E2065">
        <v>1040.0999999999999</v>
      </c>
    </row>
    <row r="2066" spans="2:5" x14ac:dyDescent="0.25">
      <c r="B2066" t="s">
        <v>1084</v>
      </c>
      <c r="C2066" t="s">
        <v>1064</v>
      </c>
      <c r="D2066" s="161">
        <v>43373</v>
      </c>
      <c r="E2066">
        <v>9052.14</v>
      </c>
    </row>
    <row r="2067" spans="2:5" x14ac:dyDescent="0.25">
      <c r="B2067" t="s">
        <v>1082</v>
      </c>
      <c r="C2067" t="s">
        <v>1065</v>
      </c>
      <c r="D2067" s="161">
        <v>43799</v>
      </c>
      <c r="E2067">
        <v>2354.5500000000002</v>
      </c>
    </row>
    <row r="2068" spans="2:5" x14ac:dyDescent="0.25">
      <c r="B2068" t="s">
        <v>1084</v>
      </c>
      <c r="C2068" t="s">
        <v>1066</v>
      </c>
      <c r="D2068" s="161">
        <v>44316</v>
      </c>
      <c r="E2068">
        <v>4522.53</v>
      </c>
    </row>
    <row r="2069" spans="2:5" x14ac:dyDescent="0.25">
      <c r="B2069" t="s">
        <v>1084</v>
      </c>
      <c r="C2069" t="s">
        <v>1067</v>
      </c>
      <c r="D2069" s="161">
        <v>43220</v>
      </c>
      <c r="E2069">
        <v>4617.58</v>
      </c>
    </row>
    <row r="2070" spans="2:5" x14ac:dyDescent="0.25">
      <c r="B2070" t="s">
        <v>1082</v>
      </c>
      <c r="C2070" t="s">
        <v>1068</v>
      </c>
      <c r="D2070" s="161">
        <v>44255</v>
      </c>
      <c r="E2070">
        <v>19147.03</v>
      </c>
    </row>
    <row r="2071" spans="2:5" x14ac:dyDescent="0.25">
      <c r="B2071" t="s">
        <v>1083</v>
      </c>
      <c r="C2071" t="s">
        <v>1022</v>
      </c>
      <c r="D2071" s="161">
        <v>44227</v>
      </c>
      <c r="E2071">
        <v>3148.7</v>
      </c>
    </row>
    <row r="2072" spans="2:5" x14ac:dyDescent="0.25">
      <c r="B2072" t="s">
        <v>1082</v>
      </c>
      <c r="C2072" t="s">
        <v>1069</v>
      </c>
      <c r="D2072" s="161">
        <v>44104</v>
      </c>
      <c r="E2072">
        <v>6136.09</v>
      </c>
    </row>
    <row r="2073" spans="2:5" x14ac:dyDescent="0.25">
      <c r="B2073" t="s">
        <v>1082</v>
      </c>
      <c r="C2073" t="s">
        <v>1070</v>
      </c>
      <c r="D2073" s="161">
        <v>43585</v>
      </c>
      <c r="E2073">
        <v>739.65</v>
      </c>
    </row>
    <row r="2074" spans="2:5" x14ac:dyDescent="0.25">
      <c r="B2074" t="s">
        <v>1084</v>
      </c>
      <c r="C2074" t="s">
        <v>1071</v>
      </c>
      <c r="D2074" s="161">
        <v>44104</v>
      </c>
      <c r="E2074">
        <v>6707.07</v>
      </c>
    </row>
    <row r="2075" spans="2:5" x14ac:dyDescent="0.25">
      <c r="B2075" t="s">
        <v>1084</v>
      </c>
      <c r="C2075" t="s">
        <v>1072</v>
      </c>
      <c r="D2075" s="161">
        <v>44165</v>
      </c>
      <c r="E2075">
        <v>18518.48</v>
      </c>
    </row>
    <row r="2076" spans="2:5" x14ac:dyDescent="0.25">
      <c r="B2076" t="s">
        <v>1082</v>
      </c>
      <c r="C2076" t="s">
        <v>1073</v>
      </c>
      <c r="D2076" s="161">
        <v>43861</v>
      </c>
      <c r="E2076">
        <v>18782.53</v>
      </c>
    </row>
    <row r="2077" spans="2:5" x14ac:dyDescent="0.25">
      <c r="B2077" t="s">
        <v>1084</v>
      </c>
      <c r="C2077" t="s">
        <v>1074</v>
      </c>
      <c r="D2077" s="161">
        <v>43434</v>
      </c>
      <c r="E2077">
        <v>2852.03</v>
      </c>
    </row>
    <row r="2078" spans="2:5" x14ac:dyDescent="0.25">
      <c r="B2078" t="s">
        <v>1084</v>
      </c>
      <c r="C2078" t="s">
        <v>1075</v>
      </c>
      <c r="D2078" s="161">
        <v>43524</v>
      </c>
      <c r="E2078">
        <v>7573.1</v>
      </c>
    </row>
    <row r="2079" spans="2:5" x14ac:dyDescent="0.25">
      <c r="B2079" t="s">
        <v>1082</v>
      </c>
      <c r="C2079" t="s">
        <v>1076</v>
      </c>
      <c r="D2079" s="161">
        <v>43434</v>
      </c>
      <c r="E2079">
        <v>9942.17</v>
      </c>
    </row>
    <row r="2080" spans="2:5" x14ac:dyDescent="0.25">
      <c r="B2080" t="s">
        <v>1083</v>
      </c>
      <c r="C2080" t="s">
        <v>1077</v>
      </c>
      <c r="D2080" s="161">
        <v>43799</v>
      </c>
      <c r="E2080">
        <v>17261.09</v>
      </c>
    </row>
    <row r="2081" spans="2:5" x14ac:dyDescent="0.25">
      <c r="B2081" t="s">
        <v>1082</v>
      </c>
      <c r="C2081" t="s">
        <v>992</v>
      </c>
      <c r="D2081" s="161">
        <v>43738</v>
      </c>
      <c r="E2081">
        <v>8018.15</v>
      </c>
    </row>
    <row r="2082" spans="2:5" x14ac:dyDescent="0.25">
      <c r="B2082" t="s">
        <v>1082</v>
      </c>
      <c r="C2082" t="s">
        <v>993</v>
      </c>
      <c r="D2082" s="161">
        <v>43708</v>
      </c>
      <c r="E2082">
        <v>3912.39</v>
      </c>
    </row>
    <row r="2083" spans="2:5" x14ac:dyDescent="0.25">
      <c r="B2083" t="s">
        <v>1082</v>
      </c>
      <c r="C2083" t="s">
        <v>994</v>
      </c>
      <c r="D2083" s="161">
        <v>43708</v>
      </c>
      <c r="E2083">
        <v>10556.49</v>
      </c>
    </row>
    <row r="2084" spans="2:5" x14ac:dyDescent="0.25">
      <c r="B2084" t="s">
        <v>1084</v>
      </c>
      <c r="C2084" t="s">
        <v>995</v>
      </c>
      <c r="D2084" s="161">
        <v>44104</v>
      </c>
      <c r="E2084">
        <v>6457.55</v>
      </c>
    </row>
    <row r="2085" spans="2:5" x14ac:dyDescent="0.25">
      <c r="B2085" t="s">
        <v>1082</v>
      </c>
      <c r="C2085" t="s">
        <v>996</v>
      </c>
      <c r="D2085" s="161">
        <v>44286</v>
      </c>
      <c r="E2085">
        <v>9952.43</v>
      </c>
    </row>
    <row r="2086" spans="2:5" x14ac:dyDescent="0.25">
      <c r="B2086" t="s">
        <v>1082</v>
      </c>
      <c r="C2086" t="s">
        <v>997</v>
      </c>
      <c r="D2086" s="161">
        <v>43830</v>
      </c>
      <c r="E2086">
        <v>12261.14</v>
      </c>
    </row>
    <row r="2087" spans="2:5" x14ac:dyDescent="0.25">
      <c r="B2087" t="s">
        <v>1084</v>
      </c>
      <c r="C2087" t="s">
        <v>998</v>
      </c>
      <c r="D2087" s="161">
        <v>43799</v>
      </c>
      <c r="E2087">
        <v>11309.99</v>
      </c>
    </row>
    <row r="2088" spans="2:5" x14ac:dyDescent="0.25">
      <c r="B2088" t="s">
        <v>1083</v>
      </c>
      <c r="C2088" t="s">
        <v>999</v>
      </c>
      <c r="D2088" s="161">
        <v>44104</v>
      </c>
      <c r="E2088">
        <v>16973.5</v>
      </c>
    </row>
    <row r="2089" spans="2:5" x14ac:dyDescent="0.25">
      <c r="B2089" t="s">
        <v>1083</v>
      </c>
      <c r="C2089" t="s">
        <v>1000</v>
      </c>
      <c r="D2089" s="161">
        <v>43220</v>
      </c>
      <c r="E2089">
        <v>17978.82</v>
      </c>
    </row>
    <row r="2090" spans="2:5" x14ac:dyDescent="0.25">
      <c r="B2090" t="s">
        <v>1084</v>
      </c>
      <c r="C2090" t="s">
        <v>1001</v>
      </c>
      <c r="D2090" s="161">
        <v>43251</v>
      </c>
      <c r="E2090">
        <v>9341.18</v>
      </c>
    </row>
    <row r="2091" spans="2:5" x14ac:dyDescent="0.25">
      <c r="B2091" t="s">
        <v>1084</v>
      </c>
      <c r="C2091" t="s">
        <v>1002</v>
      </c>
      <c r="D2091" s="161">
        <v>43555</v>
      </c>
      <c r="E2091">
        <v>2135.21</v>
      </c>
    </row>
    <row r="2092" spans="2:5" x14ac:dyDescent="0.25">
      <c r="B2092" t="s">
        <v>1084</v>
      </c>
      <c r="C2092" t="s">
        <v>1003</v>
      </c>
      <c r="D2092" s="161">
        <v>44286</v>
      </c>
      <c r="E2092">
        <v>36.6</v>
      </c>
    </row>
    <row r="2093" spans="2:5" x14ac:dyDescent="0.25">
      <c r="B2093" t="s">
        <v>1082</v>
      </c>
      <c r="C2093" t="s">
        <v>1004</v>
      </c>
      <c r="D2093" s="161">
        <v>43555</v>
      </c>
      <c r="E2093">
        <v>138.04</v>
      </c>
    </row>
    <row r="2094" spans="2:5" x14ac:dyDescent="0.25">
      <c r="B2094" t="s">
        <v>1082</v>
      </c>
      <c r="C2094" t="s">
        <v>1005</v>
      </c>
      <c r="D2094" s="161">
        <v>44043</v>
      </c>
      <c r="E2094">
        <v>6045.84</v>
      </c>
    </row>
    <row r="2095" spans="2:5" x14ac:dyDescent="0.25">
      <c r="B2095" t="s">
        <v>1082</v>
      </c>
      <c r="C2095" t="s">
        <v>1006</v>
      </c>
      <c r="D2095" s="161">
        <v>43861</v>
      </c>
      <c r="E2095">
        <v>622.64</v>
      </c>
    </row>
    <row r="2096" spans="2:5" x14ac:dyDescent="0.25">
      <c r="B2096" t="s">
        <v>1083</v>
      </c>
      <c r="C2096" t="s">
        <v>1007</v>
      </c>
      <c r="D2096" s="161">
        <v>44135</v>
      </c>
      <c r="E2096">
        <v>1997.26</v>
      </c>
    </row>
    <row r="2097" spans="2:5" x14ac:dyDescent="0.25">
      <c r="B2097" t="s">
        <v>1082</v>
      </c>
      <c r="C2097" t="s">
        <v>1008</v>
      </c>
      <c r="D2097" s="161">
        <v>44500</v>
      </c>
      <c r="E2097">
        <v>18129.439999999999</v>
      </c>
    </row>
    <row r="2098" spans="2:5" x14ac:dyDescent="0.25">
      <c r="B2098" t="s">
        <v>1084</v>
      </c>
      <c r="C2098" t="s">
        <v>1009</v>
      </c>
      <c r="D2098" s="161">
        <v>43769</v>
      </c>
      <c r="E2098">
        <v>3480.3</v>
      </c>
    </row>
    <row r="2099" spans="2:5" x14ac:dyDescent="0.25">
      <c r="B2099" t="s">
        <v>1082</v>
      </c>
      <c r="C2099" t="s">
        <v>1010</v>
      </c>
      <c r="D2099" s="161">
        <v>43921</v>
      </c>
      <c r="E2099">
        <v>16232.3</v>
      </c>
    </row>
    <row r="2100" spans="2:5" x14ac:dyDescent="0.25">
      <c r="B2100" t="s">
        <v>1084</v>
      </c>
      <c r="C2100" t="s">
        <v>1011</v>
      </c>
      <c r="D2100" s="161">
        <v>43982</v>
      </c>
      <c r="E2100">
        <v>17649.099999999999</v>
      </c>
    </row>
    <row r="2101" spans="2:5" x14ac:dyDescent="0.25">
      <c r="B2101" t="s">
        <v>1084</v>
      </c>
      <c r="C2101" t="s">
        <v>1012</v>
      </c>
      <c r="D2101" s="161">
        <v>44408</v>
      </c>
      <c r="E2101">
        <v>5156.3</v>
      </c>
    </row>
    <row r="2102" spans="2:5" x14ac:dyDescent="0.25">
      <c r="B2102" t="s">
        <v>1082</v>
      </c>
      <c r="C2102" t="s">
        <v>1013</v>
      </c>
      <c r="D2102" s="161">
        <v>44377</v>
      </c>
      <c r="E2102">
        <v>16762.04</v>
      </c>
    </row>
    <row r="2103" spans="2:5" x14ac:dyDescent="0.25">
      <c r="B2103" t="s">
        <v>1082</v>
      </c>
      <c r="C2103" t="s">
        <v>1014</v>
      </c>
      <c r="D2103" s="161">
        <v>43465</v>
      </c>
      <c r="E2103">
        <v>19568.25</v>
      </c>
    </row>
    <row r="2104" spans="2:5" x14ac:dyDescent="0.25">
      <c r="B2104" t="s">
        <v>1084</v>
      </c>
      <c r="C2104" t="s">
        <v>1015</v>
      </c>
      <c r="D2104" s="161">
        <v>43769</v>
      </c>
      <c r="E2104">
        <v>4677.72</v>
      </c>
    </row>
    <row r="2105" spans="2:5" x14ac:dyDescent="0.25">
      <c r="B2105" t="s">
        <v>1084</v>
      </c>
      <c r="C2105" t="s">
        <v>1016</v>
      </c>
      <c r="D2105" s="161">
        <v>44012</v>
      </c>
      <c r="E2105">
        <v>18071.75</v>
      </c>
    </row>
    <row r="2106" spans="2:5" x14ac:dyDescent="0.25">
      <c r="B2106" t="s">
        <v>1082</v>
      </c>
      <c r="C2106" t="s">
        <v>1017</v>
      </c>
      <c r="D2106" s="161">
        <v>44043</v>
      </c>
      <c r="E2106">
        <v>18775.12</v>
      </c>
    </row>
    <row r="2107" spans="2:5" x14ac:dyDescent="0.25">
      <c r="B2107" t="s">
        <v>1084</v>
      </c>
      <c r="C2107" t="s">
        <v>1018</v>
      </c>
      <c r="D2107" s="161">
        <v>43373</v>
      </c>
      <c r="E2107">
        <v>623.24</v>
      </c>
    </row>
    <row r="2108" spans="2:5" x14ac:dyDescent="0.25">
      <c r="B2108" t="s">
        <v>1082</v>
      </c>
      <c r="C2108" t="s">
        <v>1019</v>
      </c>
      <c r="D2108" s="161">
        <v>43646</v>
      </c>
      <c r="E2108">
        <v>4229.13</v>
      </c>
    </row>
    <row r="2109" spans="2:5" x14ac:dyDescent="0.25">
      <c r="B2109" t="s">
        <v>1082</v>
      </c>
      <c r="C2109" t="s">
        <v>1020</v>
      </c>
      <c r="D2109" s="161">
        <v>43220</v>
      </c>
      <c r="E2109">
        <v>10324.040000000001</v>
      </c>
    </row>
    <row r="2110" spans="2:5" x14ac:dyDescent="0.25">
      <c r="B2110" t="s">
        <v>1082</v>
      </c>
      <c r="C2110" t="s">
        <v>1021</v>
      </c>
      <c r="D2110" s="161">
        <v>44074</v>
      </c>
      <c r="E2110">
        <v>4375.8</v>
      </c>
    </row>
    <row r="2111" spans="2:5" x14ac:dyDescent="0.25">
      <c r="B2111" t="s">
        <v>1083</v>
      </c>
      <c r="C2111" t="s">
        <v>1022</v>
      </c>
      <c r="D2111" s="161">
        <v>44255</v>
      </c>
      <c r="E2111">
        <v>18102.3</v>
      </c>
    </row>
    <row r="2112" spans="2:5" x14ac:dyDescent="0.25">
      <c r="B2112" t="s">
        <v>1084</v>
      </c>
      <c r="C2112" t="s">
        <v>1023</v>
      </c>
      <c r="D2112" s="161">
        <v>43799</v>
      </c>
      <c r="E2112">
        <v>19896.75</v>
      </c>
    </row>
    <row r="2113" spans="2:5" x14ac:dyDescent="0.25">
      <c r="B2113" t="s">
        <v>1082</v>
      </c>
      <c r="C2113" t="s">
        <v>1024</v>
      </c>
      <c r="D2113" s="161">
        <v>43373</v>
      </c>
      <c r="E2113">
        <v>13388.04</v>
      </c>
    </row>
    <row r="2114" spans="2:5" x14ac:dyDescent="0.25">
      <c r="B2114" t="s">
        <v>1084</v>
      </c>
      <c r="C2114" t="s">
        <v>1025</v>
      </c>
      <c r="D2114" s="161">
        <v>43373</v>
      </c>
      <c r="E2114">
        <v>17109.71</v>
      </c>
    </row>
    <row r="2115" spans="2:5" x14ac:dyDescent="0.25">
      <c r="B2115" t="s">
        <v>1084</v>
      </c>
      <c r="C2115" t="s">
        <v>1026</v>
      </c>
      <c r="D2115" s="161">
        <v>44165</v>
      </c>
      <c r="E2115">
        <v>3693.17</v>
      </c>
    </row>
    <row r="2116" spans="2:5" x14ac:dyDescent="0.25">
      <c r="B2116" t="s">
        <v>1084</v>
      </c>
      <c r="C2116" t="s">
        <v>411</v>
      </c>
      <c r="D2116" s="161">
        <v>44227</v>
      </c>
      <c r="E2116">
        <v>7070.14</v>
      </c>
    </row>
    <row r="2117" spans="2:5" x14ac:dyDescent="0.25">
      <c r="B2117" t="s">
        <v>1082</v>
      </c>
      <c r="C2117" t="s">
        <v>1027</v>
      </c>
      <c r="D2117" s="161">
        <v>43982</v>
      </c>
      <c r="E2117">
        <v>18549.96</v>
      </c>
    </row>
    <row r="2118" spans="2:5" x14ac:dyDescent="0.25">
      <c r="B2118" t="s">
        <v>1082</v>
      </c>
      <c r="C2118" t="s">
        <v>1028</v>
      </c>
      <c r="D2118" s="161">
        <v>44439</v>
      </c>
      <c r="E2118">
        <v>6585.96</v>
      </c>
    </row>
    <row r="2119" spans="2:5" x14ac:dyDescent="0.25">
      <c r="B2119" t="s">
        <v>1082</v>
      </c>
      <c r="C2119" t="s">
        <v>1029</v>
      </c>
      <c r="D2119" s="161">
        <v>43343</v>
      </c>
      <c r="E2119">
        <v>17988.14</v>
      </c>
    </row>
    <row r="2120" spans="2:5" x14ac:dyDescent="0.25">
      <c r="B2120" t="s">
        <v>1082</v>
      </c>
      <c r="C2120" t="s">
        <v>1030</v>
      </c>
      <c r="D2120" s="161">
        <v>44074</v>
      </c>
      <c r="E2120">
        <v>3413.78</v>
      </c>
    </row>
    <row r="2121" spans="2:5" x14ac:dyDescent="0.25">
      <c r="B2121" t="s">
        <v>1082</v>
      </c>
      <c r="C2121" t="s">
        <v>267</v>
      </c>
      <c r="D2121" s="161">
        <v>43616</v>
      </c>
      <c r="E2121">
        <v>12729.53</v>
      </c>
    </row>
    <row r="2122" spans="2:5" x14ac:dyDescent="0.25">
      <c r="B2122" t="s">
        <v>1082</v>
      </c>
      <c r="C2122" t="s">
        <v>1031</v>
      </c>
      <c r="D2122" s="161">
        <v>43890</v>
      </c>
      <c r="E2122">
        <v>15189.63</v>
      </c>
    </row>
    <row r="2123" spans="2:5" x14ac:dyDescent="0.25">
      <c r="B2123" t="s">
        <v>1082</v>
      </c>
      <c r="C2123" t="s">
        <v>1032</v>
      </c>
      <c r="D2123" s="161">
        <v>43861</v>
      </c>
      <c r="E2123">
        <v>1881.03</v>
      </c>
    </row>
    <row r="2124" spans="2:5" x14ac:dyDescent="0.25">
      <c r="B2124" t="s">
        <v>1084</v>
      </c>
      <c r="C2124" t="s">
        <v>1033</v>
      </c>
      <c r="D2124" s="161">
        <v>43677</v>
      </c>
      <c r="E2124">
        <v>2413.41</v>
      </c>
    </row>
    <row r="2125" spans="2:5" x14ac:dyDescent="0.25">
      <c r="B2125" t="s">
        <v>1082</v>
      </c>
      <c r="C2125" t="s">
        <v>1034</v>
      </c>
      <c r="D2125" s="161">
        <v>44043</v>
      </c>
      <c r="E2125">
        <v>11961.25</v>
      </c>
    </row>
    <row r="2126" spans="2:5" x14ac:dyDescent="0.25">
      <c r="B2126" t="s">
        <v>1084</v>
      </c>
      <c r="C2126" t="s">
        <v>1035</v>
      </c>
      <c r="D2126" s="161">
        <v>43585</v>
      </c>
      <c r="E2126">
        <v>13344</v>
      </c>
    </row>
    <row r="2127" spans="2:5" x14ac:dyDescent="0.25">
      <c r="B2127" t="s">
        <v>1082</v>
      </c>
      <c r="C2127" t="s">
        <v>291</v>
      </c>
      <c r="D2127" s="161">
        <v>43555</v>
      </c>
      <c r="E2127">
        <v>15014.52</v>
      </c>
    </row>
    <row r="2128" spans="2:5" x14ac:dyDescent="0.25">
      <c r="B2128" t="s">
        <v>1082</v>
      </c>
      <c r="C2128" t="s">
        <v>1036</v>
      </c>
      <c r="D2128" s="161">
        <v>43251</v>
      </c>
      <c r="E2128">
        <v>6660.21</v>
      </c>
    </row>
    <row r="2129" spans="2:5" x14ac:dyDescent="0.25">
      <c r="B2129" t="s">
        <v>1084</v>
      </c>
      <c r="C2129" t="s">
        <v>1037</v>
      </c>
      <c r="D2129" s="161">
        <v>44500</v>
      </c>
      <c r="E2129">
        <v>13595.42</v>
      </c>
    </row>
    <row r="2130" spans="2:5" x14ac:dyDescent="0.25">
      <c r="B2130" t="s">
        <v>1084</v>
      </c>
      <c r="C2130" t="s">
        <v>1038</v>
      </c>
      <c r="D2130" s="161">
        <v>44377</v>
      </c>
      <c r="E2130">
        <v>2812.38</v>
      </c>
    </row>
    <row r="2131" spans="2:5" x14ac:dyDescent="0.25">
      <c r="B2131" t="s">
        <v>1082</v>
      </c>
      <c r="C2131" t="s">
        <v>1039</v>
      </c>
      <c r="D2131" s="161">
        <v>43616</v>
      </c>
      <c r="E2131">
        <v>17030.87</v>
      </c>
    </row>
    <row r="2132" spans="2:5" x14ac:dyDescent="0.25">
      <c r="B2132" t="s">
        <v>1084</v>
      </c>
      <c r="C2132" t="s">
        <v>1040</v>
      </c>
      <c r="D2132" s="161">
        <v>43404</v>
      </c>
      <c r="E2132">
        <v>6349.16</v>
      </c>
    </row>
    <row r="2133" spans="2:5" x14ac:dyDescent="0.25">
      <c r="B2133" t="s">
        <v>1082</v>
      </c>
      <c r="C2133" t="s">
        <v>1041</v>
      </c>
      <c r="D2133" s="161">
        <v>44165</v>
      </c>
      <c r="E2133">
        <v>15546.03</v>
      </c>
    </row>
    <row r="2134" spans="2:5" x14ac:dyDescent="0.25">
      <c r="B2134" t="s">
        <v>1082</v>
      </c>
      <c r="C2134" t="s">
        <v>1042</v>
      </c>
      <c r="D2134" s="161">
        <v>43251</v>
      </c>
      <c r="E2134">
        <v>7070.12</v>
      </c>
    </row>
    <row r="2135" spans="2:5" x14ac:dyDescent="0.25">
      <c r="B2135" t="s">
        <v>1083</v>
      </c>
      <c r="C2135" t="s">
        <v>1043</v>
      </c>
      <c r="D2135" s="161">
        <v>44074</v>
      </c>
      <c r="E2135">
        <v>15670.43</v>
      </c>
    </row>
    <row r="2136" spans="2:5" x14ac:dyDescent="0.25">
      <c r="B2136" t="s">
        <v>1084</v>
      </c>
      <c r="C2136" t="s">
        <v>1044</v>
      </c>
      <c r="D2136" s="161">
        <v>43769</v>
      </c>
      <c r="E2136">
        <v>1394.38</v>
      </c>
    </row>
    <row r="2137" spans="2:5" x14ac:dyDescent="0.25">
      <c r="B2137" t="s">
        <v>1082</v>
      </c>
      <c r="C2137" t="s">
        <v>1045</v>
      </c>
      <c r="D2137" s="161">
        <v>44500</v>
      </c>
      <c r="E2137">
        <v>17859.939999999999</v>
      </c>
    </row>
    <row r="2138" spans="2:5" x14ac:dyDescent="0.25">
      <c r="B2138" t="s">
        <v>1082</v>
      </c>
      <c r="C2138" t="s">
        <v>1046</v>
      </c>
      <c r="D2138" s="161">
        <v>44530</v>
      </c>
      <c r="E2138">
        <v>18594.099999999999</v>
      </c>
    </row>
    <row r="2139" spans="2:5" x14ac:dyDescent="0.25">
      <c r="B2139" t="s">
        <v>1083</v>
      </c>
      <c r="C2139" t="s">
        <v>1047</v>
      </c>
      <c r="D2139" s="161">
        <v>44316</v>
      </c>
      <c r="E2139">
        <v>19284.169999999998</v>
      </c>
    </row>
    <row r="2140" spans="2:5" x14ac:dyDescent="0.25">
      <c r="B2140" t="s">
        <v>1083</v>
      </c>
      <c r="C2140" t="s">
        <v>1048</v>
      </c>
      <c r="D2140" s="161">
        <v>43373</v>
      </c>
      <c r="E2140">
        <v>5338.86</v>
      </c>
    </row>
    <row r="2141" spans="2:5" x14ac:dyDescent="0.25">
      <c r="B2141" t="s">
        <v>1084</v>
      </c>
      <c r="C2141" t="s">
        <v>1049</v>
      </c>
      <c r="D2141" s="161">
        <v>44104</v>
      </c>
      <c r="E2141">
        <v>2344.27</v>
      </c>
    </row>
    <row r="2142" spans="2:5" x14ac:dyDescent="0.25">
      <c r="B2142" t="s">
        <v>1084</v>
      </c>
      <c r="C2142" t="s">
        <v>1050</v>
      </c>
      <c r="D2142" s="161">
        <v>44439</v>
      </c>
      <c r="E2142">
        <v>17548.240000000002</v>
      </c>
    </row>
    <row r="2143" spans="2:5" x14ac:dyDescent="0.25">
      <c r="B2143" t="s">
        <v>1082</v>
      </c>
      <c r="C2143" t="s">
        <v>1051</v>
      </c>
      <c r="D2143" s="161">
        <v>44316</v>
      </c>
      <c r="E2143">
        <v>17501.46</v>
      </c>
    </row>
    <row r="2144" spans="2:5" x14ac:dyDescent="0.25">
      <c r="B2144" t="s">
        <v>1082</v>
      </c>
      <c r="C2144" t="s">
        <v>1052</v>
      </c>
      <c r="D2144" s="161">
        <v>44104</v>
      </c>
      <c r="E2144">
        <v>13526.64</v>
      </c>
    </row>
    <row r="2145" spans="2:5" x14ac:dyDescent="0.25">
      <c r="B2145" t="s">
        <v>1084</v>
      </c>
      <c r="C2145" t="s">
        <v>1053</v>
      </c>
      <c r="D2145" s="161">
        <v>44408</v>
      </c>
      <c r="E2145">
        <v>24.48</v>
      </c>
    </row>
    <row r="2146" spans="2:5" x14ac:dyDescent="0.25">
      <c r="B2146" t="s">
        <v>1084</v>
      </c>
      <c r="C2146" t="s">
        <v>1054</v>
      </c>
      <c r="D2146" s="161">
        <v>43251</v>
      </c>
      <c r="E2146">
        <v>7650.54</v>
      </c>
    </row>
    <row r="2147" spans="2:5" x14ac:dyDescent="0.25">
      <c r="B2147" t="s">
        <v>1084</v>
      </c>
      <c r="C2147" t="s">
        <v>1055</v>
      </c>
      <c r="D2147" s="161">
        <v>44316</v>
      </c>
      <c r="E2147">
        <v>5487.83</v>
      </c>
    </row>
    <row r="2148" spans="2:5" x14ac:dyDescent="0.25">
      <c r="B2148" t="s">
        <v>1084</v>
      </c>
      <c r="C2148" t="s">
        <v>1056</v>
      </c>
      <c r="D2148" s="161">
        <v>44469</v>
      </c>
      <c r="E2148">
        <v>4863.7</v>
      </c>
    </row>
    <row r="2149" spans="2:5" x14ac:dyDescent="0.25">
      <c r="B2149" t="s">
        <v>1082</v>
      </c>
      <c r="C2149" t="s">
        <v>1057</v>
      </c>
      <c r="D2149" s="161">
        <v>44316</v>
      </c>
      <c r="E2149">
        <v>16625.04</v>
      </c>
    </row>
    <row r="2150" spans="2:5" x14ac:dyDescent="0.25">
      <c r="B2150" t="s">
        <v>1082</v>
      </c>
      <c r="C2150" t="s">
        <v>1058</v>
      </c>
      <c r="D2150" s="161">
        <v>43708</v>
      </c>
      <c r="E2150">
        <v>13227.2</v>
      </c>
    </row>
    <row r="2151" spans="2:5" x14ac:dyDescent="0.25">
      <c r="B2151" t="s">
        <v>1082</v>
      </c>
      <c r="C2151" t="s">
        <v>1059</v>
      </c>
      <c r="D2151" s="161">
        <v>44165</v>
      </c>
      <c r="E2151">
        <v>15734.64</v>
      </c>
    </row>
    <row r="2152" spans="2:5" x14ac:dyDescent="0.25">
      <c r="B2152" t="s">
        <v>1082</v>
      </c>
      <c r="C2152" t="s">
        <v>1060</v>
      </c>
      <c r="D2152" s="161">
        <v>44530</v>
      </c>
      <c r="E2152">
        <v>9593.25</v>
      </c>
    </row>
    <row r="2153" spans="2:5" x14ac:dyDescent="0.25">
      <c r="B2153" t="s">
        <v>1082</v>
      </c>
      <c r="C2153" t="s">
        <v>1061</v>
      </c>
      <c r="D2153" s="161">
        <v>43585</v>
      </c>
      <c r="E2153">
        <v>1304.96</v>
      </c>
    </row>
    <row r="2154" spans="2:5" x14ac:dyDescent="0.25">
      <c r="B2154" t="s">
        <v>1082</v>
      </c>
      <c r="C2154" t="s">
        <v>1062</v>
      </c>
      <c r="D2154" s="161">
        <v>43465</v>
      </c>
      <c r="E2154">
        <v>218.99</v>
      </c>
    </row>
    <row r="2155" spans="2:5" x14ac:dyDescent="0.25">
      <c r="B2155" t="s">
        <v>1084</v>
      </c>
      <c r="C2155" t="s">
        <v>1063</v>
      </c>
      <c r="D2155" s="161">
        <v>43921</v>
      </c>
      <c r="E2155">
        <v>10260.91</v>
      </c>
    </row>
    <row r="2156" spans="2:5" x14ac:dyDescent="0.25">
      <c r="B2156" t="s">
        <v>1084</v>
      </c>
      <c r="C2156" t="s">
        <v>1064</v>
      </c>
      <c r="D2156" s="161">
        <v>43921</v>
      </c>
      <c r="E2156">
        <v>13752.54</v>
      </c>
    </row>
    <row r="2157" spans="2:5" x14ac:dyDescent="0.25">
      <c r="B2157" t="s">
        <v>1082</v>
      </c>
      <c r="C2157" t="s">
        <v>1065</v>
      </c>
      <c r="D2157" s="161">
        <v>44135</v>
      </c>
      <c r="E2157">
        <v>16468.88</v>
      </c>
    </row>
    <row r="2158" spans="2:5" x14ac:dyDescent="0.25">
      <c r="B2158" t="s">
        <v>1083</v>
      </c>
      <c r="C2158" t="s">
        <v>1066</v>
      </c>
      <c r="D2158" s="161">
        <v>43738</v>
      </c>
      <c r="E2158">
        <v>1444.62</v>
      </c>
    </row>
    <row r="2159" spans="2:5" x14ac:dyDescent="0.25">
      <c r="B2159" t="s">
        <v>1084</v>
      </c>
      <c r="C2159" t="s">
        <v>1067</v>
      </c>
      <c r="D2159" s="161">
        <v>44286</v>
      </c>
      <c r="E2159">
        <v>4039.06</v>
      </c>
    </row>
    <row r="2160" spans="2:5" x14ac:dyDescent="0.25">
      <c r="B2160" t="s">
        <v>1082</v>
      </c>
      <c r="C2160" t="s">
        <v>1068</v>
      </c>
      <c r="D2160" s="161">
        <v>44043</v>
      </c>
      <c r="E2160">
        <v>18723.27</v>
      </c>
    </row>
    <row r="2161" spans="2:5" x14ac:dyDescent="0.25">
      <c r="B2161" t="s">
        <v>1082</v>
      </c>
      <c r="C2161" t="s">
        <v>1022</v>
      </c>
      <c r="D2161" s="161">
        <v>44469</v>
      </c>
      <c r="E2161">
        <v>6911.32</v>
      </c>
    </row>
    <row r="2162" spans="2:5" x14ac:dyDescent="0.25">
      <c r="B2162" t="s">
        <v>1082</v>
      </c>
      <c r="C2162" t="s">
        <v>1069</v>
      </c>
      <c r="D2162" s="161">
        <v>44530</v>
      </c>
      <c r="E2162">
        <v>2639.54</v>
      </c>
    </row>
    <row r="2163" spans="2:5" x14ac:dyDescent="0.25">
      <c r="B2163" t="s">
        <v>1084</v>
      </c>
      <c r="C2163" t="s">
        <v>1070</v>
      </c>
      <c r="D2163" s="161">
        <v>43921</v>
      </c>
      <c r="E2163">
        <v>2557.27</v>
      </c>
    </row>
    <row r="2164" spans="2:5" x14ac:dyDescent="0.25">
      <c r="B2164" t="s">
        <v>1082</v>
      </c>
      <c r="C2164" t="s">
        <v>1071</v>
      </c>
      <c r="D2164" s="161">
        <v>43131</v>
      </c>
      <c r="E2164">
        <v>13718.19</v>
      </c>
    </row>
    <row r="2165" spans="2:5" x14ac:dyDescent="0.25">
      <c r="B2165" t="s">
        <v>1082</v>
      </c>
      <c r="C2165" t="s">
        <v>1072</v>
      </c>
      <c r="D2165" s="161">
        <v>44408</v>
      </c>
      <c r="E2165">
        <v>13562.55</v>
      </c>
    </row>
    <row r="2166" spans="2:5" x14ac:dyDescent="0.25">
      <c r="B2166" t="s">
        <v>1082</v>
      </c>
      <c r="C2166" t="s">
        <v>1073</v>
      </c>
      <c r="D2166" s="161">
        <v>43159</v>
      </c>
      <c r="E2166">
        <v>16472.669999999998</v>
      </c>
    </row>
    <row r="2167" spans="2:5" x14ac:dyDescent="0.25">
      <c r="B2167" t="s">
        <v>1084</v>
      </c>
      <c r="C2167" t="s">
        <v>1074</v>
      </c>
      <c r="D2167" s="161">
        <v>43951</v>
      </c>
      <c r="E2167">
        <v>13105.76</v>
      </c>
    </row>
    <row r="2168" spans="2:5" x14ac:dyDescent="0.25">
      <c r="B2168" t="s">
        <v>1082</v>
      </c>
      <c r="C2168" t="s">
        <v>1075</v>
      </c>
      <c r="D2168" s="161">
        <v>43496</v>
      </c>
      <c r="E2168">
        <v>1489.1</v>
      </c>
    </row>
    <row r="2169" spans="2:5" x14ac:dyDescent="0.25">
      <c r="B2169" t="s">
        <v>1084</v>
      </c>
      <c r="C2169" t="s">
        <v>1076</v>
      </c>
      <c r="D2169" s="161">
        <v>44165</v>
      </c>
      <c r="E2169">
        <v>17345.68</v>
      </c>
    </row>
    <row r="2170" spans="2:5" x14ac:dyDescent="0.25">
      <c r="B2170" t="s">
        <v>1084</v>
      </c>
      <c r="C2170" t="s">
        <v>1077</v>
      </c>
      <c r="D2170" s="161">
        <v>44255</v>
      </c>
      <c r="E2170">
        <v>13722</v>
      </c>
    </row>
    <row r="2171" spans="2:5" x14ac:dyDescent="0.25">
      <c r="B2171" t="s">
        <v>1082</v>
      </c>
      <c r="C2171" t="s">
        <v>992</v>
      </c>
      <c r="D2171" s="161">
        <v>43708</v>
      </c>
      <c r="E2171">
        <v>8275.65</v>
      </c>
    </row>
    <row r="2172" spans="2:5" x14ac:dyDescent="0.25">
      <c r="B2172" t="s">
        <v>1082</v>
      </c>
      <c r="C2172" t="s">
        <v>993</v>
      </c>
      <c r="D2172" s="161">
        <v>44347</v>
      </c>
      <c r="E2172">
        <v>7670.75</v>
      </c>
    </row>
    <row r="2173" spans="2:5" x14ac:dyDescent="0.25">
      <c r="B2173" t="s">
        <v>1082</v>
      </c>
      <c r="C2173" t="s">
        <v>994</v>
      </c>
      <c r="D2173" s="161">
        <v>43524</v>
      </c>
      <c r="E2173">
        <v>1579.59</v>
      </c>
    </row>
    <row r="2174" spans="2:5" x14ac:dyDescent="0.25">
      <c r="B2174" t="s">
        <v>1084</v>
      </c>
      <c r="C2174" t="s">
        <v>995</v>
      </c>
      <c r="D2174" s="161">
        <v>43465</v>
      </c>
      <c r="E2174">
        <v>10199.5</v>
      </c>
    </row>
    <row r="2175" spans="2:5" x14ac:dyDescent="0.25">
      <c r="B2175" t="s">
        <v>1082</v>
      </c>
      <c r="C2175" t="s">
        <v>996</v>
      </c>
      <c r="D2175" s="161">
        <v>44377</v>
      </c>
      <c r="E2175">
        <v>18629.669999999998</v>
      </c>
    </row>
    <row r="2176" spans="2:5" x14ac:dyDescent="0.25">
      <c r="B2176" t="s">
        <v>1082</v>
      </c>
      <c r="C2176" t="s">
        <v>997</v>
      </c>
      <c r="D2176" s="161">
        <v>43861</v>
      </c>
      <c r="E2176">
        <v>12568.28</v>
      </c>
    </row>
    <row r="2177" spans="2:5" x14ac:dyDescent="0.25">
      <c r="B2177" t="s">
        <v>1084</v>
      </c>
      <c r="C2177" t="s">
        <v>998</v>
      </c>
      <c r="D2177" s="161">
        <v>44500</v>
      </c>
      <c r="E2177">
        <v>748.33</v>
      </c>
    </row>
    <row r="2178" spans="2:5" x14ac:dyDescent="0.25">
      <c r="B2178" t="s">
        <v>1082</v>
      </c>
      <c r="C2178" t="s">
        <v>999</v>
      </c>
      <c r="D2178" s="161">
        <v>44012</v>
      </c>
      <c r="E2178">
        <v>19574.62</v>
      </c>
    </row>
    <row r="2179" spans="2:5" x14ac:dyDescent="0.25">
      <c r="B2179" t="s">
        <v>1082</v>
      </c>
      <c r="C2179" t="s">
        <v>1000</v>
      </c>
      <c r="D2179" s="161">
        <v>43131</v>
      </c>
      <c r="E2179">
        <v>19535.009999999998</v>
      </c>
    </row>
    <row r="2180" spans="2:5" x14ac:dyDescent="0.25">
      <c r="B2180" t="s">
        <v>1083</v>
      </c>
      <c r="C2180" t="s">
        <v>1001</v>
      </c>
      <c r="D2180" s="161">
        <v>43404</v>
      </c>
      <c r="E2180">
        <v>17640</v>
      </c>
    </row>
    <row r="2181" spans="2:5" x14ac:dyDescent="0.25">
      <c r="B2181" t="s">
        <v>1084</v>
      </c>
      <c r="C2181" t="s">
        <v>1002</v>
      </c>
      <c r="D2181" s="161">
        <v>44530</v>
      </c>
      <c r="E2181">
        <v>6593.75</v>
      </c>
    </row>
    <row r="2182" spans="2:5" x14ac:dyDescent="0.25">
      <c r="B2182" t="s">
        <v>1083</v>
      </c>
      <c r="C2182" t="s">
        <v>1003</v>
      </c>
      <c r="D2182" s="161">
        <v>43555</v>
      </c>
      <c r="E2182">
        <v>14069.91</v>
      </c>
    </row>
    <row r="2183" spans="2:5" x14ac:dyDescent="0.25">
      <c r="B2183" t="s">
        <v>1082</v>
      </c>
      <c r="C2183" t="s">
        <v>1004</v>
      </c>
      <c r="D2183" s="161">
        <v>43646</v>
      </c>
      <c r="E2183">
        <v>5963.91</v>
      </c>
    </row>
    <row r="2184" spans="2:5" x14ac:dyDescent="0.25">
      <c r="B2184" t="s">
        <v>1082</v>
      </c>
      <c r="C2184" t="s">
        <v>1005</v>
      </c>
      <c r="D2184" s="161">
        <v>43616</v>
      </c>
      <c r="E2184">
        <v>18760.61</v>
      </c>
    </row>
    <row r="2185" spans="2:5" x14ac:dyDescent="0.25">
      <c r="B2185" t="s">
        <v>1082</v>
      </c>
      <c r="C2185" t="s">
        <v>1006</v>
      </c>
      <c r="D2185" s="161">
        <v>43159</v>
      </c>
      <c r="E2185">
        <v>3744.15</v>
      </c>
    </row>
    <row r="2186" spans="2:5" x14ac:dyDescent="0.25">
      <c r="B2186" t="s">
        <v>1082</v>
      </c>
      <c r="C2186" t="s">
        <v>1007</v>
      </c>
      <c r="D2186" s="161">
        <v>44227</v>
      </c>
      <c r="E2186">
        <v>10339.870000000001</v>
      </c>
    </row>
    <row r="2187" spans="2:5" x14ac:dyDescent="0.25">
      <c r="B2187" t="s">
        <v>1082</v>
      </c>
      <c r="C2187" t="s">
        <v>1008</v>
      </c>
      <c r="D2187" s="161">
        <v>44347</v>
      </c>
      <c r="E2187">
        <v>16191.36</v>
      </c>
    </row>
    <row r="2188" spans="2:5" x14ac:dyDescent="0.25">
      <c r="B2188" t="s">
        <v>1082</v>
      </c>
      <c r="C2188" t="s">
        <v>1009</v>
      </c>
      <c r="D2188" s="161">
        <v>43890</v>
      </c>
      <c r="E2188">
        <v>6742.56</v>
      </c>
    </row>
    <row r="2189" spans="2:5" x14ac:dyDescent="0.25">
      <c r="B2189" t="s">
        <v>1082</v>
      </c>
      <c r="C2189" t="s">
        <v>1010</v>
      </c>
      <c r="D2189" s="161">
        <v>43220</v>
      </c>
      <c r="E2189">
        <v>11564.1</v>
      </c>
    </row>
    <row r="2190" spans="2:5" x14ac:dyDescent="0.25">
      <c r="B2190" t="s">
        <v>1084</v>
      </c>
      <c r="C2190" t="s">
        <v>1011</v>
      </c>
      <c r="D2190" s="161">
        <v>43496</v>
      </c>
      <c r="E2190">
        <v>1338.76</v>
      </c>
    </row>
    <row r="2191" spans="2:5" x14ac:dyDescent="0.25">
      <c r="B2191" t="s">
        <v>1084</v>
      </c>
      <c r="C2191" t="s">
        <v>1012</v>
      </c>
      <c r="D2191" s="161">
        <v>44043</v>
      </c>
      <c r="E2191">
        <v>6146.66</v>
      </c>
    </row>
    <row r="2192" spans="2:5" x14ac:dyDescent="0.25">
      <c r="B2192" t="s">
        <v>1082</v>
      </c>
      <c r="C2192" t="s">
        <v>1013</v>
      </c>
      <c r="D2192" s="161">
        <v>44530</v>
      </c>
      <c r="E2192">
        <v>4517.3900000000003</v>
      </c>
    </row>
    <row r="2193" spans="2:5" x14ac:dyDescent="0.25">
      <c r="B2193" t="s">
        <v>1084</v>
      </c>
      <c r="C2193" t="s">
        <v>1014</v>
      </c>
      <c r="D2193" s="161">
        <v>44500</v>
      </c>
      <c r="E2193">
        <v>3638.66</v>
      </c>
    </row>
    <row r="2194" spans="2:5" x14ac:dyDescent="0.25">
      <c r="B2194" t="s">
        <v>1082</v>
      </c>
      <c r="C2194" t="s">
        <v>1015</v>
      </c>
      <c r="D2194" s="161">
        <v>44255</v>
      </c>
      <c r="E2194">
        <v>8067.7</v>
      </c>
    </row>
    <row r="2195" spans="2:5" x14ac:dyDescent="0.25">
      <c r="B2195" t="s">
        <v>1082</v>
      </c>
      <c r="C2195" t="s">
        <v>1016</v>
      </c>
      <c r="D2195" s="161">
        <v>44043</v>
      </c>
      <c r="E2195">
        <v>14377.76</v>
      </c>
    </row>
    <row r="2196" spans="2:5" x14ac:dyDescent="0.25">
      <c r="B2196" t="s">
        <v>1084</v>
      </c>
      <c r="C2196" t="s">
        <v>1017</v>
      </c>
      <c r="D2196" s="161">
        <v>44074</v>
      </c>
      <c r="E2196">
        <v>6762.28</v>
      </c>
    </row>
    <row r="2197" spans="2:5" x14ac:dyDescent="0.25">
      <c r="B2197" t="s">
        <v>1082</v>
      </c>
      <c r="C2197" t="s">
        <v>1018</v>
      </c>
      <c r="D2197" s="161">
        <v>43524</v>
      </c>
      <c r="E2197">
        <v>10722.12</v>
      </c>
    </row>
    <row r="2198" spans="2:5" x14ac:dyDescent="0.25">
      <c r="B2198" t="s">
        <v>1082</v>
      </c>
      <c r="C2198" t="s">
        <v>1019</v>
      </c>
      <c r="D2198" s="161">
        <v>43861</v>
      </c>
      <c r="E2198">
        <v>15601.78</v>
      </c>
    </row>
    <row r="2199" spans="2:5" x14ac:dyDescent="0.25">
      <c r="B2199" t="s">
        <v>1082</v>
      </c>
      <c r="C2199" t="s">
        <v>1020</v>
      </c>
      <c r="D2199" s="161">
        <v>43131</v>
      </c>
      <c r="E2199">
        <v>13816.65</v>
      </c>
    </row>
    <row r="2200" spans="2:5" x14ac:dyDescent="0.25">
      <c r="B2200" t="s">
        <v>1084</v>
      </c>
      <c r="C2200" t="s">
        <v>1021</v>
      </c>
      <c r="D2200" s="161">
        <v>44377</v>
      </c>
      <c r="E2200">
        <v>19721.54</v>
      </c>
    </row>
    <row r="2201" spans="2:5" x14ac:dyDescent="0.25">
      <c r="B2201" t="s">
        <v>1084</v>
      </c>
      <c r="C2201" t="s">
        <v>1022</v>
      </c>
      <c r="D2201" s="161">
        <v>43646</v>
      </c>
      <c r="E2201">
        <v>15978.21</v>
      </c>
    </row>
    <row r="2202" spans="2:5" x14ac:dyDescent="0.25">
      <c r="B2202" t="s">
        <v>1082</v>
      </c>
      <c r="C2202" t="s">
        <v>1023</v>
      </c>
      <c r="D2202" s="161">
        <v>43281</v>
      </c>
      <c r="E2202">
        <v>16493.93</v>
      </c>
    </row>
    <row r="2203" spans="2:5" x14ac:dyDescent="0.25">
      <c r="B2203" t="s">
        <v>1082</v>
      </c>
      <c r="C2203" t="s">
        <v>1024</v>
      </c>
      <c r="D2203" s="161">
        <v>43769</v>
      </c>
      <c r="E2203">
        <v>17203.8</v>
      </c>
    </row>
    <row r="2204" spans="2:5" x14ac:dyDescent="0.25">
      <c r="B2204" t="s">
        <v>1083</v>
      </c>
      <c r="C2204" t="s">
        <v>1025</v>
      </c>
      <c r="D2204" s="161">
        <v>43982</v>
      </c>
      <c r="E2204">
        <v>16749.099999999999</v>
      </c>
    </row>
    <row r="2205" spans="2:5" x14ac:dyDescent="0.25">
      <c r="B2205" t="s">
        <v>1082</v>
      </c>
      <c r="C2205" t="s">
        <v>1026</v>
      </c>
      <c r="D2205" s="161">
        <v>44227</v>
      </c>
      <c r="E2205">
        <v>15835.36</v>
      </c>
    </row>
    <row r="2206" spans="2:5" x14ac:dyDescent="0.25">
      <c r="B2206" t="s">
        <v>1084</v>
      </c>
      <c r="C2206" t="s">
        <v>411</v>
      </c>
      <c r="D2206" s="161">
        <v>43251</v>
      </c>
      <c r="E2206">
        <v>1663.01</v>
      </c>
    </row>
    <row r="2207" spans="2:5" x14ac:dyDescent="0.25">
      <c r="B2207" t="s">
        <v>1082</v>
      </c>
      <c r="C2207" t="s">
        <v>1027</v>
      </c>
      <c r="D2207" s="161">
        <v>44074</v>
      </c>
      <c r="E2207">
        <v>4138.55</v>
      </c>
    </row>
    <row r="2208" spans="2:5" x14ac:dyDescent="0.25">
      <c r="B2208" t="s">
        <v>1082</v>
      </c>
      <c r="C2208" t="s">
        <v>1028</v>
      </c>
      <c r="D2208" s="161">
        <v>43220</v>
      </c>
      <c r="E2208">
        <v>6077.2</v>
      </c>
    </row>
    <row r="2209" spans="2:5" x14ac:dyDescent="0.25">
      <c r="B2209" t="s">
        <v>1082</v>
      </c>
      <c r="C2209" t="s">
        <v>1029</v>
      </c>
      <c r="D2209" s="161">
        <v>44104</v>
      </c>
      <c r="E2209">
        <v>6326.11</v>
      </c>
    </row>
    <row r="2210" spans="2:5" x14ac:dyDescent="0.25">
      <c r="B2210" t="s">
        <v>1084</v>
      </c>
      <c r="C2210" t="s">
        <v>1030</v>
      </c>
      <c r="D2210" s="161">
        <v>44377</v>
      </c>
      <c r="E2210">
        <v>2547.86</v>
      </c>
    </row>
    <row r="2211" spans="2:5" x14ac:dyDescent="0.25">
      <c r="B2211" t="s">
        <v>1084</v>
      </c>
      <c r="C2211" t="s">
        <v>267</v>
      </c>
      <c r="D2211" s="161">
        <v>43982</v>
      </c>
      <c r="E2211">
        <v>2107.46</v>
      </c>
    </row>
    <row r="2212" spans="2:5" x14ac:dyDescent="0.25">
      <c r="B2212" t="s">
        <v>1083</v>
      </c>
      <c r="C2212" t="s">
        <v>1031</v>
      </c>
      <c r="D2212" s="161">
        <v>43890</v>
      </c>
      <c r="E2212">
        <v>14945.8</v>
      </c>
    </row>
    <row r="2213" spans="2:5" x14ac:dyDescent="0.25">
      <c r="B2213" t="s">
        <v>1084</v>
      </c>
      <c r="C2213" t="s">
        <v>1032</v>
      </c>
      <c r="D2213" s="161">
        <v>44347</v>
      </c>
      <c r="E2213">
        <v>6601.25</v>
      </c>
    </row>
    <row r="2214" spans="2:5" x14ac:dyDescent="0.25">
      <c r="B2214" t="s">
        <v>1082</v>
      </c>
      <c r="C2214" t="s">
        <v>1033</v>
      </c>
      <c r="D2214" s="161">
        <v>44135</v>
      </c>
      <c r="E2214">
        <v>13655.65</v>
      </c>
    </row>
    <row r="2215" spans="2:5" x14ac:dyDescent="0.25">
      <c r="B2215" t="s">
        <v>1083</v>
      </c>
      <c r="C2215" t="s">
        <v>1034</v>
      </c>
      <c r="D2215" s="161">
        <v>43404</v>
      </c>
      <c r="E2215">
        <v>12708.02</v>
      </c>
    </row>
    <row r="2216" spans="2:5" x14ac:dyDescent="0.25">
      <c r="B2216" t="s">
        <v>1082</v>
      </c>
      <c r="C2216" t="s">
        <v>1035</v>
      </c>
      <c r="D2216" s="161">
        <v>43769</v>
      </c>
      <c r="E2216">
        <v>18593.75</v>
      </c>
    </row>
    <row r="2217" spans="2:5" x14ac:dyDescent="0.25">
      <c r="B2217" t="s">
        <v>1082</v>
      </c>
      <c r="C2217" t="s">
        <v>291</v>
      </c>
      <c r="D2217" s="161">
        <v>43373</v>
      </c>
      <c r="E2217">
        <v>15119.5</v>
      </c>
    </row>
    <row r="2218" spans="2:5" x14ac:dyDescent="0.25">
      <c r="B2218" t="s">
        <v>1082</v>
      </c>
      <c r="C2218" t="s">
        <v>1036</v>
      </c>
      <c r="D2218" s="161">
        <v>43404</v>
      </c>
      <c r="E2218">
        <v>2747.44</v>
      </c>
    </row>
    <row r="2219" spans="2:5" x14ac:dyDescent="0.25">
      <c r="B2219" t="s">
        <v>1084</v>
      </c>
      <c r="C2219" t="s">
        <v>1037</v>
      </c>
      <c r="D2219" s="161">
        <v>43100</v>
      </c>
      <c r="E2219">
        <v>15753.45</v>
      </c>
    </row>
    <row r="2220" spans="2:5" x14ac:dyDescent="0.25">
      <c r="B2220" t="s">
        <v>1082</v>
      </c>
      <c r="C2220" t="s">
        <v>1038</v>
      </c>
      <c r="D2220" s="161">
        <v>43251</v>
      </c>
      <c r="E2220">
        <v>12005.46</v>
      </c>
    </row>
    <row r="2221" spans="2:5" x14ac:dyDescent="0.25">
      <c r="B2221" t="s">
        <v>1082</v>
      </c>
      <c r="C2221" t="s">
        <v>1039</v>
      </c>
      <c r="D2221" s="161">
        <v>44012</v>
      </c>
      <c r="E2221">
        <v>14039.17</v>
      </c>
    </row>
    <row r="2222" spans="2:5" x14ac:dyDescent="0.25">
      <c r="B2222" t="s">
        <v>1082</v>
      </c>
      <c r="C2222" t="s">
        <v>1040</v>
      </c>
      <c r="D2222" s="161">
        <v>43100</v>
      </c>
      <c r="E2222">
        <v>11766.57</v>
      </c>
    </row>
    <row r="2223" spans="2:5" x14ac:dyDescent="0.25">
      <c r="B2223" t="s">
        <v>1084</v>
      </c>
      <c r="C2223" t="s">
        <v>1041</v>
      </c>
      <c r="D2223" s="161">
        <v>44347</v>
      </c>
      <c r="E2223">
        <v>5705.35</v>
      </c>
    </row>
    <row r="2224" spans="2:5" x14ac:dyDescent="0.25">
      <c r="B2224" t="s">
        <v>1082</v>
      </c>
      <c r="C2224" t="s">
        <v>1042</v>
      </c>
      <c r="D2224" s="161">
        <v>43251</v>
      </c>
      <c r="E2224">
        <v>17838.900000000001</v>
      </c>
    </row>
    <row r="2225" spans="2:5" x14ac:dyDescent="0.25">
      <c r="B2225" t="s">
        <v>1082</v>
      </c>
      <c r="C2225" t="s">
        <v>1043</v>
      </c>
      <c r="D2225" s="161">
        <v>43343</v>
      </c>
      <c r="E2225">
        <v>5090.13</v>
      </c>
    </row>
    <row r="2226" spans="2:5" x14ac:dyDescent="0.25">
      <c r="B2226" t="s">
        <v>1082</v>
      </c>
      <c r="C2226" t="s">
        <v>1044</v>
      </c>
      <c r="D2226" s="161">
        <v>43861</v>
      </c>
      <c r="E2226">
        <v>19166.830000000002</v>
      </c>
    </row>
    <row r="2227" spans="2:5" x14ac:dyDescent="0.25">
      <c r="B2227" t="s">
        <v>1082</v>
      </c>
      <c r="C2227" t="s">
        <v>1045</v>
      </c>
      <c r="D2227" s="161">
        <v>43496</v>
      </c>
      <c r="E2227">
        <v>16886.810000000001</v>
      </c>
    </row>
    <row r="2228" spans="2:5" x14ac:dyDescent="0.25">
      <c r="B2228" t="s">
        <v>1082</v>
      </c>
      <c r="C2228" t="s">
        <v>1046</v>
      </c>
      <c r="D2228" s="161">
        <v>44165</v>
      </c>
      <c r="E2228">
        <v>3582.12</v>
      </c>
    </row>
    <row r="2229" spans="2:5" x14ac:dyDescent="0.25">
      <c r="B2229" t="s">
        <v>1084</v>
      </c>
      <c r="C2229" t="s">
        <v>1047</v>
      </c>
      <c r="D2229" s="161">
        <v>44165</v>
      </c>
      <c r="E2229">
        <v>15468.79</v>
      </c>
    </row>
    <row r="2230" spans="2:5" x14ac:dyDescent="0.25">
      <c r="B2230" t="s">
        <v>1084</v>
      </c>
      <c r="C2230" t="s">
        <v>1048</v>
      </c>
      <c r="D2230" s="161">
        <v>43890</v>
      </c>
      <c r="E2230">
        <v>14207.32</v>
      </c>
    </row>
    <row r="2231" spans="2:5" x14ac:dyDescent="0.25">
      <c r="B2231" t="s">
        <v>1082</v>
      </c>
      <c r="C2231" t="s">
        <v>1049</v>
      </c>
      <c r="D2231" s="161">
        <v>43769</v>
      </c>
      <c r="E2231">
        <v>4350.3100000000004</v>
      </c>
    </row>
    <row r="2232" spans="2:5" x14ac:dyDescent="0.25">
      <c r="B2232" t="s">
        <v>1082</v>
      </c>
      <c r="C2232" t="s">
        <v>1050</v>
      </c>
      <c r="D2232" s="161">
        <v>44196</v>
      </c>
      <c r="E2232">
        <v>7159.47</v>
      </c>
    </row>
    <row r="2233" spans="2:5" x14ac:dyDescent="0.25">
      <c r="B2233" t="s">
        <v>1084</v>
      </c>
      <c r="C2233" t="s">
        <v>1051</v>
      </c>
      <c r="D2233" s="161">
        <v>43738</v>
      </c>
      <c r="E2233">
        <v>14252.4</v>
      </c>
    </row>
    <row r="2234" spans="2:5" x14ac:dyDescent="0.25">
      <c r="B2234" t="s">
        <v>1082</v>
      </c>
      <c r="C2234" t="s">
        <v>1052</v>
      </c>
      <c r="D2234" s="161">
        <v>43951</v>
      </c>
      <c r="E2234">
        <v>10945.09</v>
      </c>
    </row>
    <row r="2235" spans="2:5" x14ac:dyDescent="0.25">
      <c r="B2235" t="s">
        <v>1083</v>
      </c>
      <c r="C2235" t="s">
        <v>1053</v>
      </c>
      <c r="D2235" s="161">
        <v>43921</v>
      </c>
      <c r="E2235">
        <v>306.08999999999997</v>
      </c>
    </row>
    <row r="2236" spans="2:5" x14ac:dyDescent="0.25">
      <c r="B2236" t="s">
        <v>1082</v>
      </c>
      <c r="C2236" t="s">
        <v>1054</v>
      </c>
      <c r="D2236" s="161">
        <v>43769</v>
      </c>
      <c r="E2236">
        <v>15903.38</v>
      </c>
    </row>
    <row r="2237" spans="2:5" x14ac:dyDescent="0.25">
      <c r="B2237" t="s">
        <v>1082</v>
      </c>
      <c r="C2237" t="s">
        <v>1055</v>
      </c>
      <c r="D2237" s="161">
        <v>43616</v>
      </c>
      <c r="E2237">
        <v>18509.89</v>
      </c>
    </row>
    <row r="2238" spans="2:5" x14ac:dyDescent="0.25">
      <c r="B2238" t="s">
        <v>1082</v>
      </c>
      <c r="C2238" t="s">
        <v>1056</v>
      </c>
      <c r="D2238" s="161">
        <v>43100</v>
      </c>
      <c r="E2238">
        <v>12826.53</v>
      </c>
    </row>
    <row r="2239" spans="2:5" x14ac:dyDescent="0.25">
      <c r="B2239" t="s">
        <v>1082</v>
      </c>
      <c r="C2239" t="s">
        <v>1057</v>
      </c>
      <c r="D2239" s="161">
        <v>43465</v>
      </c>
      <c r="E2239">
        <v>2856.76</v>
      </c>
    </row>
    <row r="2240" spans="2:5" x14ac:dyDescent="0.25">
      <c r="B2240" t="s">
        <v>1084</v>
      </c>
      <c r="C2240" t="s">
        <v>1058</v>
      </c>
      <c r="D2240" s="161">
        <v>43951</v>
      </c>
      <c r="E2240">
        <v>6637.21</v>
      </c>
    </row>
    <row r="2241" spans="2:5" x14ac:dyDescent="0.25">
      <c r="B2241" t="s">
        <v>1082</v>
      </c>
      <c r="C2241" t="s">
        <v>1059</v>
      </c>
      <c r="D2241" s="161">
        <v>44347</v>
      </c>
      <c r="E2241">
        <v>14446.04</v>
      </c>
    </row>
    <row r="2242" spans="2:5" x14ac:dyDescent="0.25">
      <c r="B2242" t="s">
        <v>1082</v>
      </c>
      <c r="C2242" t="s">
        <v>1060</v>
      </c>
      <c r="D2242" s="161">
        <v>43830</v>
      </c>
      <c r="E2242">
        <v>273.41000000000003</v>
      </c>
    </row>
    <row r="2243" spans="2:5" x14ac:dyDescent="0.25">
      <c r="B2243" t="s">
        <v>1082</v>
      </c>
      <c r="C2243" t="s">
        <v>1061</v>
      </c>
      <c r="D2243" s="161">
        <v>44500</v>
      </c>
      <c r="E2243">
        <v>5196.84</v>
      </c>
    </row>
    <row r="2244" spans="2:5" x14ac:dyDescent="0.25">
      <c r="B2244" t="s">
        <v>1084</v>
      </c>
      <c r="C2244" t="s">
        <v>1062</v>
      </c>
      <c r="D2244" s="161">
        <v>43861</v>
      </c>
      <c r="E2244">
        <v>6338.86</v>
      </c>
    </row>
    <row r="2245" spans="2:5" x14ac:dyDescent="0.25">
      <c r="B2245" t="s">
        <v>1084</v>
      </c>
      <c r="C2245" t="s">
        <v>1063</v>
      </c>
      <c r="D2245" s="161">
        <v>43555</v>
      </c>
      <c r="E2245">
        <v>16550.93</v>
      </c>
    </row>
    <row r="2246" spans="2:5" x14ac:dyDescent="0.25">
      <c r="B2246" t="s">
        <v>1082</v>
      </c>
      <c r="C2246" t="s">
        <v>1064</v>
      </c>
      <c r="D2246" s="161">
        <v>43769</v>
      </c>
      <c r="E2246">
        <v>1618.68</v>
      </c>
    </row>
    <row r="2247" spans="2:5" x14ac:dyDescent="0.25">
      <c r="B2247" t="s">
        <v>1084</v>
      </c>
      <c r="C2247" t="s">
        <v>1065</v>
      </c>
      <c r="D2247" s="161">
        <v>43890</v>
      </c>
      <c r="E2247">
        <v>3937.01</v>
      </c>
    </row>
    <row r="2248" spans="2:5" x14ac:dyDescent="0.25">
      <c r="B2248" t="s">
        <v>1082</v>
      </c>
      <c r="C2248" t="s">
        <v>1066</v>
      </c>
      <c r="D2248" s="161">
        <v>43738</v>
      </c>
      <c r="E2248">
        <v>6974.66</v>
      </c>
    </row>
    <row r="2249" spans="2:5" x14ac:dyDescent="0.25">
      <c r="B2249" t="s">
        <v>1084</v>
      </c>
      <c r="C2249" t="s">
        <v>1067</v>
      </c>
      <c r="D2249" s="161">
        <v>44012</v>
      </c>
      <c r="E2249">
        <v>19150.009999999998</v>
      </c>
    </row>
    <row r="2250" spans="2:5" x14ac:dyDescent="0.25">
      <c r="B2250" t="s">
        <v>1082</v>
      </c>
      <c r="C2250" t="s">
        <v>1068</v>
      </c>
      <c r="D2250" s="161">
        <v>43555</v>
      </c>
      <c r="E2250">
        <v>13224.69</v>
      </c>
    </row>
    <row r="2251" spans="2:5" x14ac:dyDescent="0.25">
      <c r="B2251" t="s">
        <v>1082</v>
      </c>
      <c r="C2251" t="s">
        <v>1022</v>
      </c>
      <c r="D2251" s="161">
        <v>44377</v>
      </c>
      <c r="E2251">
        <v>2998.32</v>
      </c>
    </row>
    <row r="2252" spans="2:5" x14ac:dyDescent="0.25">
      <c r="B2252" t="s">
        <v>1084</v>
      </c>
      <c r="C2252" t="s">
        <v>1069</v>
      </c>
      <c r="D2252" s="161">
        <v>43799</v>
      </c>
      <c r="E2252">
        <v>17694.509999999998</v>
      </c>
    </row>
    <row r="2253" spans="2:5" x14ac:dyDescent="0.25">
      <c r="B2253" t="s">
        <v>1084</v>
      </c>
      <c r="C2253" t="s">
        <v>1070</v>
      </c>
      <c r="D2253" s="161">
        <v>43496</v>
      </c>
      <c r="E2253">
        <v>9981.5499999999993</v>
      </c>
    </row>
    <row r="2254" spans="2:5" x14ac:dyDescent="0.25">
      <c r="B2254" t="s">
        <v>1084</v>
      </c>
      <c r="C2254" t="s">
        <v>1071</v>
      </c>
      <c r="D2254" s="161">
        <v>43131</v>
      </c>
      <c r="E2254">
        <v>19897.73</v>
      </c>
    </row>
    <row r="2255" spans="2:5" x14ac:dyDescent="0.25">
      <c r="B2255" t="s">
        <v>1084</v>
      </c>
      <c r="C2255" t="s">
        <v>1072</v>
      </c>
      <c r="D2255" s="161">
        <v>43769</v>
      </c>
      <c r="E2255">
        <v>3549.05</v>
      </c>
    </row>
    <row r="2256" spans="2:5" x14ac:dyDescent="0.25">
      <c r="B2256" t="s">
        <v>1084</v>
      </c>
      <c r="C2256" t="s">
        <v>1073</v>
      </c>
      <c r="D2256" s="161">
        <v>43312</v>
      </c>
      <c r="E2256">
        <v>10441.629999999999</v>
      </c>
    </row>
    <row r="2257" spans="2:5" x14ac:dyDescent="0.25">
      <c r="B2257" t="s">
        <v>1082</v>
      </c>
      <c r="C2257" t="s">
        <v>1074</v>
      </c>
      <c r="D2257" s="161">
        <v>44530</v>
      </c>
      <c r="E2257">
        <v>8993.08</v>
      </c>
    </row>
    <row r="2258" spans="2:5" x14ac:dyDescent="0.25">
      <c r="B2258" t="s">
        <v>1082</v>
      </c>
      <c r="C2258" t="s">
        <v>1075</v>
      </c>
      <c r="D2258" s="161">
        <v>43616</v>
      </c>
      <c r="E2258">
        <v>4457.58</v>
      </c>
    </row>
    <row r="2259" spans="2:5" x14ac:dyDescent="0.25">
      <c r="B2259" t="s">
        <v>1084</v>
      </c>
      <c r="C2259" t="s">
        <v>1076</v>
      </c>
      <c r="D2259" s="161">
        <v>44165</v>
      </c>
      <c r="E2259">
        <v>23.9</v>
      </c>
    </row>
    <row r="2260" spans="2:5" x14ac:dyDescent="0.25">
      <c r="B2260" t="s">
        <v>1084</v>
      </c>
      <c r="C2260" t="s">
        <v>1077</v>
      </c>
      <c r="D2260" s="161">
        <v>44530</v>
      </c>
      <c r="E2260">
        <v>19103.95</v>
      </c>
    </row>
    <row r="2261" spans="2:5" x14ac:dyDescent="0.25">
      <c r="B2261" t="s">
        <v>1082</v>
      </c>
      <c r="C2261" t="s">
        <v>992</v>
      </c>
      <c r="D2261" s="161">
        <v>44530</v>
      </c>
      <c r="E2261">
        <v>2545.02</v>
      </c>
    </row>
    <row r="2262" spans="2:5" x14ac:dyDescent="0.25">
      <c r="B2262" t="s">
        <v>1084</v>
      </c>
      <c r="C2262" t="s">
        <v>993</v>
      </c>
      <c r="D2262" s="161">
        <v>44043</v>
      </c>
      <c r="E2262">
        <v>18937.150000000001</v>
      </c>
    </row>
    <row r="2263" spans="2:5" x14ac:dyDescent="0.25">
      <c r="B2263" t="s">
        <v>1084</v>
      </c>
      <c r="C2263" t="s">
        <v>994</v>
      </c>
      <c r="D2263" s="161">
        <v>44104</v>
      </c>
      <c r="E2263">
        <v>62.3</v>
      </c>
    </row>
    <row r="2264" spans="2:5" x14ac:dyDescent="0.25">
      <c r="B2264" t="s">
        <v>1082</v>
      </c>
      <c r="C2264" t="s">
        <v>995</v>
      </c>
      <c r="D2264" s="161">
        <v>44500</v>
      </c>
      <c r="E2264">
        <v>12336.87</v>
      </c>
    </row>
    <row r="2265" spans="2:5" x14ac:dyDescent="0.25">
      <c r="B2265" t="s">
        <v>1084</v>
      </c>
      <c r="C2265" t="s">
        <v>996</v>
      </c>
      <c r="D2265" s="161">
        <v>44043</v>
      </c>
      <c r="E2265">
        <v>7290.93</v>
      </c>
    </row>
    <row r="2266" spans="2:5" x14ac:dyDescent="0.25">
      <c r="B2266" t="s">
        <v>1082</v>
      </c>
      <c r="C2266" t="s">
        <v>997</v>
      </c>
      <c r="D2266" s="161">
        <v>43312</v>
      </c>
      <c r="E2266">
        <v>10358.32</v>
      </c>
    </row>
    <row r="2267" spans="2:5" x14ac:dyDescent="0.25">
      <c r="B2267" t="s">
        <v>1082</v>
      </c>
      <c r="C2267" t="s">
        <v>998</v>
      </c>
      <c r="D2267" s="161">
        <v>44196</v>
      </c>
      <c r="E2267">
        <v>19279.02</v>
      </c>
    </row>
    <row r="2268" spans="2:5" x14ac:dyDescent="0.25">
      <c r="B2268" t="s">
        <v>1082</v>
      </c>
      <c r="C2268" t="s">
        <v>999</v>
      </c>
      <c r="D2268" s="161">
        <v>43100</v>
      </c>
      <c r="E2268">
        <v>18970.41</v>
      </c>
    </row>
    <row r="2269" spans="2:5" x14ac:dyDescent="0.25">
      <c r="B2269" t="s">
        <v>1084</v>
      </c>
      <c r="C2269" t="s">
        <v>1000</v>
      </c>
      <c r="D2269" s="161">
        <v>43677</v>
      </c>
      <c r="E2269">
        <v>2599.75</v>
      </c>
    </row>
    <row r="2270" spans="2:5" x14ac:dyDescent="0.25">
      <c r="B2270" t="s">
        <v>1082</v>
      </c>
      <c r="C2270" t="s">
        <v>1001</v>
      </c>
      <c r="D2270" s="161">
        <v>43982</v>
      </c>
      <c r="E2270">
        <v>2992.35</v>
      </c>
    </row>
    <row r="2271" spans="2:5" x14ac:dyDescent="0.25">
      <c r="B2271" t="s">
        <v>1082</v>
      </c>
      <c r="C2271" t="s">
        <v>1002</v>
      </c>
      <c r="D2271" s="161">
        <v>43769</v>
      </c>
      <c r="E2271">
        <v>338.71</v>
      </c>
    </row>
    <row r="2272" spans="2:5" x14ac:dyDescent="0.25">
      <c r="B2272" t="s">
        <v>1083</v>
      </c>
      <c r="C2272" t="s">
        <v>1003</v>
      </c>
      <c r="D2272" s="161">
        <v>44316</v>
      </c>
      <c r="E2272">
        <v>5966.67</v>
      </c>
    </row>
    <row r="2273" spans="2:5" x14ac:dyDescent="0.25">
      <c r="B2273" t="s">
        <v>1082</v>
      </c>
      <c r="C2273" t="s">
        <v>1004</v>
      </c>
      <c r="D2273" s="161">
        <v>43921</v>
      </c>
      <c r="E2273">
        <v>17634.84</v>
      </c>
    </row>
    <row r="2274" spans="2:5" x14ac:dyDescent="0.25">
      <c r="B2274" t="s">
        <v>1082</v>
      </c>
      <c r="C2274" t="s">
        <v>1005</v>
      </c>
      <c r="D2274" s="161">
        <v>43100</v>
      </c>
      <c r="E2274">
        <v>13176.02</v>
      </c>
    </row>
    <row r="2275" spans="2:5" x14ac:dyDescent="0.25">
      <c r="B2275" t="s">
        <v>1082</v>
      </c>
      <c r="C2275" t="s">
        <v>1006</v>
      </c>
      <c r="D2275" s="161">
        <v>43799</v>
      </c>
      <c r="E2275">
        <v>18548.599999999999</v>
      </c>
    </row>
    <row r="2276" spans="2:5" x14ac:dyDescent="0.25">
      <c r="B2276" t="s">
        <v>1082</v>
      </c>
      <c r="C2276" t="s">
        <v>1007</v>
      </c>
      <c r="D2276" s="161">
        <v>44316</v>
      </c>
      <c r="E2276">
        <v>6136.74</v>
      </c>
    </row>
    <row r="2277" spans="2:5" x14ac:dyDescent="0.25">
      <c r="B2277" t="s">
        <v>1084</v>
      </c>
      <c r="C2277" t="s">
        <v>1008</v>
      </c>
      <c r="D2277" s="161">
        <v>43738</v>
      </c>
      <c r="E2277">
        <v>3742.12</v>
      </c>
    </row>
    <row r="2278" spans="2:5" x14ac:dyDescent="0.25">
      <c r="B2278" t="s">
        <v>1083</v>
      </c>
      <c r="C2278" t="s">
        <v>1009</v>
      </c>
      <c r="D2278" s="161">
        <v>43465</v>
      </c>
      <c r="E2278">
        <v>6515.33</v>
      </c>
    </row>
    <row r="2279" spans="2:5" x14ac:dyDescent="0.25">
      <c r="B2279" t="s">
        <v>1084</v>
      </c>
      <c r="C2279" t="s">
        <v>1010</v>
      </c>
      <c r="D2279" s="161">
        <v>44012</v>
      </c>
      <c r="E2279">
        <v>9471.68</v>
      </c>
    </row>
    <row r="2280" spans="2:5" x14ac:dyDescent="0.25">
      <c r="B2280" t="s">
        <v>1084</v>
      </c>
      <c r="C2280" t="s">
        <v>1011</v>
      </c>
      <c r="D2280" s="161">
        <v>44347</v>
      </c>
      <c r="E2280">
        <v>817.85</v>
      </c>
    </row>
    <row r="2281" spans="2:5" x14ac:dyDescent="0.25">
      <c r="B2281" t="s">
        <v>1082</v>
      </c>
      <c r="C2281" t="s">
        <v>1012</v>
      </c>
      <c r="D2281" s="161">
        <v>43982</v>
      </c>
      <c r="E2281">
        <v>2980.4</v>
      </c>
    </row>
    <row r="2282" spans="2:5" x14ac:dyDescent="0.25">
      <c r="B2282" t="s">
        <v>1084</v>
      </c>
      <c r="C2282" t="s">
        <v>1013</v>
      </c>
      <c r="D2282" s="161">
        <v>44135</v>
      </c>
      <c r="E2282">
        <v>3462.68</v>
      </c>
    </row>
    <row r="2283" spans="2:5" x14ac:dyDescent="0.25">
      <c r="B2283" t="s">
        <v>1082</v>
      </c>
      <c r="C2283" t="s">
        <v>1014</v>
      </c>
      <c r="D2283" s="161">
        <v>43131</v>
      </c>
      <c r="E2283">
        <v>11359.22</v>
      </c>
    </row>
    <row r="2284" spans="2:5" x14ac:dyDescent="0.25">
      <c r="B2284" t="s">
        <v>1084</v>
      </c>
      <c r="C2284" t="s">
        <v>1015</v>
      </c>
      <c r="D2284" s="161">
        <v>44227</v>
      </c>
      <c r="E2284">
        <v>2986.21</v>
      </c>
    </row>
    <row r="2285" spans="2:5" x14ac:dyDescent="0.25">
      <c r="B2285" t="s">
        <v>1082</v>
      </c>
      <c r="C2285" t="s">
        <v>1016</v>
      </c>
      <c r="D2285" s="161">
        <v>43159</v>
      </c>
      <c r="E2285">
        <v>5349.19</v>
      </c>
    </row>
    <row r="2286" spans="2:5" x14ac:dyDescent="0.25">
      <c r="B2286" t="s">
        <v>1082</v>
      </c>
      <c r="C2286" t="s">
        <v>1017</v>
      </c>
      <c r="D2286" s="161">
        <v>44165</v>
      </c>
      <c r="E2286">
        <v>4144.74</v>
      </c>
    </row>
    <row r="2287" spans="2:5" x14ac:dyDescent="0.25">
      <c r="B2287" t="s">
        <v>1084</v>
      </c>
      <c r="C2287" t="s">
        <v>1018</v>
      </c>
      <c r="D2287" s="161">
        <v>43799</v>
      </c>
      <c r="E2287">
        <v>16297.77</v>
      </c>
    </row>
    <row r="2288" spans="2:5" x14ac:dyDescent="0.25">
      <c r="B2288" t="s">
        <v>1082</v>
      </c>
      <c r="C2288" t="s">
        <v>1019</v>
      </c>
      <c r="D2288" s="161">
        <v>43524</v>
      </c>
      <c r="E2288">
        <v>3745.33</v>
      </c>
    </row>
    <row r="2289" spans="2:5" x14ac:dyDescent="0.25">
      <c r="B2289" t="s">
        <v>1082</v>
      </c>
      <c r="C2289" t="s">
        <v>1020</v>
      </c>
      <c r="D2289" s="161">
        <v>44469</v>
      </c>
      <c r="E2289">
        <v>6544.27</v>
      </c>
    </row>
    <row r="2290" spans="2:5" x14ac:dyDescent="0.25">
      <c r="B2290" t="s">
        <v>1083</v>
      </c>
      <c r="C2290" t="s">
        <v>1021</v>
      </c>
      <c r="D2290" s="161">
        <v>43799</v>
      </c>
      <c r="E2290">
        <v>7788.07</v>
      </c>
    </row>
    <row r="2291" spans="2:5" x14ac:dyDescent="0.25">
      <c r="B2291" t="s">
        <v>1082</v>
      </c>
      <c r="C2291" t="s">
        <v>1022</v>
      </c>
      <c r="D2291" s="161">
        <v>43524</v>
      </c>
      <c r="E2291">
        <v>8484.64</v>
      </c>
    </row>
    <row r="2292" spans="2:5" x14ac:dyDescent="0.25">
      <c r="B2292" t="s">
        <v>1082</v>
      </c>
      <c r="C2292" t="s">
        <v>1023</v>
      </c>
      <c r="D2292" s="161">
        <v>43921</v>
      </c>
      <c r="E2292">
        <v>18732.61</v>
      </c>
    </row>
    <row r="2293" spans="2:5" x14ac:dyDescent="0.25">
      <c r="B2293" t="s">
        <v>1082</v>
      </c>
      <c r="C2293" t="s">
        <v>1024</v>
      </c>
      <c r="D2293" s="161">
        <v>44227</v>
      </c>
      <c r="E2293">
        <v>3743.76</v>
      </c>
    </row>
    <row r="2294" spans="2:5" x14ac:dyDescent="0.25">
      <c r="B2294" t="s">
        <v>1084</v>
      </c>
      <c r="C2294" t="s">
        <v>1025</v>
      </c>
      <c r="D2294" s="161">
        <v>44074</v>
      </c>
      <c r="E2294">
        <v>17185.900000000001</v>
      </c>
    </row>
    <row r="2295" spans="2:5" x14ac:dyDescent="0.25">
      <c r="B2295" t="s">
        <v>1083</v>
      </c>
      <c r="C2295" t="s">
        <v>1026</v>
      </c>
      <c r="D2295" s="161">
        <v>44135</v>
      </c>
      <c r="E2295">
        <v>16486.16</v>
      </c>
    </row>
    <row r="2296" spans="2:5" x14ac:dyDescent="0.25">
      <c r="B2296" t="s">
        <v>1084</v>
      </c>
      <c r="C2296" t="s">
        <v>411</v>
      </c>
      <c r="D2296" s="161">
        <v>44286</v>
      </c>
      <c r="E2296">
        <v>15300.3</v>
      </c>
    </row>
    <row r="2297" spans="2:5" x14ac:dyDescent="0.25">
      <c r="B2297" t="s">
        <v>1082</v>
      </c>
      <c r="C2297" t="s">
        <v>1027</v>
      </c>
      <c r="D2297" s="161">
        <v>44500</v>
      </c>
      <c r="E2297">
        <v>9842.7000000000007</v>
      </c>
    </row>
    <row r="2298" spans="2:5" x14ac:dyDescent="0.25">
      <c r="B2298" t="s">
        <v>1082</v>
      </c>
      <c r="C2298" t="s">
        <v>1028</v>
      </c>
      <c r="D2298" s="161">
        <v>43769</v>
      </c>
      <c r="E2298">
        <v>9707.4500000000007</v>
      </c>
    </row>
    <row r="2299" spans="2:5" x14ac:dyDescent="0.25">
      <c r="B2299" t="s">
        <v>1082</v>
      </c>
      <c r="C2299" t="s">
        <v>1029</v>
      </c>
      <c r="D2299" s="161">
        <v>44530</v>
      </c>
      <c r="E2299">
        <v>12272.54</v>
      </c>
    </row>
    <row r="2300" spans="2:5" x14ac:dyDescent="0.25">
      <c r="B2300" t="s">
        <v>1084</v>
      </c>
      <c r="C2300" t="s">
        <v>1030</v>
      </c>
      <c r="D2300" s="161">
        <v>43465</v>
      </c>
      <c r="E2300">
        <v>12659.9</v>
      </c>
    </row>
    <row r="2301" spans="2:5" x14ac:dyDescent="0.25">
      <c r="B2301" t="s">
        <v>1084</v>
      </c>
      <c r="C2301" t="s">
        <v>267</v>
      </c>
      <c r="D2301" s="161">
        <v>44043</v>
      </c>
      <c r="E2301">
        <v>11853.85</v>
      </c>
    </row>
    <row r="2302" spans="2:5" x14ac:dyDescent="0.25">
      <c r="B2302" t="s">
        <v>1082</v>
      </c>
      <c r="C2302" t="s">
        <v>1031</v>
      </c>
      <c r="D2302" s="161">
        <v>43555</v>
      </c>
      <c r="E2302">
        <v>19085.28</v>
      </c>
    </row>
    <row r="2303" spans="2:5" x14ac:dyDescent="0.25">
      <c r="B2303" t="s">
        <v>1082</v>
      </c>
      <c r="C2303" t="s">
        <v>1032</v>
      </c>
      <c r="D2303" s="161">
        <v>43585</v>
      </c>
      <c r="E2303">
        <v>7860.98</v>
      </c>
    </row>
    <row r="2304" spans="2:5" x14ac:dyDescent="0.25">
      <c r="B2304" t="s">
        <v>1082</v>
      </c>
      <c r="C2304" t="s">
        <v>1033</v>
      </c>
      <c r="D2304" s="161">
        <v>43890</v>
      </c>
      <c r="E2304">
        <v>14389.23</v>
      </c>
    </row>
    <row r="2305" spans="2:5" x14ac:dyDescent="0.25">
      <c r="B2305" t="s">
        <v>1084</v>
      </c>
      <c r="C2305" t="s">
        <v>1034</v>
      </c>
      <c r="D2305" s="161">
        <v>44227</v>
      </c>
      <c r="E2305">
        <v>15249.77</v>
      </c>
    </row>
    <row r="2306" spans="2:5" x14ac:dyDescent="0.25">
      <c r="B2306" t="s">
        <v>1084</v>
      </c>
      <c r="C2306" t="s">
        <v>1035</v>
      </c>
      <c r="D2306" s="161">
        <v>44255</v>
      </c>
      <c r="E2306">
        <v>7777.21</v>
      </c>
    </row>
    <row r="2307" spans="2:5" x14ac:dyDescent="0.25">
      <c r="B2307" t="s">
        <v>1084</v>
      </c>
      <c r="C2307" t="s">
        <v>291</v>
      </c>
      <c r="D2307" s="161">
        <v>44469</v>
      </c>
      <c r="E2307">
        <v>5412.54</v>
      </c>
    </row>
    <row r="2308" spans="2:5" x14ac:dyDescent="0.25">
      <c r="B2308" t="s">
        <v>1084</v>
      </c>
      <c r="C2308" t="s">
        <v>1036</v>
      </c>
      <c r="D2308" s="161">
        <v>43312</v>
      </c>
      <c r="E2308">
        <v>12602.44</v>
      </c>
    </row>
    <row r="2309" spans="2:5" x14ac:dyDescent="0.25">
      <c r="B2309" t="s">
        <v>1082</v>
      </c>
      <c r="C2309" t="s">
        <v>1037</v>
      </c>
      <c r="D2309" s="161">
        <v>44408</v>
      </c>
      <c r="E2309">
        <v>11773.91</v>
      </c>
    </row>
    <row r="2310" spans="2:5" x14ac:dyDescent="0.25">
      <c r="B2310" t="s">
        <v>1082</v>
      </c>
      <c r="C2310" t="s">
        <v>1038</v>
      </c>
      <c r="D2310" s="161">
        <v>43524</v>
      </c>
      <c r="E2310">
        <v>11872.48</v>
      </c>
    </row>
    <row r="2311" spans="2:5" x14ac:dyDescent="0.25">
      <c r="B2311" t="s">
        <v>1084</v>
      </c>
      <c r="C2311" t="s">
        <v>1039</v>
      </c>
      <c r="D2311" s="161">
        <v>43281</v>
      </c>
      <c r="E2311">
        <v>10867.91</v>
      </c>
    </row>
    <row r="2312" spans="2:5" x14ac:dyDescent="0.25">
      <c r="B2312" t="s">
        <v>1082</v>
      </c>
      <c r="C2312" t="s">
        <v>1040</v>
      </c>
      <c r="D2312" s="161">
        <v>43769</v>
      </c>
      <c r="E2312">
        <v>13298.26</v>
      </c>
    </row>
    <row r="2313" spans="2:5" x14ac:dyDescent="0.25">
      <c r="B2313" t="s">
        <v>1082</v>
      </c>
      <c r="C2313" t="s">
        <v>1041</v>
      </c>
      <c r="D2313" s="161">
        <v>43585</v>
      </c>
      <c r="E2313">
        <v>9586.86</v>
      </c>
    </row>
    <row r="2314" spans="2:5" x14ac:dyDescent="0.25">
      <c r="B2314" t="s">
        <v>1084</v>
      </c>
      <c r="C2314" t="s">
        <v>1042</v>
      </c>
      <c r="D2314" s="161">
        <v>43616</v>
      </c>
      <c r="E2314">
        <v>17106.22</v>
      </c>
    </row>
    <row r="2315" spans="2:5" x14ac:dyDescent="0.25">
      <c r="B2315" t="s">
        <v>1082</v>
      </c>
      <c r="C2315" t="s">
        <v>1043</v>
      </c>
      <c r="D2315" s="161">
        <v>44165</v>
      </c>
      <c r="E2315">
        <v>14530.78</v>
      </c>
    </row>
    <row r="2316" spans="2:5" x14ac:dyDescent="0.25">
      <c r="B2316" t="s">
        <v>1083</v>
      </c>
      <c r="C2316" t="s">
        <v>1044</v>
      </c>
      <c r="D2316" s="161">
        <v>44500</v>
      </c>
      <c r="E2316">
        <v>315.74</v>
      </c>
    </row>
    <row r="2317" spans="2:5" x14ac:dyDescent="0.25">
      <c r="B2317" t="s">
        <v>1082</v>
      </c>
      <c r="C2317" t="s">
        <v>1045</v>
      </c>
      <c r="D2317" s="161">
        <v>43281</v>
      </c>
      <c r="E2317">
        <v>15559.14</v>
      </c>
    </row>
    <row r="2318" spans="2:5" x14ac:dyDescent="0.25">
      <c r="B2318" t="s">
        <v>1084</v>
      </c>
      <c r="C2318" t="s">
        <v>1046</v>
      </c>
      <c r="D2318" s="161">
        <v>44377</v>
      </c>
      <c r="E2318">
        <v>6181.95</v>
      </c>
    </row>
    <row r="2319" spans="2:5" x14ac:dyDescent="0.25">
      <c r="B2319" t="s">
        <v>1082</v>
      </c>
      <c r="C2319" t="s">
        <v>1047</v>
      </c>
      <c r="D2319" s="161">
        <v>43830</v>
      </c>
      <c r="E2319">
        <v>11351.59</v>
      </c>
    </row>
    <row r="2320" spans="2:5" x14ac:dyDescent="0.25">
      <c r="B2320" t="s">
        <v>1082</v>
      </c>
      <c r="C2320" t="s">
        <v>1048</v>
      </c>
      <c r="D2320" s="161">
        <v>44165</v>
      </c>
      <c r="E2320">
        <v>1235.54</v>
      </c>
    </row>
    <row r="2321" spans="2:5" x14ac:dyDescent="0.25">
      <c r="B2321" t="s">
        <v>1084</v>
      </c>
      <c r="C2321" t="s">
        <v>1049</v>
      </c>
      <c r="D2321" s="161">
        <v>43312</v>
      </c>
      <c r="E2321">
        <v>15052.68</v>
      </c>
    </row>
    <row r="2322" spans="2:5" x14ac:dyDescent="0.25">
      <c r="B2322" t="s">
        <v>1083</v>
      </c>
      <c r="C2322" t="s">
        <v>1050</v>
      </c>
      <c r="D2322" s="161">
        <v>43708</v>
      </c>
      <c r="E2322">
        <v>18415.47</v>
      </c>
    </row>
    <row r="2323" spans="2:5" x14ac:dyDescent="0.25">
      <c r="B2323" t="s">
        <v>1084</v>
      </c>
      <c r="C2323" t="s">
        <v>1051</v>
      </c>
      <c r="D2323" s="161">
        <v>44012</v>
      </c>
      <c r="E2323">
        <v>19089.18</v>
      </c>
    </row>
    <row r="2324" spans="2:5" x14ac:dyDescent="0.25">
      <c r="B2324" t="s">
        <v>1084</v>
      </c>
      <c r="C2324" t="s">
        <v>1052</v>
      </c>
      <c r="D2324" s="161">
        <v>43677</v>
      </c>
      <c r="E2324">
        <v>14716.94</v>
      </c>
    </row>
    <row r="2325" spans="2:5" x14ac:dyDescent="0.25">
      <c r="B2325" t="s">
        <v>1084</v>
      </c>
      <c r="C2325" t="s">
        <v>1053</v>
      </c>
      <c r="D2325" s="161">
        <v>43373</v>
      </c>
      <c r="E2325">
        <v>3022.41</v>
      </c>
    </row>
    <row r="2326" spans="2:5" x14ac:dyDescent="0.25">
      <c r="B2326" t="s">
        <v>1082</v>
      </c>
      <c r="C2326" t="s">
        <v>1054</v>
      </c>
      <c r="D2326" s="161">
        <v>44165</v>
      </c>
      <c r="E2326">
        <v>7460.73</v>
      </c>
    </row>
    <row r="2327" spans="2:5" x14ac:dyDescent="0.25">
      <c r="B2327" t="s">
        <v>1084</v>
      </c>
      <c r="C2327" t="s">
        <v>1055</v>
      </c>
      <c r="D2327" s="161">
        <v>43131</v>
      </c>
      <c r="E2327">
        <v>11519.8</v>
      </c>
    </row>
    <row r="2328" spans="2:5" x14ac:dyDescent="0.25">
      <c r="B2328" t="s">
        <v>1082</v>
      </c>
      <c r="C2328" t="s">
        <v>1056</v>
      </c>
      <c r="D2328" s="161">
        <v>43373</v>
      </c>
      <c r="E2328">
        <v>14415.6</v>
      </c>
    </row>
    <row r="2329" spans="2:5" x14ac:dyDescent="0.25">
      <c r="B2329" t="s">
        <v>1084</v>
      </c>
      <c r="C2329" t="s">
        <v>1057</v>
      </c>
      <c r="D2329" s="161">
        <v>44012</v>
      </c>
      <c r="E2329">
        <v>5806.08</v>
      </c>
    </row>
    <row r="2330" spans="2:5" x14ac:dyDescent="0.25">
      <c r="B2330" t="s">
        <v>1082</v>
      </c>
      <c r="C2330" t="s">
        <v>1058</v>
      </c>
      <c r="D2330" s="161">
        <v>43251</v>
      </c>
      <c r="E2330">
        <v>17890.64</v>
      </c>
    </row>
    <row r="2331" spans="2:5" x14ac:dyDescent="0.25">
      <c r="B2331" t="s">
        <v>1084</v>
      </c>
      <c r="C2331" t="s">
        <v>1059</v>
      </c>
      <c r="D2331" s="161">
        <v>43343</v>
      </c>
      <c r="E2331">
        <v>3443.53</v>
      </c>
    </row>
    <row r="2332" spans="2:5" x14ac:dyDescent="0.25">
      <c r="B2332" t="s">
        <v>1082</v>
      </c>
      <c r="C2332" t="s">
        <v>1060</v>
      </c>
      <c r="D2332" s="161">
        <v>44043</v>
      </c>
      <c r="E2332">
        <v>2453.65</v>
      </c>
    </row>
    <row r="2333" spans="2:5" x14ac:dyDescent="0.25">
      <c r="B2333" t="s">
        <v>1083</v>
      </c>
      <c r="C2333" t="s">
        <v>1061</v>
      </c>
      <c r="D2333" s="161">
        <v>44255</v>
      </c>
      <c r="E2333">
        <v>18003.3</v>
      </c>
    </row>
    <row r="2334" spans="2:5" x14ac:dyDescent="0.25">
      <c r="B2334" t="s">
        <v>1082</v>
      </c>
      <c r="C2334" t="s">
        <v>1062</v>
      </c>
      <c r="D2334" s="161">
        <v>43281</v>
      </c>
      <c r="E2334">
        <v>12005.47</v>
      </c>
    </row>
    <row r="2335" spans="2:5" x14ac:dyDescent="0.25">
      <c r="B2335" t="s">
        <v>1084</v>
      </c>
      <c r="C2335" t="s">
        <v>1063</v>
      </c>
      <c r="D2335" s="161">
        <v>43861</v>
      </c>
      <c r="E2335">
        <v>16648.88</v>
      </c>
    </row>
    <row r="2336" spans="2:5" x14ac:dyDescent="0.25">
      <c r="B2336" t="s">
        <v>1082</v>
      </c>
      <c r="C2336" t="s">
        <v>1064</v>
      </c>
      <c r="D2336" s="161">
        <v>44408</v>
      </c>
      <c r="E2336">
        <v>1089.1400000000001</v>
      </c>
    </row>
    <row r="2337" spans="2:5" x14ac:dyDescent="0.25">
      <c r="B2337" t="s">
        <v>1082</v>
      </c>
      <c r="C2337" t="s">
        <v>1065</v>
      </c>
      <c r="D2337" s="161">
        <v>44347</v>
      </c>
      <c r="E2337">
        <v>6597.48</v>
      </c>
    </row>
    <row r="2338" spans="2:5" x14ac:dyDescent="0.25">
      <c r="B2338" t="s">
        <v>1082</v>
      </c>
      <c r="C2338" t="s">
        <v>1066</v>
      </c>
      <c r="D2338" s="161">
        <v>43738</v>
      </c>
      <c r="E2338">
        <v>1382.59</v>
      </c>
    </row>
    <row r="2339" spans="2:5" x14ac:dyDescent="0.25">
      <c r="B2339" t="s">
        <v>1084</v>
      </c>
      <c r="C2339" t="s">
        <v>1067</v>
      </c>
      <c r="D2339" s="161">
        <v>43281</v>
      </c>
      <c r="E2339">
        <v>8180.77</v>
      </c>
    </row>
    <row r="2340" spans="2:5" x14ac:dyDescent="0.25">
      <c r="B2340" t="s">
        <v>1082</v>
      </c>
      <c r="C2340" t="s">
        <v>1068</v>
      </c>
      <c r="D2340" s="161">
        <v>43585</v>
      </c>
      <c r="E2340">
        <v>13352.62</v>
      </c>
    </row>
    <row r="2341" spans="2:5" x14ac:dyDescent="0.25">
      <c r="B2341" t="s">
        <v>1083</v>
      </c>
      <c r="C2341" t="s">
        <v>1022</v>
      </c>
      <c r="D2341" s="161">
        <v>44012</v>
      </c>
      <c r="E2341">
        <v>19355.919999999998</v>
      </c>
    </row>
    <row r="2342" spans="2:5" x14ac:dyDescent="0.25">
      <c r="B2342" t="s">
        <v>1084</v>
      </c>
      <c r="C2342" t="s">
        <v>1069</v>
      </c>
      <c r="D2342" s="161">
        <v>43830</v>
      </c>
      <c r="E2342">
        <v>673.17</v>
      </c>
    </row>
    <row r="2343" spans="2:5" x14ac:dyDescent="0.25">
      <c r="B2343" t="s">
        <v>1084</v>
      </c>
      <c r="C2343" t="s">
        <v>1070</v>
      </c>
      <c r="D2343" s="161">
        <v>43830</v>
      </c>
      <c r="E2343">
        <v>15608.94</v>
      </c>
    </row>
    <row r="2344" spans="2:5" x14ac:dyDescent="0.25">
      <c r="B2344" t="s">
        <v>1082</v>
      </c>
      <c r="C2344" t="s">
        <v>1071</v>
      </c>
      <c r="D2344" s="161">
        <v>43677</v>
      </c>
      <c r="E2344">
        <v>2770.72</v>
      </c>
    </row>
    <row r="2345" spans="2:5" x14ac:dyDescent="0.25">
      <c r="B2345" t="s">
        <v>1083</v>
      </c>
      <c r="C2345" t="s">
        <v>1072</v>
      </c>
      <c r="D2345" s="161">
        <v>43890</v>
      </c>
      <c r="E2345">
        <v>9749.4</v>
      </c>
    </row>
    <row r="2346" spans="2:5" x14ac:dyDescent="0.25">
      <c r="B2346" t="s">
        <v>1082</v>
      </c>
      <c r="C2346" t="s">
        <v>1073</v>
      </c>
      <c r="D2346" s="161">
        <v>43921</v>
      </c>
      <c r="E2346">
        <v>14652.18</v>
      </c>
    </row>
    <row r="2347" spans="2:5" x14ac:dyDescent="0.25">
      <c r="B2347" t="s">
        <v>1082</v>
      </c>
      <c r="C2347" t="s">
        <v>1074</v>
      </c>
      <c r="D2347" s="161">
        <v>44530</v>
      </c>
      <c r="E2347">
        <v>16110.06</v>
      </c>
    </row>
    <row r="2348" spans="2:5" x14ac:dyDescent="0.25">
      <c r="B2348" t="s">
        <v>1083</v>
      </c>
      <c r="C2348" t="s">
        <v>1075</v>
      </c>
      <c r="D2348" s="161">
        <v>43677</v>
      </c>
      <c r="E2348">
        <v>18047.88</v>
      </c>
    </row>
    <row r="2349" spans="2:5" x14ac:dyDescent="0.25">
      <c r="B2349" t="s">
        <v>1082</v>
      </c>
      <c r="C2349" t="s">
        <v>1076</v>
      </c>
      <c r="D2349" s="161">
        <v>43769</v>
      </c>
      <c r="E2349">
        <v>1160.7</v>
      </c>
    </row>
    <row r="2350" spans="2:5" x14ac:dyDescent="0.25">
      <c r="B2350" t="s">
        <v>1082</v>
      </c>
      <c r="C2350" t="s">
        <v>1077</v>
      </c>
      <c r="D2350" s="161">
        <v>44227</v>
      </c>
      <c r="E2350">
        <v>19762.63</v>
      </c>
    </row>
    <row r="2351" spans="2:5" x14ac:dyDescent="0.25">
      <c r="B2351" t="s">
        <v>1082</v>
      </c>
      <c r="C2351" t="s">
        <v>992</v>
      </c>
      <c r="D2351" s="161">
        <v>44439</v>
      </c>
      <c r="E2351">
        <v>9560.4</v>
      </c>
    </row>
    <row r="2352" spans="2:5" x14ac:dyDescent="0.25">
      <c r="B2352" t="s">
        <v>1082</v>
      </c>
      <c r="C2352" t="s">
        <v>993</v>
      </c>
      <c r="D2352" s="161">
        <v>43982</v>
      </c>
      <c r="E2352">
        <v>11860.37</v>
      </c>
    </row>
    <row r="2353" spans="2:5" x14ac:dyDescent="0.25">
      <c r="B2353" t="s">
        <v>1083</v>
      </c>
      <c r="C2353" t="s">
        <v>994</v>
      </c>
      <c r="D2353" s="161">
        <v>43251</v>
      </c>
      <c r="E2353">
        <v>14588.24</v>
      </c>
    </row>
    <row r="2354" spans="2:5" x14ac:dyDescent="0.25">
      <c r="B2354" t="s">
        <v>1082</v>
      </c>
      <c r="C2354" t="s">
        <v>995</v>
      </c>
      <c r="D2354" s="161">
        <v>43738</v>
      </c>
      <c r="E2354">
        <v>7463.22</v>
      </c>
    </row>
    <row r="2355" spans="2:5" x14ac:dyDescent="0.25">
      <c r="B2355" t="s">
        <v>1082</v>
      </c>
      <c r="C2355" t="s">
        <v>996</v>
      </c>
      <c r="D2355" s="161">
        <v>43496</v>
      </c>
      <c r="E2355">
        <v>18185.55</v>
      </c>
    </row>
    <row r="2356" spans="2:5" x14ac:dyDescent="0.25">
      <c r="B2356" t="s">
        <v>1082</v>
      </c>
      <c r="C2356" t="s">
        <v>997</v>
      </c>
      <c r="D2356" s="161">
        <v>44469</v>
      </c>
      <c r="E2356">
        <v>3254.92</v>
      </c>
    </row>
    <row r="2357" spans="2:5" x14ac:dyDescent="0.25">
      <c r="B2357" t="s">
        <v>1084</v>
      </c>
      <c r="C2357" t="s">
        <v>998</v>
      </c>
      <c r="D2357" s="161">
        <v>43830</v>
      </c>
      <c r="E2357">
        <v>16907.490000000002</v>
      </c>
    </row>
    <row r="2358" spans="2:5" x14ac:dyDescent="0.25">
      <c r="B2358" t="s">
        <v>1084</v>
      </c>
      <c r="C2358" t="s">
        <v>999</v>
      </c>
      <c r="D2358" s="161">
        <v>43982</v>
      </c>
      <c r="E2358">
        <v>16286.97</v>
      </c>
    </row>
    <row r="2359" spans="2:5" x14ac:dyDescent="0.25">
      <c r="B2359" t="s">
        <v>1082</v>
      </c>
      <c r="C2359" t="s">
        <v>1000</v>
      </c>
      <c r="D2359" s="161">
        <v>43434</v>
      </c>
      <c r="E2359">
        <v>17076.2</v>
      </c>
    </row>
    <row r="2360" spans="2:5" x14ac:dyDescent="0.25">
      <c r="B2360" t="s">
        <v>1082</v>
      </c>
      <c r="C2360" t="s">
        <v>1001</v>
      </c>
      <c r="D2360" s="161">
        <v>44286</v>
      </c>
      <c r="E2360">
        <v>855.15</v>
      </c>
    </row>
    <row r="2361" spans="2:5" x14ac:dyDescent="0.25">
      <c r="B2361" t="s">
        <v>1084</v>
      </c>
      <c r="C2361" t="s">
        <v>1002</v>
      </c>
      <c r="D2361" s="161">
        <v>43312</v>
      </c>
      <c r="E2361">
        <v>9486.58</v>
      </c>
    </row>
    <row r="2362" spans="2:5" x14ac:dyDescent="0.25">
      <c r="B2362" t="s">
        <v>1083</v>
      </c>
      <c r="C2362" t="s">
        <v>1003</v>
      </c>
      <c r="D2362" s="161">
        <v>43251</v>
      </c>
      <c r="E2362">
        <v>8926.9500000000007</v>
      </c>
    </row>
    <row r="2363" spans="2:5" x14ac:dyDescent="0.25">
      <c r="B2363" t="s">
        <v>1082</v>
      </c>
      <c r="C2363" t="s">
        <v>1004</v>
      </c>
      <c r="D2363" s="161">
        <v>44439</v>
      </c>
      <c r="E2363">
        <v>19822.560000000001</v>
      </c>
    </row>
    <row r="2364" spans="2:5" x14ac:dyDescent="0.25">
      <c r="B2364" t="s">
        <v>1082</v>
      </c>
      <c r="C2364" t="s">
        <v>1005</v>
      </c>
      <c r="D2364" s="161">
        <v>43496</v>
      </c>
      <c r="E2364">
        <v>19985.27</v>
      </c>
    </row>
    <row r="2365" spans="2:5" x14ac:dyDescent="0.25">
      <c r="B2365" t="s">
        <v>1082</v>
      </c>
      <c r="C2365" t="s">
        <v>1006</v>
      </c>
      <c r="D2365" s="161">
        <v>44165</v>
      </c>
      <c r="E2365">
        <v>2927.47</v>
      </c>
    </row>
    <row r="2366" spans="2:5" x14ac:dyDescent="0.25">
      <c r="B2366" t="s">
        <v>1084</v>
      </c>
      <c r="C2366" t="s">
        <v>1007</v>
      </c>
      <c r="D2366" s="161">
        <v>43343</v>
      </c>
      <c r="E2366">
        <v>1881.73</v>
      </c>
    </row>
    <row r="2367" spans="2:5" x14ac:dyDescent="0.25">
      <c r="B2367" t="s">
        <v>1082</v>
      </c>
      <c r="C2367" t="s">
        <v>1008</v>
      </c>
      <c r="D2367" s="161">
        <v>44255</v>
      </c>
      <c r="E2367">
        <v>7044.03</v>
      </c>
    </row>
    <row r="2368" spans="2:5" x14ac:dyDescent="0.25">
      <c r="B2368" t="s">
        <v>1082</v>
      </c>
      <c r="C2368" t="s">
        <v>1009</v>
      </c>
      <c r="D2368" s="161">
        <v>43159</v>
      </c>
      <c r="E2368">
        <v>10257.17</v>
      </c>
    </row>
    <row r="2369" spans="2:5" x14ac:dyDescent="0.25">
      <c r="B2369" t="s">
        <v>1084</v>
      </c>
      <c r="C2369" t="s">
        <v>1010</v>
      </c>
      <c r="D2369" s="161">
        <v>43100</v>
      </c>
      <c r="E2369">
        <v>19454.34</v>
      </c>
    </row>
    <row r="2370" spans="2:5" x14ac:dyDescent="0.25">
      <c r="B2370" t="s">
        <v>1082</v>
      </c>
      <c r="C2370" t="s">
        <v>1011</v>
      </c>
      <c r="D2370" s="161">
        <v>44316</v>
      </c>
      <c r="E2370">
        <v>4539.82</v>
      </c>
    </row>
    <row r="2371" spans="2:5" x14ac:dyDescent="0.25">
      <c r="B2371" t="s">
        <v>1082</v>
      </c>
      <c r="C2371" t="s">
        <v>1012</v>
      </c>
      <c r="D2371" s="161">
        <v>43799</v>
      </c>
      <c r="E2371">
        <v>8023.3</v>
      </c>
    </row>
    <row r="2372" spans="2:5" x14ac:dyDescent="0.25">
      <c r="B2372" t="s">
        <v>1083</v>
      </c>
      <c r="C2372" t="s">
        <v>1013</v>
      </c>
      <c r="D2372" s="161">
        <v>43343</v>
      </c>
      <c r="E2372">
        <v>12434.7</v>
      </c>
    </row>
    <row r="2373" spans="2:5" x14ac:dyDescent="0.25">
      <c r="B2373" t="s">
        <v>1082</v>
      </c>
      <c r="C2373" t="s">
        <v>1014</v>
      </c>
      <c r="D2373" s="161">
        <v>44255</v>
      </c>
      <c r="E2373">
        <v>3400.42</v>
      </c>
    </row>
    <row r="2374" spans="2:5" x14ac:dyDescent="0.25">
      <c r="B2374" t="s">
        <v>1082</v>
      </c>
      <c r="C2374" t="s">
        <v>1015</v>
      </c>
      <c r="D2374" s="161">
        <v>44316</v>
      </c>
      <c r="E2374">
        <v>12855.59</v>
      </c>
    </row>
    <row r="2375" spans="2:5" x14ac:dyDescent="0.25">
      <c r="B2375" t="s">
        <v>1082</v>
      </c>
      <c r="C2375" t="s">
        <v>1016</v>
      </c>
      <c r="D2375" s="161">
        <v>43982</v>
      </c>
      <c r="E2375">
        <v>4017.93</v>
      </c>
    </row>
    <row r="2376" spans="2:5" x14ac:dyDescent="0.25">
      <c r="B2376" t="s">
        <v>1084</v>
      </c>
      <c r="C2376" t="s">
        <v>1017</v>
      </c>
      <c r="D2376" s="161">
        <v>44165</v>
      </c>
      <c r="E2376">
        <v>3159.08</v>
      </c>
    </row>
    <row r="2377" spans="2:5" x14ac:dyDescent="0.25">
      <c r="B2377" t="s">
        <v>1082</v>
      </c>
      <c r="C2377" t="s">
        <v>1018</v>
      </c>
      <c r="D2377" s="161">
        <v>44408</v>
      </c>
      <c r="E2377">
        <v>5752.81</v>
      </c>
    </row>
    <row r="2378" spans="2:5" x14ac:dyDescent="0.25">
      <c r="B2378" t="s">
        <v>1084</v>
      </c>
      <c r="C2378" t="s">
        <v>1019</v>
      </c>
      <c r="D2378" s="161">
        <v>44408</v>
      </c>
      <c r="E2378">
        <v>19159.52</v>
      </c>
    </row>
    <row r="2379" spans="2:5" x14ac:dyDescent="0.25">
      <c r="B2379" t="s">
        <v>1084</v>
      </c>
      <c r="C2379" t="s">
        <v>1020</v>
      </c>
      <c r="D2379" s="161">
        <v>43131</v>
      </c>
      <c r="E2379">
        <v>14841.59</v>
      </c>
    </row>
    <row r="2380" spans="2:5" x14ac:dyDescent="0.25">
      <c r="B2380" t="s">
        <v>1082</v>
      </c>
      <c r="C2380" t="s">
        <v>1021</v>
      </c>
      <c r="D2380" s="161">
        <v>43769</v>
      </c>
      <c r="E2380">
        <v>19277.41</v>
      </c>
    </row>
    <row r="2381" spans="2:5" x14ac:dyDescent="0.25">
      <c r="B2381" t="s">
        <v>1082</v>
      </c>
      <c r="C2381" t="s">
        <v>1022</v>
      </c>
      <c r="D2381" s="161">
        <v>43190</v>
      </c>
      <c r="E2381">
        <v>4101.1899999999996</v>
      </c>
    </row>
    <row r="2382" spans="2:5" x14ac:dyDescent="0.25">
      <c r="B2382" t="s">
        <v>1082</v>
      </c>
      <c r="C2382" t="s">
        <v>1023</v>
      </c>
      <c r="D2382" s="161">
        <v>44347</v>
      </c>
      <c r="E2382">
        <v>10258</v>
      </c>
    </row>
    <row r="2383" spans="2:5" x14ac:dyDescent="0.25">
      <c r="B2383" t="s">
        <v>1084</v>
      </c>
      <c r="C2383" t="s">
        <v>1024</v>
      </c>
      <c r="D2383" s="161">
        <v>43524</v>
      </c>
      <c r="E2383">
        <v>4987.18</v>
      </c>
    </row>
    <row r="2384" spans="2:5" x14ac:dyDescent="0.25">
      <c r="B2384" t="s">
        <v>1084</v>
      </c>
      <c r="C2384" t="s">
        <v>1025</v>
      </c>
      <c r="D2384" s="161">
        <v>44286</v>
      </c>
      <c r="E2384">
        <v>12679.38</v>
      </c>
    </row>
    <row r="2385" spans="2:5" x14ac:dyDescent="0.25">
      <c r="B2385" t="s">
        <v>1084</v>
      </c>
      <c r="C2385" t="s">
        <v>1026</v>
      </c>
      <c r="D2385" s="161">
        <v>44165</v>
      </c>
      <c r="E2385">
        <v>10287.450000000001</v>
      </c>
    </row>
    <row r="2386" spans="2:5" x14ac:dyDescent="0.25">
      <c r="B2386" t="s">
        <v>1082</v>
      </c>
      <c r="C2386" t="s">
        <v>411</v>
      </c>
      <c r="D2386" s="161">
        <v>44408</v>
      </c>
      <c r="E2386">
        <v>5302.25</v>
      </c>
    </row>
    <row r="2387" spans="2:5" x14ac:dyDescent="0.25">
      <c r="B2387" t="s">
        <v>1084</v>
      </c>
      <c r="C2387" t="s">
        <v>1027</v>
      </c>
      <c r="D2387" s="161">
        <v>43312</v>
      </c>
      <c r="E2387">
        <v>9741.5300000000007</v>
      </c>
    </row>
    <row r="2388" spans="2:5" x14ac:dyDescent="0.25">
      <c r="B2388" t="s">
        <v>1084</v>
      </c>
      <c r="C2388" t="s">
        <v>1028</v>
      </c>
      <c r="D2388" s="161">
        <v>44165</v>
      </c>
      <c r="E2388">
        <v>5716.18</v>
      </c>
    </row>
    <row r="2389" spans="2:5" x14ac:dyDescent="0.25">
      <c r="B2389" t="s">
        <v>1084</v>
      </c>
      <c r="C2389" t="s">
        <v>1029</v>
      </c>
      <c r="D2389" s="161">
        <v>43131</v>
      </c>
      <c r="E2389">
        <v>12671.27</v>
      </c>
    </row>
    <row r="2390" spans="2:5" x14ac:dyDescent="0.25">
      <c r="B2390" t="s">
        <v>1082</v>
      </c>
      <c r="C2390" t="s">
        <v>1030</v>
      </c>
      <c r="D2390" s="161">
        <v>44439</v>
      </c>
      <c r="E2390">
        <v>10577.92</v>
      </c>
    </row>
    <row r="2391" spans="2:5" x14ac:dyDescent="0.25">
      <c r="B2391" t="s">
        <v>1082</v>
      </c>
      <c r="C2391" t="s">
        <v>267</v>
      </c>
      <c r="D2391" s="161">
        <v>43921</v>
      </c>
      <c r="E2391">
        <v>18708.669999999998</v>
      </c>
    </row>
    <row r="2392" spans="2:5" x14ac:dyDescent="0.25">
      <c r="B2392" t="s">
        <v>1082</v>
      </c>
      <c r="C2392" t="s">
        <v>1031</v>
      </c>
      <c r="D2392" s="161">
        <v>43799</v>
      </c>
      <c r="E2392">
        <v>7197.23</v>
      </c>
    </row>
    <row r="2393" spans="2:5" x14ac:dyDescent="0.25">
      <c r="B2393" t="s">
        <v>1084</v>
      </c>
      <c r="C2393" t="s">
        <v>1032</v>
      </c>
      <c r="D2393" s="161">
        <v>43921</v>
      </c>
      <c r="E2393">
        <v>7840.81</v>
      </c>
    </row>
    <row r="2394" spans="2:5" x14ac:dyDescent="0.25">
      <c r="B2394" t="s">
        <v>1084</v>
      </c>
      <c r="C2394" t="s">
        <v>1033</v>
      </c>
      <c r="D2394" s="161">
        <v>44408</v>
      </c>
      <c r="E2394">
        <v>6850.68</v>
      </c>
    </row>
    <row r="2395" spans="2:5" x14ac:dyDescent="0.25">
      <c r="B2395" t="s">
        <v>1084</v>
      </c>
      <c r="C2395" t="s">
        <v>1034</v>
      </c>
      <c r="D2395" s="161">
        <v>44408</v>
      </c>
      <c r="E2395">
        <v>12584.32</v>
      </c>
    </row>
    <row r="2396" spans="2:5" x14ac:dyDescent="0.25">
      <c r="B2396" t="s">
        <v>1082</v>
      </c>
      <c r="C2396" t="s">
        <v>1035</v>
      </c>
      <c r="D2396" s="161">
        <v>44255</v>
      </c>
      <c r="E2396">
        <v>13095.58</v>
      </c>
    </row>
    <row r="2397" spans="2:5" x14ac:dyDescent="0.25">
      <c r="B2397" t="s">
        <v>1082</v>
      </c>
      <c r="C2397" t="s">
        <v>291</v>
      </c>
      <c r="D2397" s="161">
        <v>44439</v>
      </c>
      <c r="E2397">
        <v>1624.87</v>
      </c>
    </row>
    <row r="2398" spans="2:5" x14ac:dyDescent="0.25">
      <c r="B2398" t="s">
        <v>1083</v>
      </c>
      <c r="C2398" t="s">
        <v>1036</v>
      </c>
      <c r="D2398" s="161">
        <v>43373</v>
      </c>
      <c r="E2398">
        <v>13865.34</v>
      </c>
    </row>
    <row r="2399" spans="2:5" x14ac:dyDescent="0.25">
      <c r="B2399" t="s">
        <v>1083</v>
      </c>
      <c r="C2399" t="s">
        <v>1037</v>
      </c>
      <c r="D2399" s="161">
        <v>43799</v>
      </c>
      <c r="E2399">
        <v>9902.86</v>
      </c>
    </row>
    <row r="2400" spans="2:5" x14ac:dyDescent="0.25">
      <c r="B2400" t="s">
        <v>1082</v>
      </c>
      <c r="C2400" t="s">
        <v>1038</v>
      </c>
      <c r="D2400" s="161">
        <v>43251</v>
      </c>
      <c r="E2400">
        <v>15932.94</v>
      </c>
    </row>
    <row r="2401" spans="2:5" x14ac:dyDescent="0.25">
      <c r="B2401" t="s">
        <v>1082</v>
      </c>
      <c r="C2401" t="s">
        <v>1039</v>
      </c>
      <c r="D2401" s="161">
        <v>43100</v>
      </c>
      <c r="E2401">
        <v>6067.13</v>
      </c>
    </row>
    <row r="2402" spans="2:5" x14ac:dyDescent="0.25">
      <c r="B2402" t="s">
        <v>1082</v>
      </c>
      <c r="C2402" t="s">
        <v>1040</v>
      </c>
      <c r="D2402" s="161">
        <v>43890</v>
      </c>
      <c r="E2402">
        <v>7459.72</v>
      </c>
    </row>
    <row r="2403" spans="2:5" x14ac:dyDescent="0.25">
      <c r="B2403" t="s">
        <v>1084</v>
      </c>
      <c r="C2403" t="s">
        <v>1041</v>
      </c>
      <c r="D2403" s="161">
        <v>43861</v>
      </c>
      <c r="E2403">
        <v>19863.900000000001</v>
      </c>
    </row>
    <row r="2404" spans="2:5" x14ac:dyDescent="0.25">
      <c r="B2404" t="s">
        <v>1082</v>
      </c>
      <c r="C2404" t="s">
        <v>1042</v>
      </c>
      <c r="D2404" s="161">
        <v>43131</v>
      </c>
      <c r="E2404">
        <v>2286.88</v>
      </c>
    </row>
    <row r="2405" spans="2:5" x14ac:dyDescent="0.25">
      <c r="B2405" t="s">
        <v>1082</v>
      </c>
      <c r="C2405" t="s">
        <v>1043</v>
      </c>
      <c r="D2405" s="161">
        <v>44530</v>
      </c>
      <c r="E2405">
        <v>2745.41</v>
      </c>
    </row>
    <row r="2406" spans="2:5" x14ac:dyDescent="0.25">
      <c r="B2406" t="s">
        <v>1082</v>
      </c>
      <c r="C2406" t="s">
        <v>1044</v>
      </c>
      <c r="D2406" s="161">
        <v>44104</v>
      </c>
      <c r="E2406">
        <v>11395.8</v>
      </c>
    </row>
    <row r="2407" spans="2:5" x14ac:dyDescent="0.25">
      <c r="B2407" t="s">
        <v>1082</v>
      </c>
      <c r="C2407" t="s">
        <v>1045</v>
      </c>
      <c r="D2407" s="161">
        <v>43890</v>
      </c>
      <c r="E2407">
        <v>16084.36</v>
      </c>
    </row>
    <row r="2408" spans="2:5" x14ac:dyDescent="0.25">
      <c r="B2408" t="s">
        <v>1082</v>
      </c>
      <c r="C2408" t="s">
        <v>1046</v>
      </c>
      <c r="D2408" s="161">
        <v>43861</v>
      </c>
      <c r="E2408">
        <v>12370.65</v>
      </c>
    </row>
    <row r="2409" spans="2:5" x14ac:dyDescent="0.25">
      <c r="B2409" t="s">
        <v>1084</v>
      </c>
      <c r="C2409" t="s">
        <v>1047</v>
      </c>
      <c r="D2409" s="161">
        <v>44255</v>
      </c>
      <c r="E2409">
        <v>14632.63</v>
      </c>
    </row>
    <row r="2410" spans="2:5" x14ac:dyDescent="0.25">
      <c r="B2410" t="s">
        <v>1084</v>
      </c>
      <c r="C2410" t="s">
        <v>1048</v>
      </c>
      <c r="D2410" s="161">
        <v>44043</v>
      </c>
      <c r="E2410">
        <v>12716.87</v>
      </c>
    </row>
    <row r="2411" spans="2:5" x14ac:dyDescent="0.25">
      <c r="B2411" t="s">
        <v>1084</v>
      </c>
      <c r="C2411" t="s">
        <v>1049</v>
      </c>
      <c r="D2411" s="161">
        <v>43251</v>
      </c>
      <c r="E2411">
        <v>16397.669999999998</v>
      </c>
    </row>
    <row r="2412" spans="2:5" x14ac:dyDescent="0.25">
      <c r="B2412" t="s">
        <v>1082</v>
      </c>
      <c r="C2412" t="s">
        <v>1050</v>
      </c>
      <c r="D2412" s="161">
        <v>43738</v>
      </c>
      <c r="E2412">
        <v>3109.17</v>
      </c>
    </row>
    <row r="2413" spans="2:5" x14ac:dyDescent="0.25">
      <c r="B2413" t="s">
        <v>1084</v>
      </c>
      <c r="C2413" t="s">
        <v>1051</v>
      </c>
      <c r="D2413" s="161">
        <v>44104</v>
      </c>
      <c r="E2413">
        <v>2032.45</v>
      </c>
    </row>
    <row r="2414" spans="2:5" x14ac:dyDescent="0.25">
      <c r="B2414" t="s">
        <v>1084</v>
      </c>
      <c r="C2414" t="s">
        <v>1052</v>
      </c>
      <c r="D2414" s="161">
        <v>43616</v>
      </c>
      <c r="E2414">
        <v>16759.32</v>
      </c>
    </row>
    <row r="2415" spans="2:5" x14ac:dyDescent="0.25">
      <c r="B2415" t="s">
        <v>1084</v>
      </c>
      <c r="C2415" t="s">
        <v>1053</v>
      </c>
      <c r="D2415" s="161">
        <v>43524</v>
      </c>
      <c r="E2415">
        <v>15343.62</v>
      </c>
    </row>
    <row r="2416" spans="2:5" x14ac:dyDescent="0.25">
      <c r="B2416" t="s">
        <v>1084</v>
      </c>
      <c r="C2416" t="s">
        <v>1054</v>
      </c>
      <c r="D2416" s="161">
        <v>44500</v>
      </c>
      <c r="E2416">
        <v>11247.22</v>
      </c>
    </row>
    <row r="2417" spans="2:5" x14ac:dyDescent="0.25">
      <c r="B2417" t="s">
        <v>1083</v>
      </c>
      <c r="C2417" t="s">
        <v>1055</v>
      </c>
      <c r="D2417" s="161">
        <v>44135</v>
      </c>
      <c r="E2417">
        <v>10325.68</v>
      </c>
    </row>
    <row r="2418" spans="2:5" x14ac:dyDescent="0.25">
      <c r="B2418" t="s">
        <v>1082</v>
      </c>
      <c r="C2418" t="s">
        <v>1056</v>
      </c>
      <c r="D2418" s="161">
        <v>44104</v>
      </c>
      <c r="E2418">
        <v>6379.76</v>
      </c>
    </row>
    <row r="2419" spans="2:5" x14ac:dyDescent="0.25">
      <c r="B2419" t="s">
        <v>1082</v>
      </c>
      <c r="C2419" t="s">
        <v>1057</v>
      </c>
      <c r="D2419" s="161">
        <v>44530</v>
      </c>
      <c r="E2419">
        <v>7541.7</v>
      </c>
    </row>
    <row r="2420" spans="2:5" x14ac:dyDescent="0.25">
      <c r="B2420" t="s">
        <v>1084</v>
      </c>
      <c r="C2420" t="s">
        <v>1058</v>
      </c>
      <c r="D2420" s="161">
        <v>43830</v>
      </c>
      <c r="E2420">
        <v>15373.77</v>
      </c>
    </row>
    <row r="2421" spans="2:5" x14ac:dyDescent="0.25">
      <c r="B2421" t="s">
        <v>1083</v>
      </c>
      <c r="C2421" t="s">
        <v>1059</v>
      </c>
      <c r="D2421" s="161">
        <v>44043</v>
      </c>
      <c r="E2421">
        <v>9194.57</v>
      </c>
    </row>
    <row r="2422" spans="2:5" x14ac:dyDescent="0.25">
      <c r="B2422" t="s">
        <v>1084</v>
      </c>
      <c r="C2422" t="s">
        <v>1060</v>
      </c>
      <c r="D2422" s="161">
        <v>44255</v>
      </c>
      <c r="E2422">
        <v>15105.69</v>
      </c>
    </row>
    <row r="2423" spans="2:5" x14ac:dyDescent="0.25">
      <c r="B2423" t="s">
        <v>1082</v>
      </c>
      <c r="C2423" t="s">
        <v>1061</v>
      </c>
      <c r="D2423" s="161">
        <v>44439</v>
      </c>
      <c r="E2423">
        <v>6342.26</v>
      </c>
    </row>
    <row r="2424" spans="2:5" x14ac:dyDescent="0.25">
      <c r="B2424" t="s">
        <v>1083</v>
      </c>
      <c r="C2424" t="s">
        <v>1062</v>
      </c>
      <c r="D2424" s="161">
        <v>43616</v>
      </c>
      <c r="E2424">
        <v>7639.35</v>
      </c>
    </row>
    <row r="2425" spans="2:5" x14ac:dyDescent="0.25">
      <c r="B2425" t="s">
        <v>1083</v>
      </c>
      <c r="C2425" t="s">
        <v>1063</v>
      </c>
      <c r="D2425" s="161">
        <v>44530</v>
      </c>
      <c r="E2425">
        <v>5721.34</v>
      </c>
    </row>
    <row r="2426" spans="2:5" x14ac:dyDescent="0.25">
      <c r="B2426" t="s">
        <v>1082</v>
      </c>
      <c r="C2426" t="s">
        <v>1064</v>
      </c>
      <c r="D2426" s="161">
        <v>43100</v>
      </c>
      <c r="E2426">
        <v>19875.060000000001</v>
      </c>
    </row>
    <row r="2427" spans="2:5" x14ac:dyDescent="0.25">
      <c r="B2427" t="s">
        <v>1083</v>
      </c>
      <c r="C2427" t="s">
        <v>1065</v>
      </c>
      <c r="D2427" s="161">
        <v>43524</v>
      </c>
      <c r="E2427">
        <v>6441.19</v>
      </c>
    </row>
    <row r="2428" spans="2:5" x14ac:dyDescent="0.25">
      <c r="B2428" t="s">
        <v>1082</v>
      </c>
      <c r="C2428" t="s">
        <v>1066</v>
      </c>
      <c r="D2428" s="161">
        <v>44074</v>
      </c>
      <c r="E2428">
        <v>5542.24</v>
      </c>
    </row>
    <row r="2429" spans="2:5" x14ac:dyDescent="0.25">
      <c r="B2429" t="s">
        <v>1082</v>
      </c>
      <c r="C2429" t="s">
        <v>1067</v>
      </c>
      <c r="D2429" s="161">
        <v>43585</v>
      </c>
      <c r="E2429">
        <v>6072.4</v>
      </c>
    </row>
    <row r="2430" spans="2:5" x14ac:dyDescent="0.25">
      <c r="B2430" t="s">
        <v>1084</v>
      </c>
      <c r="C2430" t="s">
        <v>1068</v>
      </c>
      <c r="D2430" s="161">
        <v>43677</v>
      </c>
      <c r="E2430">
        <v>1015.08</v>
      </c>
    </row>
    <row r="2431" spans="2:5" x14ac:dyDescent="0.25">
      <c r="B2431" t="s">
        <v>1083</v>
      </c>
      <c r="C2431" t="s">
        <v>1022</v>
      </c>
      <c r="D2431" s="161">
        <v>43131</v>
      </c>
      <c r="E2431">
        <v>8973.48</v>
      </c>
    </row>
    <row r="2432" spans="2:5" x14ac:dyDescent="0.25">
      <c r="B2432" t="s">
        <v>1084</v>
      </c>
      <c r="C2432" t="s">
        <v>1069</v>
      </c>
      <c r="D2432" s="161">
        <v>44469</v>
      </c>
      <c r="E2432">
        <v>13306.8</v>
      </c>
    </row>
    <row r="2433" spans="2:5" x14ac:dyDescent="0.25">
      <c r="B2433" t="s">
        <v>1083</v>
      </c>
      <c r="C2433" t="s">
        <v>1070</v>
      </c>
      <c r="D2433" s="161">
        <v>44439</v>
      </c>
      <c r="E2433">
        <v>7482.69</v>
      </c>
    </row>
    <row r="2434" spans="2:5" x14ac:dyDescent="0.25">
      <c r="B2434" t="s">
        <v>1082</v>
      </c>
      <c r="C2434" t="s">
        <v>1071</v>
      </c>
      <c r="D2434" s="161">
        <v>43769</v>
      </c>
      <c r="E2434">
        <v>15608.15</v>
      </c>
    </row>
    <row r="2435" spans="2:5" x14ac:dyDescent="0.25">
      <c r="B2435" t="s">
        <v>1084</v>
      </c>
      <c r="C2435" t="s">
        <v>1072</v>
      </c>
      <c r="D2435" s="161">
        <v>43373</v>
      </c>
      <c r="E2435">
        <v>18245.14</v>
      </c>
    </row>
    <row r="2436" spans="2:5" x14ac:dyDescent="0.25">
      <c r="B2436" t="s">
        <v>1082</v>
      </c>
      <c r="C2436" t="s">
        <v>1073</v>
      </c>
      <c r="D2436" s="161">
        <v>43220</v>
      </c>
      <c r="E2436">
        <v>824.71</v>
      </c>
    </row>
    <row r="2437" spans="2:5" x14ac:dyDescent="0.25">
      <c r="B2437" t="s">
        <v>1082</v>
      </c>
      <c r="C2437" t="s">
        <v>1074</v>
      </c>
      <c r="D2437" s="161">
        <v>43100</v>
      </c>
      <c r="E2437">
        <v>4227.3599999999997</v>
      </c>
    </row>
    <row r="2438" spans="2:5" x14ac:dyDescent="0.25">
      <c r="B2438" t="s">
        <v>1084</v>
      </c>
      <c r="C2438" t="s">
        <v>1075</v>
      </c>
      <c r="D2438" s="161">
        <v>43373</v>
      </c>
      <c r="E2438">
        <v>1327.47</v>
      </c>
    </row>
    <row r="2439" spans="2:5" x14ac:dyDescent="0.25">
      <c r="B2439" t="s">
        <v>1082</v>
      </c>
      <c r="C2439" t="s">
        <v>1076</v>
      </c>
      <c r="D2439" s="161">
        <v>43585</v>
      </c>
      <c r="E2439">
        <v>9226.9500000000007</v>
      </c>
    </row>
    <row r="2440" spans="2:5" x14ac:dyDescent="0.25">
      <c r="B2440" t="s">
        <v>1082</v>
      </c>
      <c r="C2440" t="s">
        <v>1077</v>
      </c>
      <c r="D2440" s="161">
        <v>43921</v>
      </c>
      <c r="E2440">
        <v>12705.13</v>
      </c>
    </row>
    <row r="2441" spans="2:5" x14ac:dyDescent="0.25">
      <c r="B2441" t="s">
        <v>1082</v>
      </c>
      <c r="C2441" t="s">
        <v>992</v>
      </c>
      <c r="D2441" s="161">
        <v>44196</v>
      </c>
      <c r="E2441">
        <v>18898.16</v>
      </c>
    </row>
    <row r="2442" spans="2:5" x14ac:dyDescent="0.25">
      <c r="B2442" t="s">
        <v>1082</v>
      </c>
      <c r="C2442" t="s">
        <v>993</v>
      </c>
      <c r="D2442" s="161">
        <v>44469</v>
      </c>
      <c r="E2442">
        <v>4014.41</v>
      </c>
    </row>
    <row r="2443" spans="2:5" x14ac:dyDescent="0.25">
      <c r="B2443" t="s">
        <v>1084</v>
      </c>
      <c r="C2443" t="s">
        <v>994</v>
      </c>
      <c r="D2443" s="161">
        <v>43281</v>
      </c>
      <c r="E2443">
        <v>14663.06</v>
      </c>
    </row>
    <row r="2444" spans="2:5" x14ac:dyDescent="0.25">
      <c r="B2444" t="s">
        <v>1082</v>
      </c>
      <c r="C2444" t="s">
        <v>995</v>
      </c>
      <c r="D2444" s="161">
        <v>43861</v>
      </c>
      <c r="E2444">
        <v>3871.11</v>
      </c>
    </row>
    <row r="2445" spans="2:5" x14ac:dyDescent="0.25">
      <c r="B2445" t="s">
        <v>1084</v>
      </c>
      <c r="C2445" t="s">
        <v>996</v>
      </c>
      <c r="D2445" s="161">
        <v>43738</v>
      </c>
      <c r="E2445">
        <v>8642.17</v>
      </c>
    </row>
    <row r="2446" spans="2:5" x14ac:dyDescent="0.25">
      <c r="B2446" t="s">
        <v>1082</v>
      </c>
      <c r="C2446" t="s">
        <v>997</v>
      </c>
      <c r="D2446" s="161">
        <v>43281</v>
      </c>
      <c r="E2446">
        <v>14749.59</v>
      </c>
    </row>
    <row r="2447" spans="2:5" x14ac:dyDescent="0.25">
      <c r="B2447" t="s">
        <v>1084</v>
      </c>
      <c r="C2447" t="s">
        <v>998</v>
      </c>
      <c r="D2447" s="161">
        <v>43738</v>
      </c>
      <c r="E2447">
        <v>9078.2900000000009</v>
      </c>
    </row>
    <row r="2448" spans="2:5" x14ac:dyDescent="0.25">
      <c r="B2448" t="s">
        <v>1084</v>
      </c>
      <c r="C2448" t="s">
        <v>999</v>
      </c>
      <c r="D2448" s="161">
        <v>43677</v>
      </c>
      <c r="E2448">
        <v>8842.7000000000007</v>
      </c>
    </row>
    <row r="2449" spans="2:5" x14ac:dyDescent="0.25">
      <c r="B2449" t="s">
        <v>1082</v>
      </c>
      <c r="C2449" t="s">
        <v>1000</v>
      </c>
      <c r="D2449" s="161">
        <v>44227</v>
      </c>
      <c r="E2449">
        <v>10787.59</v>
      </c>
    </row>
    <row r="2450" spans="2:5" x14ac:dyDescent="0.25">
      <c r="B2450" t="s">
        <v>1084</v>
      </c>
      <c r="C2450" t="s">
        <v>1001</v>
      </c>
      <c r="D2450" s="161">
        <v>43616</v>
      </c>
      <c r="E2450">
        <v>19466.09</v>
      </c>
    </row>
    <row r="2451" spans="2:5" x14ac:dyDescent="0.25">
      <c r="B2451" t="s">
        <v>1084</v>
      </c>
      <c r="C2451" t="s">
        <v>1002</v>
      </c>
      <c r="D2451" s="161">
        <v>43555</v>
      </c>
      <c r="E2451">
        <v>5934.04</v>
      </c>
    </row>
    <row r="2452" spans="2:5" x14ac:dyDescent="0.25">
      <c r="B2452" t="s">
        <v>1082</v>
      </c>
      <c r="C2452" t="s">
        <v>1003</v>
      </c>
      <c r="D2452" s="161">
        <v>43677</v>
      </c>
      <c r="E2452">
        <v>13247.4</v>
      </c>
    </row>
    <row r="2453" spans="2:5" x14ac:dyDescent="0.25">
      <c r="B2453" t="s">
        <v>1084</v>
      </c>
      <c r="C2453" t="s">
        <v>1004</v>
      </c>
      <c r="D2453" s="161">
        <v>43951</v>
      </c>
      <c r="E2453">
        <v>13315.5</v>
      </c>
    </row>
    <row r="2454" spans="2:5" x14ac:dyDescent="0.25">
      <c r="B2454" t="s">
        <v>1083</v>
      </c>
      <c r="C2454" t="s">
        <v>1005</v>
      </c>
      <c r="D2454" s="161">
        <v>44135</v>
      </c>
      <c r="E2454">
        <v>14020.83</v>
      </c>
    </row>
    <row r="2455" spans="2:5" x14ac:dyDescent="0.25">
      <c r="B2455" t="s">
        <v>1082</v>
      </c>
      <c r="C2455" t="s">
        <v>1006</v>
      </c>
      <c r="D2455" s="161">
        <v>43677</v>
      </c>
      <c r="E2455">
        <v>10157.84</v>
      </c>
    </row>
    <row r="2456" spans="2:5" x14ac:dyDescent="0.25">
      <c r="B2456" t="s">
        <v>1084</v>
      </c>
      <c r="C2456" t="s">
        <v>1007</v>
      </c>
      <c r="D2456" s="161">
        <v>43131</v>
      </c>
      <c r="E2456">
        <v>8692.27</v>
      </c>
    </row>
    <row r="2457" spans="2:5" x14ac:dyDescent="0.25">
      <c r="B2457" t="s">
        <v>1084</v>
      </c>
      <c r="C2457" t="s">
        <v>1008</v>
      </c>
      <c r="D2457" s="161">
        <v>43951</v>
      </c>
      <c r="E2457">
        <v>17959.52</v>
      </c>
    </row>
    <row r="2458" spans="2:5" x14ac:dyDescent="0.25">
      <c r="B2458" t="s">
        <v>1082</v>
      </c>
      <c r="C2458" t="s">
        <v>1009</v>
      </c>
      <c r="D2458" s="161">
        <v>43616</v>
      </c>
      <c r="E2458">
        <v>17800.53</v>
      </c>
    </row>
    <row r="2459" spans="2:5" x14ac:dyDescent="0.25">
      <c r="B2459" t="s">
        <v>1082</v>
      </c>
      <c r="C2459" t="s">
        <v>1010</v>
      </c>
      <c r="D2459" s="161">
        <v>43190</v>
      </c>
      <c r="E2459">
        <v>6947.61</v>
      </c>
    </row>
    <row r="2460" spans="2:5" x14ac:dyDescent="0.25">
      <c r="B2460" t="s">
        <v>1082</v>
      </c>
      <c r="C2460" t="s">
        <v>1011</v>
      </c>
      <c r="D2460" s="161">
        <v>43677</v>
      </c>
      <c r="E2460">
        <v>14733.01</v>
      </c>
    </row>
    <row r="2461" spans="2:5" x14ac:dyDescent="0.25">
      <c r="B2461" t="s">
        <v>1084</v>
      </c>
      <c r="C2461" t="s">
        <v>1012</v>
      </c>
      <c r="D2461" s="161">
        <v>43465</v>
      </c>
      <c r="E2461">
        <v>13770.11</v>
      </c>
    </row>
    <row r="2462" spans="2:5" x14ac:dyDescent="0.25">
      <c r="B2462" t="s">
        <v>1084</v>
      </c>
      <c r="C2462" t="s">
        <v>1013</v>
      </c>
      <c r="D2462" s="161">
        <v>43496</v>
      </c>
      <c r="E2462">
        <v>4418.41</v>
      </c>
    </row>
    <row r="2463" spans="2:5" x14ac:dyDescent="0.25">
      <c r="B2463" t="s">
        <v>1082</v>
      </c>
      <c r="C2463" t="s">
        <v>1014</v>
      </c>
      <c r="D2463" s="161">
        <v>43434</v>
      </c>
      <c r="E2463">
        <v>541.27</v>
      </c>
    </row>
    <row r="2464" spans="2:5" x14ac:dyDescent="0.25">
      <c r="B2464" t="s">
        <v>1082</v>
      </c>
      <c r="C2464" t="s">
        <v>1015</v>
      </c>
      <c r="D2464" s="161">
        <v>44043</v>
      </c>
      <c r="E2464">
        <v>14179.91</v>
      </c>
    </row>
    <row r="2465" spans="2:5" x14ac:dyDescent="0.25">
      <c r="B2465" t="s">
        <v>1082</v>
      </c>
      <c r="C2465" t="s">
        <v>1016</v>
      </c>
      <c r="D2465" s="161">
        <v>44377</v>
      </c>
      <c r="E2465">
        <v>17912.349999999999</v>
      </c>
    </row>
    <row r="2466" spans="2:5" x14ac:dyDescent="0.25">
      <c r="B2466" t="s">
        <v>1082</v>
      </c>
      <c r="C2466" t="s">
        <v>1017</v>
      </c>
      <c r="D2466" s="161">
        <v>43373</v>
      </c>
      <c r="E2466">
        <v>6984.99</v>
      </c>
    </row>
    <row r="2467" spans="2:5" x14ac:dyDescent="0.25">
      <c r="B2467" t="s">
        <v>1084</v>
      </c>
      <c r="C2467" t="s">
        <v>1018</v>
      </c>
      <c r="D2467" s="161">
        <v>44408</v>
      </c>
      <c r="E2467">
        <v>15096.72</v>
      </c>
    </row>
    <row r="2468" spans="2:5" x14ac:dyDescent="0.25">
      <c r="B2468" t="s">
        <v>1083</v>
      </c>
      <c r="C2468" t="s">
        <v>1019</v>
      </c>
      <c r="D2468" s="161">
        <v>44012</v>
      </c>
      <c r="E2468">
        <v>3962.97</v>
      </c>
    </row>
    <row r="2469" spans="2:5" x14ac:dyDescent="0.25">
      <c r="B2469" t="s">
        <v>1082</v>
      </c>
      <c r="C2469" t="s">
        <v>1020</v>
      </c>
      <c r="D2469" s="161">
        <v>44408</v>
      </c>
      <c r="E2469">
        <v>18634.259999999998</v>
      </c>
    </row>
    <row r="2470" spans="2:5" x14ac:dyDescent="0.25">
      <c r="B2470" t="s">
        <v>1082</v>
      </c>
      <c r="C2470" t="s">
        <v>1021</v>
      </c>
      <c r="D2470" s="161">
        <v>43190</v>
      </c>
      <c r="E2470">
        <v>6020.52</v>
      </c>
    </row>
    <row r="2471" spans="2:5" x14ac:dyDescent="0.25">
      <c r="B2471" t="s">
        <v>1082</v>
      </c>
      <c r="C2471" t="s">
        <v>1022</v>
      </c>
      <c r="D2471" s="161">
        <v>43434</v>
      </c>
      <c r="E2471">
        <v>2847.59</v>
      </c>
    </row>
    <row r="2472" spans="2:5" x14ac:dyDescent="0.25">
      <c r="B2472" t="s">
        <v>1082</v>
      </c>
      <c r="C2472" t="s">
        <v>1023</v>
      </c>
      <c r="D2472" s="161">
        <v>44377</v>
      </c>
      <c r="E2472">
        <v>14469.56</v>
      </c>
    </row>
    <row r="2473" spans="2:5" x14ac:dyDescent="0.25">
      <c r="B2473" t="s">
        <v>1084</v>
      </c>
      <c r="C2473" t="s">
        <v>1024</v>
      </c>
      <c r="D2473" s="161">
        <v>44377</v>
      </c>
      <c r="E2473">
        <v>9479.09</v>
      </c>
    </row>
    <row r="2474" spans="2:5" x14ac:dyDescent="0.25">
      <c r="B2474" t="s">
        <v>1082</v>
      </c>
      <c r="C2474" t="s">
        <v>1025</v>
      </c>
      <c r="D2474" s="161">
        <v>43799</v>
      </c>
      <c r="E2474">
        <v>8433.69</v>
      </c>
    </row>
    <row r="2475" spans="2:5" x14ac:dyDescent="0.25">
      <c r="B2475" t="s">
        <v>1082</v>
      </c>
      <c r="C2475" t="s">
        <v>1026</v>
      </c>
      <c r="D2475" s="161">
        <v>44347</v>
      </c>
      <c r="E2475">
        <v>1036.6199999999999</v>
      </c>
    </row>
    <row r="2476" spans="2:5" x14ac:dyDescent="0.25">
      <c r="B2476" t="s">
        <v>1082</v>
      </c>
      <c r="C2476" t="s">
        <v>411</v>
      </c>
      <c r="D2476" s="161">
        <v>44408</v>
      </c>
      <c r="E2476">
        <v>7357.45</v>
      </c>
    </row>
    <row r="2477" spans="2:5" x14ac:dyDescent="0.25">
      <c r="B2477" t="s">
        <v>1082</v>
      </c>
      <c r="C2477" t="s">
        <v>1027</v>
      </c>
      <c r="D2477" s="161">
        <v>43434</v>
      </c>
      <c r="E2477">
        <v>16387.89</v>
      </c>
    </row>
    <row r="2478" spans="2:5" x14ac:dyDescent="0.25">
      <c r="B2478" t="s">
        <v>1082</v>
      </c>
      <c r="C2478" t="s">
        <v>1028</v>
      </c>
      <c r="D2478" s="161">
        <v>43861</v>
      </c>
      <c r="E2478">
        <v>7535.2</v>
      </c>
    </row>
    <row r="2479" spans="2:5" x14ac:dyDescent="0.25">
      <c r="B2479" t="s">
        <v>1084</v>
      </c>
      <c r="C2479" t="s">
        <v>1029</v>
      </c>
      <c r="D2479" s="161">
        <v>44316</v>
      </c>
      <c r="E2479">
        <v>14369.33</v>
      </c>
    </row>
    <row r="2480" spans="2:5" x14ac:dyDescent="0.25">
      <c r="B2480" t="s">
        <v>1084</v>
      </c>
      <c r="C2480" t="s">
        <v>1030</v>
      </c>
      <c r="D2480" s="161">
        <v>43982</v>
      </c>
      <c r="E2480">
        <v>5473.58</v>
      </c>
    </row>
    <row r="2481" spans="2:5" x14ac:dyDescent="0.25">
      <c r="B2481" t="s">
        <v>1084</v>
      </c>
      <c r="C2481" t="s">
        <v>267</v>
      </c>
      <c r="D2481" s="161">
        <v>43220</v>
      </c>
      <c r="E2481">
        <v>126.37</v>
      </c>
    </row>
    <row r="2482" spans="2:5" x14ac:dyDescent="0.25">
      <c r="B2482" t="s">
        <v>1084</v>
      </c>
      <c r="C2482" t="s">
        <v>1031</v>
      </c>
      <c r="D2482" s="161">
        <v>43281</v>
      </c>
      <c r="E2482">
        <v>9177.3700000000008</v>
      </c>
    </row>
    <row r="2483" spans="2:5" x14ac:dyDescent="0.25">
      <c r="B2483" t="s">
        <v>1084</v>
      </c>
      <c r="C2483" t="s">
        <v>1032</v>
      </c>
      <c r="D2483" s="161">
        <v>43646</v>
      </c>
      <c r="E2483">
        <v>3691.52</v>
      </c>
    </row>
    <row r="2484" spans="2:5" x14ac:dyDescent="0.25">
      <c r="B2484" t="s">
        <v>1082</v>
      </c>
      <c r="C2484" t="s">
        <v>1033</v>
      </c>
      <c r="D2484" s="161">
        <v>44012</v>
      </c>
      <c r="E2484">
        <v>811.29</v>
      </c>
    </row>
    <row r="2485" spans="2:5" x14ac:dyDescent="0.25">
      <c r="B2485" t="s">
        <v>1082</v>
      </c>
      <c r="C2485" t="s">
        <v>1034</v>
      </c>
      <c r="D2485" s="161">
        <v>43982</v>
      </c>
      <c r="E2485">
        <v>19678.7</v>
      </c>
    </row>
    <row r="2486" spans="2:5" x14ac:dyDescent="0.25">
      <c r="B2486" t="s">
        <v>1082</v>
      </c>
      <c r="C2486" t="s">
        <v>1035</v>
      </c>
      <c r="D2486" s="161">
        <v>43555</v>
      </c>
      <c r="E2486">
        <v>98.04</v>
      </c>
    </row>
    <row r="2487" spans="2:5" x14ac:dyDescent="0.25">
      <c r="B2487" t="s">
        <v>1084</v>
      </c>
      <c r="C2487" t="s">
        <v>291</v>
      </c>
      <c r="D2487" s="161">
        <v>44196</v>
      </c>
      <c r="E2487">
        <v>3373.56</v>
      </c>
    </row>
    <row r="2488" spans="2:5" x14ac:dyDescent="0.25">
      <c r="B2488" t="s">
        <v>1082</v>
      </c>
      <c r="C2488" t="s">
        <v>1036</v>
      </c>
      <c r="D2488" s="161">
        <v>43465</v>
      </c>
      <c r="E2488">
        <v>12824.15</v>
      </c>
    </row>
    <row r="2489" spans="2:5" x14ac:dyDescent="0.25">
      <c r="B2489" t="s">
        <v>1084</v>
      </c>
      <c r="C2489" t="s">
        <v>1037</v>
      </c>
      <c r="D2489" s="161">
        <v>43281</v>
      </c>
      <c r="E2489">
        <v>18890.689999999999</v>
      </c>
    </row>
    <row r="2490" spans="2:5" x14ac:dyDescent="0.25">
      <c r="B2490" t="s">
        <v>1084</v>
      </c>
      <c r="C2490" t="s">
        <v>1038</v>
      </c>
      <c r="D2490" s="161">
        <v>43830</v>
      </c>
      <c r="E2490">
        <v>10870.49</v>
      </c>
    </row>
    <row r="2491" spans="2:5" x14ac:dyDescent="0.25">
      <c r="B2491" t="s">
        <v>1084</v>
      </c>
      <c r="C2491" t="s">
        <v>1039</v>
      </c>
      <c r="D2491" s="161">
        <v>44074</v>
      </c>
      <c r="E2491">
        <v>6161.42</v>
      </c>
    </row>
    <row r="2492" spans="2:5" x14ac:dyDescent="0.25">
      <c r="B2492" t="s">
        <v>1082</v>
      </c>
      <c r="C2492" t="s">
        <v>1040</v>
      </c>
      <c r="D2492" s="161">
        <v>43159</v>
      </c>
      <c r="E2492">
        <v>19487.599999999999</v>
      </c>
    </row>
    <row r="2493" spans="2:5" x14ac:dyDescent="0.25">
      <c r="B2493" t="s">
        <v>1084</v>
      </c>
      <c r="C2493" t="s">
        <v>1041</v>
      </c>
      <c r="D2493" s="161">
        <v>43738</v>
      </c>
      <c r="E2493">
        <v>7482.78</v>
      </c>
    </row>
    <row r="2494" spans="2:5" x14ac:dyDescent="0.25">
      <c r="B2494" t="s">
        <v>1082</v>
      </c>
      <c r="C2494" t="s">
        <v>1042</v>
      </c>
      <c r="D2494" s="161">
        <v>43100</v>
      </c>
      <c r="E2494">
        <v>10869.16</v>
      </c>
    </row>
    <row r="2495" spans="2:5" x14ac:dyDescent="0.25">
      <c r="B2495" t="s">
        <v>1082</v>
      </c>
      <c r="C2495" t="s">
        <v>1043</v>
      </c>
      <c r="D2495" s="161">
        <v>43100</v>
      </c>
      <c r="E2495">
        <v>12534.22</v>
      </c>
    </row>
    <row r="2496" spans="2:5" x14ac:dyDescent="0.25">
      <c r="B2496" t="s">
        <v>1082</v>
      </c>
      <c r="C2496" t="s">
        <v>1044</v>
      </c>
      <c r="D2496" s="161">
        <v>43373</v>
      </c>
      <c r="E2496">
        <v>2418.06</v>
      </c>
    </row>
    <row r="2497" spans="2:5" x14ac:dyDescent="0.25">
      <c r="B2497" t="s">
        <v>1084</v>
      </c>
      <c r="C2497" t="s">
        <v>1045</v>
      </c>
      <c r="D2497" s="161">
        <v>43131</v>
      </c>
      <c r="E2497">
        <v>16619.93</v>
      </c>
    </row>
    <row r="2498" spans="2:5" x14ac:dyDescent="0.25">
      <c r="B2498" t="s">
        <v>1084</v>
      </c>
      <c r="C2498" t="s">
        <v>1046</v>
      </c>
      <c r="D2498" s="161">
        <v>43921</v>
      </c>
      <c r="E2498">
        <v>4694.09</v>
      </c>
    </row>
    <row r="2499" spans="2:5" x14ac:dyDescent="0.25">
      <c r="B2499" t="s">
        <v>1082</v>
      </c>
      <c r="C2499" t="s">
        <v>1047</v>
      </c>
      <c r="D2499" s="161">
        <v>43312</v>
      </c>
      <c r="E2499">
        <v>8941.43</v>
      </c>
    </row>
    <row r="2500" spans="2:5" x14ac:dyDescent="0.25">
      <c r="B2500" t="s">
        <v>1082</v>
      </c>
      <c r="C2500" t="s">
        <v>1048</v>
      </c>
      <c r="D2500" s="161">
        <v>43769</v>
      </c>
      <c r="E2500">
        <v>2613.63</v>
      </c>
    </row>
    <row r="2501" spans="2:5" x14ac:dyDescent="0.25">
      <c r="B2501" t="s">
        <v>1084</v>
      </c>
      <c r="C2501" t="s">
        <v>1049</v>
      </c>
      <c r="D2501" s="161">
        <v>44377</v>
      </c>
      <c r="E2501">
        <v>19596.59</v>
      </c>
    </row>
    <row r="2502" spans="2:5" x14ac:dyDescent="0.25">
      <c r="B2502" t="s">
        <v>1082</v>
      </c>
      <c r="C2502" t="s">
        <v>1050</v>
      </c>
      <c r="D2502" s="161">
        <v>43921</v>
      </c>
      <c r="E2502">
        <v>13608.35</v>
      </c>
    </row>
    <row r="2503" spans="2:5" x14ac:dyDescent="0.25">
      <c r="B2503" t="s">
        <v>1082</v>
      </c>
      <c r="C2503" t="s">
        <v>1051</v>
      </c>
      <c r="D2503" s="161">
        <v>44227</v>
      </c>
      <c r="E2503">
        <v>14422.66</v>
      </c>
    </row>
    <row r="2504" spans="2:5" x14ac:dyDescent="0.25">
      <c r="B2504" t="s">
        <v>1082</v>
      </c>
      <c r="C2504" t="s">
        <v>1052</v>
      </c>
      <c r="D2504" s="161">
        <v>44439</v>
      </c>
      <c r="E2504">
        <v>19926.330000000002</v>
      </c>
    </row>
    <row r="2505" spans="2:5" x14ac:dyDescent="0.25">
      <c r="B2505" t="s">
        <v>1082</v>
      </c>
      <c r="C2505" t="s">
        <v>1053</v>
      </c>
      <c r="D2505" s="161">
        <v>43496</v>
      </c>
      <c r="E2505">
        <v>5972.54</v>
      </c>
    </row>
    <row r="2506" spans="2:5" x14ac:dyDescent="0.25">
      <c r="B2506" t="s">
        <v>1084</v>
      </c>
      <c r="C2506" t="s">
        <v>1054</v>
      </c>
      <c r="D2506" s="161">
        <v>44255</v>
      </c>
      <c r="E2506">
        <v>12361.24</v>
      </c>
    </row>
    <row r="2507" spans="2:5" x14ac:dyDescent="0.25">
      <c r="B2507" t="s">
        <v>1084</v>
      </c>
      <c r="C2507" t="s">
        <v>1055</v>
      </c>
      <c r="D2507" s="161">
        <v>43830</v>
      </c>
      <c r="E2507">
        <v>8165.64</v>
      </c>
    </row>
    <row r="2508" spans="2:5" x14ac:dyDescent="0.25">
      <c r="B2508" t="s">
        <v>1084</v>
      </c>
      <c r="C2508" t="s">
        <v>1056</v>
      </c>
      <c r="D2508" s="161">
        <v>44439</v>
      </c>
      <c r="E2508">
        <v>12129.18</v>
      </c>
    </row>
    <row r="2509" spans="2:5" x14ac:dyDescent="0.25">
      <c r="B2509" t="s">
        <v>1084</v>
      </c>
      <c r="C2509" t="s">
        <v>1057</v>
      </c>
      <c r="D2509" s="161">
        <v>44012</v>
      </c>
      <c r="E2509">
        <v>6374.8</v>
      </c>
    </row>
    <row r="2510" spans="2:5" x14ac:dyDescent="0.25">
      <c r="B2510" t="s">
        <v>1084</v>
      </c>
      <c r="C2510" t="s">
        <v>1058</v>
      </c>
      <c r="D2510" s="161">
        <v>44377</v>
      </c>
      <c r="E2510">
        <v>13609.04</v>
      </c>
    </row>
    <row r="2511" spans="2:5" x14ac:dyDescent="0.25">
      <c r="B2511" t="s">
        <v>1082</v>
      </c>
      <c r="C2511" t="s">
        <v>1059</v>
      </c>
      <c r="D2511" s="161">
        <v>43190</v>
      </c>
      <c r="E2511">
        <v>10532.7</v>
      </c>
    </row>
    <row r="2512" spans="2:5" x14ac:dyDescent="0.25">
      <c r="B2512" t="s">
        <v>1082</v>
      </c>
      <c r="C2512" t="s">
        <v>1060</v>
      </c>
      <c r="D2512" s="161">
        <v>43708</v>
      </c>
      <c r="E2512">
        <v>17013.580000000002</v>
      </c>
    </row>
    <row r="2513" spans="2:5" x14ac:dyDescent="0.25">
      <c r="B2513" t="s">
        <v>1084</v>
      </c>
      <c r="C2513" t="s">
        <v>1061</v>
      </c>
      <c r="D2513" s="161">
        <v>44316</v>
      </c>
      <c r="E2513">
        <v>11088.54</v>
      </c>
    </row>
    <row r="2514" spans="2:5" x14ac:dyDescent="0.25">
      <c r="B2514" t="s">
        <v>1084</v>
      </c>
      <c r="C2514" t="s">
        <v>1062</v>
      </c>
      <c r="D2514" s="161">
        <v>43343</v>
      </c>
      <c r="E2514">
        <v>8526.25</v>
      </c>
    </row>
    <row r="2515" spans="2:5" x14ac:dyDescent="0.25">
      <c r="B2515" t="s">
        <v>1082</v>
      </c>
      <c r="C2515" t="s">
        <v>1063</v>
      </c>
      <c r="D2515" s="161">
        <v>44469</v>
      </c>
      <c r="E2515">
        <v>17657.64</v>
      </c>
    </row>
    <row r="2516" spans="2:5" x14ac:dyDescent="0.25">
      <c r="B2516" t="s">
        <v>1082</v>
      </c>
      <c r="C2516" t="s">
        <v>1064</v>
      </c>
      <c r="D2516" s="161">
        <v>43131</v>
      </c>
      <c r="E2516">
        <v>4106.01</v>
      </c>
    </row>
    <row r="2517" spans="2:5" x14ac:dyDescent="0.25">
      <c r="B2517" t="s">
        <v>1084</v>
      </c>
      <c r="C2517" t="s">
        <v>1065</v>
      </c>
      <c r="D2517" s="161">
        <v>43131</v>
      </c>
      <c r="E2517">
        <v>13390.85</v>
      </c>
    </row>
    <row r="2518" spans="2:5" x14ac:dyDescent="0.25">
      <c r="B2518" t="s">
        <v>1082</v>
      </c>
      <c r="C2518" t="s">
        <v>1066</v>
      </c>
      <c r="D2518" s="161">
        <v>44012</v>
      </c>
      <c r="E2518">
        <v>3701.77</v>
      </c>
    </row>
    <row r="2519" spans="2:5" x14ac:dyDescent="0.25">
      <c r="B2519" t="s">
        <v>1084</v>
      </c>
      <c r="C2519" t="s">
        <v>1067</v>
      </c>
      <c r="D2519" s="161">
        <v>43343</v>
      </c>
      <c r="E2519">
        <v>8647.42</v>
      </c>
    </row>
    <row r="2520" spans="2:5" x14ac:dyDescent="0.25">
      <c r="B2520" t="s">
        <v>1084</v>
      </c>
      <c r="C2520" t="s">
        <v>1068</v>
      </c>
      <c r="D2520" s="161">
        <v>44074</v>
      </c>
      <c r="E2520">
        <v>3298.65</v>
      </c>
    </row>
    <row r="2521" spans="2:5" x14ac:dyDescent="0.25">
      <c r="B2521" t="s">
        <v>1082</v>
      </c>
      <c r="C2521" t="s">
        <v>1022</v>
      </c>
      <c r="D2521" s="161">
        <v>43404</v>
      </c>
      <c r="E2521">
        <v>14109.89</v>
      </c>
    </row>
    <row r="2522" spans="2:5" x14ac:dyDescent="0.25">
      <c r="B2522" t="s">
        <v>1082</v>
      </c>
      <c r="C2522" t="s">
        <v>1069</v>
      </c>
      <c r="D2522" s="161">
        <v>43585</v>
      </c>
      <c r="E2522">
        <v>6167.57</v>
      </c>
    </row>
    <row r="2523" spans="2:5" x14ac:dyDescent="0.25">
      <c r="B2523" t="s">
        <v>1084</v>
      </c>
      <c r="C2523" t="s">
        <v>1070</v>
      </c>
      <c r="D2523" s="161">
        <v>44012</v>
      </c>
      <c r="E2523">
        <v>18080.14</v>
      </c>
    </row>
    <row r="2524" spans="2:5" x14ac:dyDescent="0.25">
      <c r="B2524" t="s">
        <v>1083</v>
      </c>
      <c r="C2524" t="s">
        <v>1071</v>
      </c>
      <c r="D2524" s="161">
        <v>43738</v>
      </c>
      <c r="E2524">
        <v>2857.42</v>
      </c>
    </row>
    <row r="2525" spans="2:5" x14ac:dyDescent="0.25">
      <c r="B2525" t="s">
        <v>1082</v>
      </c>
      <c r="C2525" t="s">
        <v>1072</v>
      </c>
      <c r="D2525" s="161">
        <v>44439</v>
      </c>
      <c r="E2525">
        <v>11072.46</v>
      </c>
    </row>
    <row r="2526" spans="2:5" x14ac:dyDescent="0.25">
      <c r="B2526" t="s">
        <v>1084</v>
      </c>
      <c r="C2526" t="s">
        <v>1073</v>
      </c>
      <c r="D2526" s="161">
        <v>43921</v>
      </c>
      <c r="E2526">
        <v>2116.2800000000002</v>
      </c>
    </row>
    <row r="2527" spans="2:5" x14ac:dyDescent="0.25">
      <c r="B2527" t="s">
        <v>1084</v>
      </c>
      <c r="C2527" t="s">
        <v>1074</v>
      </c>
      <c r="D2527" s="161">
        <v>44135</v>
      </c>
      <c r="E2527">
        <v>11280.73</v>
      </c>
    </row>
    <row r="2528" spans="2:5" x14ac:dyDescent="0.25">
      <c r="B2528" t="s">
        <v>1082</v>
      </c>
      <c r="C2528" t="s">
        <v>1075</v>
      </c>
      <c r="D2528" s="161">
        <v>43921</v>
      </c>
      <c r="E2528">
        <v>4499.71</v>
      </c>
    </row>
    <row r="2529" spans="2:5" x14ac:dyDescent="0.25">
      <c r="B2529" t="s">
        <v>1084</v>
      </c>
      <c r="C2529" t="s">
        <v>1076</v>
      </c>
      <c r="D2529" s="161">
        <v>43738</v>
      </c>
      <c r="E2529">
        <v>13287.83</v>
      </c>
    </row>
    <row r="2530" spans="2:5" x14ac:dyDescent="0.25">
      <c r="B2530" t="s">
        <v>1082</v>
      </c>
      <c r="C2530" t="s">
        <v>1077</v>
      </c>
      <c r="D2530" s="161">
        <v>44196</v>
      </c>
      <c r="E2530">
        <v>2199.9699999999998</v>
      </c>
    </row>
    <row r="2531" spans="2:5" x14ac:dyDescent="0.25">
      <c r="B2531" t="s">
        <v>1084</v>
      </c>
      <c r="C2531" t="s">
        <v>992</v>
      </c>
      <c r="D2531" s="161">
        <v>44196</v>
      </c>
      <c r="E2531">
        <v>5424.63</v>
      </c>
    </row>
    <row r="2532" spans="2:5" x14ac:dyDescent="0.25">
      <c r="B2532" t="s">
        <v>1083</v>
      </c>
      <c r="C2532" t="s">
        <v>993</v>
      </c>
      <c r="D2532" s="161">
        <v>43524</v>
      </c>
      <c r="E2532">
        <v>7888.34</v>
      </c>
    </row>
    <row r="2533" spans="2:5" x14ac:dyDescent="0.25">
      <c r="B2533" t="s">
        <v>1082</v>
      </c>
      <c r="C2533" t="s">
        <v>994</v>
      </c>
      <c r="D2533" s="161">
        <v>43100</v>
      </c>
      <c r="E2533">
        <v>9150.6</v>
      </c>
    </row>
    <row r="2534" spans="2:5" x14ac:dyDescent="0.25">
      <c r="B2534" t="s">
        <v>1084</v>
      </c>
      <c r="C2534" t="s">
        <v>995</v>
      </c>
      <c r="D2534" s="161">
        <v>44135</v>
      </c>
      <c r="E2534">
        <v>2254.81</v>
      </c>
    </row>
    <row r="2535" spans="2:5" x14ac:dyDescent="0.25">
      <c r="B2535" t="s">
        <v>1082</v>
      </c>
      <c r="C2535" t="s">
        <v>996</v>
      </c>
      <c r="D2535" s="161">
        <v>43465</v>
      </c>
      <c r="E2535">
        <v>18444.64</v>
      </c>
    </row>
    <row r="2536" spans="2:5" x14ac:dyDescent="0.25">
      <c r="B2536" t="s">
        <v>1084</v>
      </c>
      <c r="C2536" t="s">
        <v>997</v>
      </c>
      <c r="D2536" s="161">
        <v>43585</v>
      </c>
      <c r="E2536">
        <v>10034.950000000001</v>
      </c>
    </row>
    <row r="2537" spans="2:5" x14ac:dyDescent="0.25">
      <c r="B2537" t="s">
        <v>1082</v>
      </c>
      <c r="C2537" t="s">
        <v>998</v>
      </c>
      <c r="D2537" s="161">
        <v>43100</v>
      </c>
      <c r="E2537">
        <v>15737.46</v>
      </c>
    </row>
    <row r="2538" spans="2:5" x14ac:dyDescent="0.25">
      <c r="B2538" t="s">
        <v>1084</v>
      </c>
      <c r="C2538" t="s">
        <v>999</v>
      </c>
      <c r="D2538" s="161">
        <v>43373</v>
      </c>
      <c r="E2538">
        <v>16217.61</v>
      </c>
    </row>
    <row r="2539" spans="2:5" x14ac:dyDescent="0.25">
      <c r="B2539" t="s">
        <v>1084</v>
      </c>
      <c r="C2539" t="s">
        <v>1000</v>
      </c>
      <c r="D2539" s="161">
        <v>43769</v>
      </c>
      <c r="E2539">
        <v>19379.32</v>
      </c>
    </row>
    <row r="2540" spans="2:5" x14ac:dyDescent="0.25">
      <c r="B2540" t="s">
        <v>1084</v>
      </c>
      <c r="C2540" t="s">
        <v>1001</v>
      </c>
      <c r="D2540" s="161">
        <v>43251</v>
      </c>
      <c r="E2540">
        <v>6124.44</v>
      </c>
    </row>
    <row r="2541" spans="2:5" x14ac:dyDescent="0.25">
      <c r="B2541" t="s">
        <v>1083</v>
      </c>
      <c r="C2541" t="s">
        <v>1002</v>
      </c>
      <c r="D2541" s="161">
        <v>43465</v>
      </c>
      <c r="E2541">
        <v>13658.25</v>
      </c>
    </row>
    <row r="2542" spans="2:5" x14ac:dyDescent="0.25">
      <c r="B2542" t="s">
        <v>1082</v>
      </c>
      <c r="C2542" t="s">
        <v>1003</v>
      </c>
      <c r="D2542" s="161">
        <v>43434</v>
      </c>
      <c r="E2542">
        <v>7698.75</v>
      </c>
    </row>
    <row r="2543" spans="2:5" x14ac:dyDescent="0.25">
      <c r="B2543" t="s">
        <v>1084</v>
      </c>
      <c r="C2543" t="s">
        <v>1004</v>
      </c>
      <c r="D2543" s="161">
        <v>44347</v>
      </c>
      <c r="E2543">
        <v>19386.599999999999</v>
      </c>
    </row>
    <row r="2544" spans="2:5" x14ac:dyDescent="0.25">
      <c r="B2544" t="s">
        <v>1082</v>
      </c>
      <c r="C2544" t="s">
        <v>1005</v>
      </c>
      <c r="D2544" s="161">
        <v>44104</v>
      </c>
      <c r="E2544">
        <v>6553.36</v>
      </c>
    </row>
    <row r="2545" spans="2:5" x14ac:dyDescent="0.25">
      <c r="B2545" t="s">
        <v>1082</v>
      </c>
      <c r="C2545" t="s">
        <v>1006</v>
      </c>
      <c r="D2545" s="161">
        <v>44377</v>
      </c>
      <c r="E2545">
        <v>11147.44</v>
      </c>
    </row>
    <row r="2546" spans="2:5" x14ac:dyDescent="0.25">
      <c r="B2546" t="s">
        <v>1082</v>
      </c>
      <c r="C2546" t="s">
        <v>1007</v>
      </c>
      <c r="D2546" s="161">
        <v>43251</v>
      </c>
      <c r="E2546">
        <v>14421.55</v>
      </c>
    </row>
    <row r="2547" spans="2:5" x14ac:dyDescent="0.25">
      <c r="B2547" t="s">
        <v>1082</v>
      </c>
      <c r="C2547" t="s">
        <v>1008</v>
      </c>
      <c r="D2547" s="161">
        <v>44439</v>
      </c>
      <c r="E2547">
        <v>5032.87</v>
      </c>
    </row>
    <row r="2548" spans="2:5" x14ac:dyDescent="0.25">
      <c r="B2548" t="s">
        <v>1084</v>
      </c>
      <c r="C2548" t="s">
        <v>1009</v>
      </c>
      <c r="D2548" s="161">
        <v>43524</v>
      </c>
      <c r="E2548">
        <v>17683.490000000002</v>
      </c>
    </row>
    <row r="2549" spans="2:5" x14ac:dyDescent="0.25">
      <c r="B2549" t="s">
        <v>1082</v>
      </c>
      <c r="C2549" t="s">
        <v>1010</v>
      </c>
      <c r="D2549" s="161">
        <v>43799</v>
      </c>
      <c r="E2549">
        <v>16460.62</v>
      </c>
    </row>
    <row r="2550" spans="2:5" x14ac:dyDescent="0.25">
      <c r="B2550" t="s">
        <v>1084</v>
      </c>
      <c r="C2550" t="s">
        <v>1011</v>
      </c>
      <c r="D2550" s="161">
        <v>43373</v>
      </c>
      <c r="E2550">
        <v>10720.22</v>
      </c>
    </row>
    <row r="2551" spans="2:5" x14ac:dyDescent="0.25">
      <c r="B2551" t="s">
        <v>1082</v>
      </c>
      <c r="C2551" t="s">
        <v>1012</v>
      </c>
      <c r="D2551" s="161">
        <v>43616</v>
      </c>
      <c r="E2551">
        <v>17314.86</v>
      </c>
    </row>
    <row r="2552" spans="2:5" x14ac:dyDescent="0.25">
      <c r="B2552" t="s">
        <v>1084</v>
      </c>
      <c r="C2552" t="s">
        <v>1013</v>
      </c>
      <c r="D2552" s="161">
        <v>44012</v>
      </c>
      <c r="E2552">
        <v>14332.06</v>
      </c>
    </row>
    <row r="2553" spans="2:5" x14ac:dyDescent="0.25">
      <c r="B2553" t="s">
        <v>1083</v>
      </c>
      <c r="C2553" t="s">
        <v>1014</v>
      </c>
      <c r="D2553" s="161">
        <v>43251</v>
      </c>
      <c r="E2553">
        <v>1040.1099999999999</v>
      </c>
    </row>
    <row r="2554" spans="2:5" x14ac:dyDescent="0.25">
      <c r="B2554" t="s">
        <v>1082</v>
      </c>
      <c r="C2554" t="s">
        <v>1015</v>
      </c>
      <c r="D2554" s="161">
        <v>43190</v>
      </c>
      <c r="E2554">
        <v>5375.53</v>
      </c>
    </row>
    <row r="2555" spans="2:5" x14ac:dyDescent="0.25">
      <c r="B2555" t="s">
        <v>1084</v>
      </c>
      <c r="C2555" t="s">
        <v>1016</v>
      </c>
      <c r="D2555" s="161">
        <v>43677</v>
      </c>
      <c r="E2555">
        <v>7389.45</v>
      </c>
    </row>
    <row r="2556" spans="2:5" x14ac:dyDescent="0.25">
      <c r="B2556" t="s">
        <v>1082</v>
      </c>
      <c r="C2556" t="s">
        <v>1017</v>
      </c>
      <c r="D2556" s="161">
        <v>44227</v>
      </c>
      <c r="E2556">
        <v>2290.12</v>
      </c>
    </row>
    <row r="2557" spans="2:5" x14ac:dyDescent="0.25">
      <c r="B2557" t="s">
        <v>1082</v>
      </c>
      <c r="C2557" t="s">
        <v>1018</v>
      </c>
      <c r="D2557" s="161">
        <v>43496</v>
      </c>
      <c r="E2557">
        <v>4825.09</v>
      </c>
    </row>
    <row r="2558" spans="2:5" x14ac:dyDescent="0.25">
      <c r="B2558" t="s">
        <v>1084</v>
      </c>
      <c r="C2558" t="s">
        <v>1019</v>
      </c>
      <c r="D2558" s="161">
        <v>44012</v>
      </c>
      <c r="E2558">
        <v>4266.63</v>
      </c>
    </row>
    <row r="2559" spans="2:5" x14ac:dyDescent="0.25">
      <c r="B2559" t="s">
        <v>1082</v>
      </c>
      <c r="C2559" t="s">
        <v>1020</v>
      </c>
      <c r="D2559" s="161">
        <v>43312</v>
      </c>
      <c r="E2559">
        <v>3277.83</v>
      </c>
    </row>
    <row r="2560" spans="2:5" x14ac:dyDescent="0.25">
      <c r="B2560" t="s">
        <v>1082</v>
      </c>
      <c r="C2560" t="s">
        <v>1021</v>
      </c>
      <c r="D2560" s="161">
        <v>43890</v>
      </c>
      <c r="E2560">
        <v>9566.7000000000007</v>
      </c>
    </row>
    <row r="2561" spans="2:5" x14ac:dyDescent="0.25">
      <c r="B2561" t="s">
        <v>1084</v>
      </c>
      <c r="C2561" t="s">
        <v>1022</v>
      </c>
      <c r="D2561" s="161">
        <v>43921</v>
      </c>
      <c r="E2561">
        <v>16606.11</v>
      </c>
    </row>
    <row r="2562" spans="2:5" x14ac:dyDescent="0.25">
      <c r="B2562" t="s">
        <v>1082</v>
      </c>
      <c r="C2562" t="s">
        <v>1023</v>
      </c>
      <c r="D2562" s="161">
        <v>43921</v>
      </c>
      <c r="E2562">
        <v>12482.35</v>
      </c>
    </row>
    <row r="2563" spans="2:5" x14ac:dyDescent="0.25">
      <c r="B2563" t="s">
        <v>1082</v>
      </c>
      <c r="C2563" t="s">
        <v>1024</v>
      </c>
      <c r="D2563" s="161">
        <v>43861</v>
      </c>
      <c r="E2563">
        <v>16611.04</v>
      </c>
    </row>
    <row r="2564" spans="2:5" x14ac:dyDescent="0.25">
      <c r="B2564" t="s">
        <v>1084</v>
      </c>
      <c r="C2564" t="s">
        <v>1025</v>
      </c>
      <c r="D2564" s="161">
        <v>43890</v>
      </c>
      <c r="E2564">
        <v>9527.1299999999992</v>
      </c>
    </row>
    <row r="2565" spans="2:5" x14ac:dyDescent="0.25">
      <c r="B2565" t="s">
        <v>1082</v>
      </c>
      <c r="C2565" t="s">
        <v>1026</v>
      </c>
      <c r="D2565" s="161">
        <v>43738</v>
      </c>
      <c r="E2565">
        <v>3532.54</v>
      </c>
    </row>
    <row r="2566" spans="2:5" x14ac:dyDescent="0.25">
      <c r="B2566" t="s">
        <v>1084</v>
      </c>
      <c r="C2566" t="s">
        <v>411</v>
      </c>
      <c r="D2566" s="161">
        <v>43100</v>
      </c>
      <c r="E2566">
        <v>6724.46</v>
      </c>
    </row>
    <row r="2567" spans="2:5" x14ac:dyDescent="0.25">
      <c r="B2567" t="s">
        <v>1082</v>
      </c>
      <c r="C2567" t="s">
        <v>1027</v>
      </c>
      <c r="D2567" s="161">
        <v>44530</v>
      </c>
      <c r="E2567">
        <v>19082.29</v>
      </c>
    </row>
    <row r="2568" spans="2:5" x14ac:dyDescent="0.25">
      <c r="B2568" t="s">
        <v>1084</v>
      </c>
      <c r="C2568" t="s">
        <v>1028</v>
      </c>
      <c r="D2568" s="161">
        <v>43890</v>
      </c>
      <c r="E2568">
        <v>14707.96</v>
      </c>
    </row>
    <row r="2569" spans="2:5" x14ac:dyDescent="0.25">
      <c r="B2569" t="s">
        <v>1082</v>
      </c>
      <c r="C2569" t="s">
        <v>1029</v>
      </c>
      <c r="D2569" s="161">
        <v>43951</v>
      </c>
      <c r="E2569">
        <v>8525.2800000000007</v>
      </c>
    </row>
    <row r="2570" spans="2:5" x14ac:dyDescent="0.25">
      <c r="B2570" t="s">
        <v>1082</v>
      </c>
      <c r="C2570" t="s">
        <v>1030</v>
      </c>
      <c r="D2570" s="161">
        <v>43585</v>
      </c>
      <c r="E2570">
        <v>11354.72</v>
      </c>
    </row>
    <row r="2571" spans="2:5" x14ac:dyDescent="0.25">
      <c r="B2571" t="s">
        <v>1083</v>
      </c>
      <c r="C2571" t="s">
        <v>267</v>
      </c>
      <c r="D2571" s="161">
        <v>43830</v>
      </c>
      <c r="E2571">
        <v>14802.04</v>
      </c>
    </row>
    <row r="2572" spans="2:5" x14ac:dyDescent="0.25">
      <c r="B2572" t="s">
        <v>1082</v>
      </c>
      <c r="C2572" t="s">
        <v>1031</v>
      </c>
      <c r="D2572" s="161">
        <v>44500</v>
      </c>
      <c r="E2572">
        <v>2590.77</v>
      </c>
    </row>
    <row r="2573" spans="2:5" x14ac:dyDescent="0.25">
      <c r="B2573" t="s">
        <v>1084</v>
      </c>
      <c r="C2573" t="s">
        <v>1032</v>
      </c>
      <c r="D2573" s="161">
        <v>43951</v>
      </c>
      <c r="E2573">
        <v>1165.48</v>
      </c>
    </row>
    <row r="2574" spans="2:5" x14ac:dyDescent="0.25">
      <c r="B2574" t="s">
        <v>1084</v>
      </c>
      <c r="C2574" t="s">
        <v>1033</v>
      </c>
      <c r="D2574" s="161">
        <v>43190</v>
      </c>
      <c r="E2574">
        <v>7188.98</v>
      </c>
    </row>
    <row r="2575" spans="2:5" x14ac:dyDescent="0.25">
      <c r="B2575" t="s">
        <v>1084</v>
      </c>
      <c r="C2575" t="s">
        <v>1034</v>
      </c>
      <c r="D2575" s="161">
        <v>44196</v>
      </c>
      <c r="E2575">
        <v>908.52</v>
      </c>
    </row>
    <row r="2576" spans="2:5" x14ac:dyDescent="0.25">
      <c r="B2576" t="s">
        <v>1082</v>
      </c>
      <c r="C2576" t="s">
        <v>1035</v>
      </c>
      <c r="D2576" s="161">
        <v>43585</v>
      </c>
      <c r="E2576">
        <v>9431.19</v>
      </c>
    </row>
    <row r="2577" spans="2:5" x14ac:dyDescent="0.25">
      <c r="B2577" t="s">
        <v>1082</v>
      </c>
      <c r="C2577" t="s">
        <v>291</v>
      </c>
      <c r="D2577" s="161">
        <v>43890</v>
      </c>
      <c r="E2577">
        <v>5027.13</v>
      </c>
    </row>
    <row r="2578" spans="2:5" x14ac:dyDescent="0.25">
      <c r="B2578" t="s">
        <v>1082</v>
      </c>
      <c r="C2578" t="s">
        <v>1036</v>
      </c>
      <c r="D2578" s="161">
        <v>43769</v>
      </c>
      <c r="E2578">
        <v>12995.83</v>
      </c>
    </row>
    <row r="2579" spans="2:5" x14ac:dyDescent="0.25">
      <c r="B2579" t="s">
        <v>1082</v>
      </c>
      <c r="C2579" t="s">
        <v>1037</v>
      </c>
      <c r="D2579" s="161">
        <v>43343</v>
      </c>
      <c r="E2579">
        <v>10352.57</v>
      </c>
    </row>
    <row r="2580" spans="2:5" x14ac:dyDescent="0.25">
      <c r="B2580" t="s">
        <v>1082</v>
      </c>
      <c r="C2580" t="s">
        <v>1038</v>
      </c>
      <c r="D2580" s="161">
        <v>43434</v>
      </c>
      <c r="E2580">
        <v>1981.32</v>
      </c>
    </row>
    <row r="2581" spans="2:5" x14ac:dyDescent="0.25">
      <c r="B2581" t="s">
        <v>1084</v>
      </c>
      <c r="C2581" t="s">
        <v>1039</v>
      </c>
      <c r="D2581" s="161">
        <v>43343</v>
      </c>
      <c r="E2581">
        <v>10008.41</v>
      </c>
    </row>
    <row r="2582" spans="2:5" x14ac:dyDescent="0.25">
      <c r="B2582" t="s">
        <v>1082</v>
      </c>
      <c r="C2582" t="s">
        <v>1040</v>
      </c>
      <c r="D2582" s="161">
        <v>43281</v>
      </c>
      <c r="E2582">
        <v>14241.35</v>
      </c>
    </row>
    <row r="2583" spans="2:5" x14ac:dyDescent="0.25">
      <c r="B2583" t="s">
        <v>1082</v>
      </c>
      <c r="C2583" t="s">
        <v>1041</v>
      </c>
      <c r="D2583" s="161">
        <v>43434</v>
      </c>
      <c r="E2583">
        <v>17464.68</v>
      </c>
    </row>
    <row r="2584" spans="2:5" x14ac:dyDescent="0.25">
      <c r="B2584" t="s">
        <v>1082</v>
      </c>
      <c r="C2584" t="s">
        <v>1042</v>
      </c>
      <c r="D2584" s="161">
        <v>43677</v>
      </c>
      <c r="E2584">
        <v>3907.75</v>
      </c>
    </row>
    <row r="2585" spans="2:5" x14ac:dyDescent="0.25">
      <c r="B2585" t="s">
        <v>1084</v>
      </c>
      <c r="C2585" t="s">
        <v>1043</v>
      </c>
      <c r="D2585" s="161">
        <v>43982</v>
      </c>
      <c r="E2585">
        <v>5100.91</v>
      </c>
    </row>
    <row r="2586" spans="2:5" x14ac:dyDescent="0.25">
      <c r="B2586" t="s">
        <v>1082</v>
      </c>
      <c r="C2586" t="s">
        <v>1044</v>
      </c>
      <c r="D2586" s="161">
        <v>43251</v>
      </c>
      <c r="E2586">
        <v>9981.7199999999993</v>
      </c>
    </row>
    <row r="2587" spans="2:5" x14ac:dyDescent="0.25">
      <c r="B2587" t="s">
        <v>1082</v>
      </c>
      <c r="C2587" t="s">
        <v>1045</v>
      </c>
      <c r="D2587" s="161">
        <v>44286</v>
      </c>
      <c r="E2587">
        <v>1565.86</v>
      </c>
    </row>
    <row r="2588" spans="2:5" x14ac:dyDescent="0.25">
      <c r="B2588" t="s">
        <v>1084</v>
      </c>
      <c r="C2588" t="s">
        <v>1046</v>
      </c>
      <c r="D2588" s="161">
        <v>44227</v>
      </c>
      <c r="E2588">
        <v>4300.49</v>
      </c>
    </row>
    <row r="2589" spans="2:5" x14ac:dyDescent="0.25">
      <c r="B2589" t="s">
        <v>1082</v>
      </c>
      <c r="C2589" t="s">
        <v>1047</v>
      </c>
      <c r="D2589" s="161">
        <v>43373</v>
      </c>
      <c r="E2589">
        <v>16776.759999999998</v>
      </c>
    </row>
    <row r="2590" spans="2:5" x14ac:dyDescent="0.25">
      <c r="B2590" t="s">
        <v>1082</v>
      </c>
      <c r="C2590" t="s">
        <v>1048</v>
      </c>
      <c r="D2590" s="161">
        <v>43982</v>
      </c>
      <c r="E2590">
        <v>4938.3999999999996</v>
      </c>
    </row>
    <row r="2591" spans="2:5" x14ac:dyDescent="0.25">
      <c r="B2591" t="s">
        <v>1082</v>
      </c>
      <c r="C2591" t="s">
        <v>1049</v>
      </c>
      <c r="D2591" s="161">
        <v>43373</v>
      </c>
      <c r="E2591">
        <v>1408.1</v>
      </c>
    </row>
    <row r="2592" spans="2:5" x14ac:dyDescent="0.25">
      <c r="B2592" t="s">
        <v>1082</v>
      </c>
      <c r="C2592" t="s">
        <v>1050</v>
      </c>
      <c r="D2592" s="161">
        <v>44316</v>
      </c>
      <c r="E2592">
        <v>18025.13</v>
      </c>
    </row>
    <row r="2593" spans="2:5" x14ac:dyDescent="0.25">
      <c r="B2593" t="s">
        <v>1082</v>
      </c>
      <c r="C2593" t="s">
        <v>1051</v>
      </c>
      <c r="D2593" s="161">
        <v>43190</v>
      </c>
      <c r="E2593">
        <v>19874.41</v>
      </c>
    </row>
    <row r="2594" spans="2:5" x14ac:dyDescent="0.25">
      <c r="B2594" t="s">
        <v>1082</v>
      </c>
      <c r="C2594" t="s">
        <v>1052</v>
      </c>
      <c r="D2594" s="161">
        <v>44012</v>
      </c>
      <c r="E2594">
        <v>3036.88</v>
      </c>
    </row>
    <row r="2595" spans="2:5" x14ac:dyDescent="0.25">
      <c r="B2595" t="s">
        <v>1082</v>
      </c>
      <c r="C2595" t="s">
        <v>1053</v>
      </c>
      <c r="D2595" s="161">
        <v>44196</v>
      </c>
      <c r="E2595">
        <v>10557.76</v>
      </c>
    </row>
    <row r="2596" spans="2:5" x14ac:dyDescent="0.25">
      <c r="B2596" t="s">
        <v>1083</v>
      </c>
      <c r="C2596" t="s">
        <v>1054</v>
      </c>
      <c r="D2596" s="161">
        <v>43861</v>
      </c>
      <c r="E2596">
        <v>4317.7299999999996</v>
      </c>
    </row>
    <row r="2597" spans="2:5" x14ac:dyDescent="0.25">
      <c r="B2597" t="s">
        <v>1082</v>
      </c>
      <c r="C2597" t="s">
        <v>1055</v>
      </c>
      <c r="D2597" s="161">
        <v>43616</v>
      </c>
      <c r="E2597">
        <v>19243.88</v>
      </c>
    </row>
    <row r="2598" spans="2:5" x14ac:dyDescent="0.25">
      <c r="B2598" t="s">
        <v>1082</v>
      </c>
      <c r="C2598" t="s">
        <v>1056</v>
      </c>
      <c r="D2598" s="161">
        <v>43616</v>
      </c>
      <c r="E2598">
        <v>1159.49</v>
      </c>
    </row>
    <row r="2599" spans="2:5" x14ac:dyDescent="0.25">
      <c r="B2599" t="s">
        <v>1084</v>
      </c>
      <c r="C2599" t="s">
        <v>1057</v>
      </c>
      <c r="D2599" s="161">
        <v>43677</v>
      </c>
      <c r="E2599">
        <v>19292.84</v>
      </c>
    </row>
    <row r="2600" spans="2:5" x14ac:dyDescent="0.25">
      <c r="B2600" t="s">
        <v>1084</v>
      </c>
      <c r="C2600" t="s">
        <v>1058</v>
      </c>
      <c r="D2600" s="161">
        <v>43921</v>
      </c>
      <c r="E2600">
        <v>3671.06</v>
      </c>
    </row>
    <row r="2601" spans="2:5" x14ac:dyDescent="0.25">
      <c r="B2601" t="s">
        <v>1084</v>
      </c>
      <c r="C2601" t="s">
        <v>1059</v>
      </c>
      <c r="D2601" s="161">
        <v>43708</v>
      </c>
      <c r="E2601">
        <v>15891.92</v>
      </c>
    </row>
    <row r="2602" spans="2:5" x14ac:dyDescent="0.25">
      <c r="B2602" t="s">
        <v>1084</v>
      </c>
      <c r="C2602" t="s">
        <v>1060</v>
      </c>
      <c r="D2602" s="161">
        <v>44196</v>
      </c>
      <c r="E2602">
        <v>2277.0100000000002</v>
      </c>
    </row>
    <row r="2603" spans="2:5" x14ac:dyDescent="0.25">
      <c r="B2603" t="s">
        <v>1082</v>
      </c>
      <c r="C2603" t="s">
        <v>1061</v>
      </c>
      <c r="D2603" s="161">
        <v>44469</v>
      </c>
      <c r="E2603">
        <v>14490.98</v>
      </c>
    </row>
    <row r="2604" spans="2:5" x14ac:dyDescent="0.25">
      <c r="B2604" t="s">
        <v>1084</v>
      </c>
      <c r="C2604" t="s">
        <v>1062</v>
      </c>
      <c r="D2604" s="161">
        <v>44074</v>
      </c>
      <c r="E2604">
        <v>6942.96</v>
      </c>
    </row>
    <row r="2605" spans="2:5" x14ac:dyDescent="0.25">
      <c r="B2605" t="s">
        <v>1084</v>
      </c>
      <c r="C2605" t="s">
        <v>1063</v>
      </c>
      <c r="D2605" s="161">
        <v>43524</v>
      </c>
      <c r="E2605">
        <v>13260.88</v>
      </c>
    </row>
    <row r="2606" spans="2:5" x14ac:dyDescent="0.25">
      <c r="B2606" t="s">
        <v>1084</v>
      </c>
      <c r="C2606" t="s">
        <v>1064</v>
      </c>
      <c r="D2606" s="161">
        <v>44012</v>
      </c>
      <c r="E2606">
        <v>2346.77</v>
      </c>
    </row>
    <row r="2607" spans="2:5" x14ac:dyDescent="0.25">
      <c r="B2607" t="s">
        <v>1082</v>
      </c>
      <c r="C2607" t="s">
        <v>1065</v>
      </c>
      <c r="D2607" s="161">
        <v>44500</v>
      </c>
      <c r="E2607">
        <v>4640.24</v>
      </c>
    </row>
    <row r="2608" spans="2:5" x14ac:dyDescent="0.25">
      <c r="B2608" t="s">
        <v>1082</v>
      </c>
      <c r="C2608" t="s">
        <v>1066</v>
      </c>
      <c r="D2608" s="161">
        <v>44469</v>
      </c>
      <c r="E2608">
        <v>4898.7700000000004</v>
      </c>
    </row>
    <row r="2609" spans="2:5" x14ac:dyDescent="0.25">
      <c r="B2609" t="s">
        <v>1082</v>
      </c>
      <c r="C2609" t="s">
        <v>1067</v>
      </c>
      <c r="D2609" s="161">
        <v>44227</v>
      </c>
      <c r="E2609">
        <v>10807.08</v>
      </c>
    </row>
    <row r="2610" spans="2:5" x14ac:dyDescent="0.25">
      <c r="B2610" t="s">
        <v>1082</v>
      </c>
      <c r="C2610" t="s">
        <v>1068</v>
      </c>
      <c r="D2610" s="161">
        <v>44043</v>
      </c>
      <c r="E2610">
        <v>3896.01</v>
      </c>
    </row>
    <row r="2611" spans="2:5" x14ac:dyDescent="0.25">
      <c r="B2611" t="s">
        <v>1082</v>
      </c>
      <c r="C2611" t="s">
        <v>1022</v>
      </c>
      <c r="D2611" s="161">
        <v>43434</v>
      </c>
      <c r="E2611">
        <v>11120.05</v>
      </c>
    </row>
    <row r="2612" spans="2:5" x14ac:dyDescent="0.25">
      <c r="B2612" t="s">
        <v>1084</v>
      </c>
      <c r="C2612" t="s">
        <v>1069</v>
      </c>
      <c r="D2612" s="161">
        <v>44316</v>
      </c>
      <c r="E2612">
        <v>14905.86</v>
      </c>
    </row>
    <row r="2613" spans="2:5" x14ac:dyDescent="0.25">
      <c r="B2613" t="s">
        <v>1084</v>
      </c>
      <c r="C2613" t="s">
        <v>1070</v>
      </c>
      <c r="D2613" s="161">
        <v>43281</v>
      </c>
      <c r="E2613">
        <v>7763.93</v>
      </c>
    </row>
    <row r="2614" spans="2:5" x14ac:dyDescent="0.25">
      <c r="B2614" t="s">
        <v>1084</v>
      </c>
      <c r="C2614" t="s">
        <v>1071</v>
      </c>
      <c r="D2614" s="161">
        <v>44408</v>
      </c>
      <c r="E2614">
        <v>5491.62</v>
      </c>
    </row>
    <row r="2615" spans="2:5" x14ac:dyDescent="0.25">
      <c r="B2615" t="s">
        <v>1082</v>
      </c>
      <c r="C2615" t="s">
        <v>1072</v>
      </c>
      <c r="D2615" s="161">
        <v>43769</v>
      </c>
      <c r="E2615">
        <v>5647.36</v>
      </c>
    </row>
    <row r="2616" spans="2:5" x14ac:dyDescent="0.25">
      <c r="B2616" t="s">
        <v>1084</v>
      </c>
      <c r="C2616" t="s">
        <v>1073</v>
      </c>
      <c r="D2616" s="161">
        <v>43190</v>
      </c>
      <c r="E2616">
        <v>1108.28</v>
      </c>
    </row>
    <row r="2617" spans="2:5" x14ac:dyDescent="0.25">
      <c r="B2617" t="s">
        <v>1084</v>
      </c>
      <c r="C2617" t="s">
        <v>1074</v>
      </c>
      <c r="D2617" s="161">
        <v>43343</v>
      </c>
      <c r="E2617">
        <v>17052.05</v>
      </c>
    </row>
    <row r="2618" spans="2:5" x14ac:dyDescent="0.25">
      <c r="B2618" t="s">
        <v>1084</v>
      </c>
      <c r="C2618" t="s">
        <v>1075</v>
      </c>
      <c r="D2618" s="161">
        <v>44135</v>
      </c>
      <c r="E2618">
        <v>7538.7</v>
      </c>
    </row>
    <row r="2619" spans="2:5" x14ac:dyDescent="0.25">
      <c r="B2619" t="s">
        <v>1084</v>
      </c>
      <c r="C2619" t="s">
        <v>1076</v>
      </c>
      <c r="D2619" s="161">
        <v>43982</v>
      </c>
      <c r="E2619">
        <v>2010.01</v>
      </c>
    </row>
    <row r="2620" spans="2:5" x14ac:dyDescent="0.25">
      <c r="B2620" t="s">
        <v>1082</v>
      </c>
      <c r="C2620" t="s">
        <v>1077</v>
      </c>
      <c r="D2620" s="161">
        <v>43708</v>
      </c>
      <c r="E2620">
        <v>12732.23</v>
      </c>
    </row>
    <row r="2621" spans="2:5" x14ac:dyDescent="0.25">
      <c r="B2621" t="s">
        <v>1083</v>
      </c>
      <c r="C2621" t="s">
        <v>992</v>
      </c>
      <c r="D2621" s="161">
        <v>43646</v>
      </c>
      <c r="E2621">
        <v>2591.44</v>
      </c>
    </row>
    <row r="2622" spans="2:5" x14ac:dyDescent="0.25">
      <c r="B2622" t="s">
        <v>1083</v>
      </c>
      <c r="C2622" t="s">
        <v>993</v>
      </c>
      <c r="D2622" s="161">
        <v>44500</v>
      </c>
      <c r="E2622">
        <v>9787.7099999999991</v>
      </c>
    </row>
    <row r="2623" spans="2:5" x14ac:dyDescent="0.25">
      <c r="B2623" t="s">
        <v>1084</v>
      </c>
      <c r="C2623" t="s">
        <v>994</v>
      </c>
      <c r="D2623" s="161">
        <v>44104</v>
      </c>
      <c r="E2623">
        <v>16696.16</v>
      </c>
    </row>
    <row r="2624" spans="2:5" x14ac:dyDescent="0.25">
      <c r="B2624" t="s">
        <v>1082</v>
      </c>
      <c r="C2624" t="s">
        <v>995</v>
      </c>
      <c r="D2624" s="161">
        <v>43951</v>
      </c>
      <c r="E2624">
        <v>18261.43</v>
      </c>
    </row>
    <row r="2625" spans="2:5" x14ac:dyDescent="0.25">
      <c r="B2625" t="s">
        <v>1082</v>
      </c>
      <c r="C2625" t="s">
        <v>996</v>
      </c>
      <c r="D2625" s="161">
        <v>43465</v>
      </c>
      <c r="E2625">
        <v>3639.42</v>
      </c>
    </row>
    <row r="2626" spans="2:5" x14ac:dyDescent="0.25">
      <c r="B2626" t="s">
        <v>1084</v>
      </c>
      <c r="C2626" t="s">
        <v>997</v>
      </c>
      <c r="D2626" s="161">
        <v>43404</v>
      </c>
      <c r="E2626">
        <v>4498.43</v>
      </c>
    </row>
    <row r="2627" spans="2:5" x14ac:dyDescent="0.25">
      <c r="B2627" t="s">
        <v>1082</v>
      </c>
      <c r="C2627" t="s">
        <v>998</v>
      </c>
      <c r="D2627" s="161">
        <v>43738</v>
      </c>
      <c r="E2627">
        <v>12094.89</v>
      </c>
    </row>
    <row r="2628" spans="2:5" x14ac:dyDescent="0.25">
      <c r="B2628" t="s">
        <v>1084</v>
      </c>
      <c r="C2628" t="s">
        <v>999</v>
      </c>
      <c r="D2628" s="161">
        <v>43251</v>
      </c>
      <c r="E2628">
        <v>6806.64</v>
      </c>
    </row>
    <row r="2629" spans="2:5" x14ac:dyDescent="0.25">
      <c r="B2629" t="s">
        <v>1084</v>
      </c>
      <c r="C2629" t="s">
        <v>1000</v>
      </c>
      <c r="D2629" s="161">
        <v>43738</v>
      </c>
      <c r="E2629">
        <v>11796.48</v>
      </c>
    </row>
    <row r="2630" spans="2:5" x14ac:dyDescent="0.25">
      <c r="B2630" t="s">
        <v>1084</v>
      </c>
      <c r="C2630" t="s">
        <v>1001</v>
      </c>
      <c r="D2630" s="161">
        <v>43799</v>
      </c>
      <c r="E2630">
        <v>15631.12</v>
      </c>
    </row>
    <row r="2631" spans="2:5" x14ac:dyDescent="0.25">
      <c r="B2631" t="s">
        <v>1084</v>
      </c>
      <c r="C2631" t="s">
        <v>1002</v>
      </c>
      <c r="D2631" s="161">
        <v>43220</v>
      </c>
      <c r="E2631">
        <v>12081.48</v>
      </c>
    </row>
    <row r="2632" spans="2:5" x14ac:dyDescent="0.25">
      <c r="B2632" t="s">
        <v>1082</v>
      </c>
      <c r="C2632" t="s">
        <v>1003</v>
      </c>
      <c r="D2632" s="161">
        <v>43830</v>
      </c>
      <c r="E2632">
        <v>17904.11</v>
      </c>
    </row>
    <row r="2633" spans="2:5" x14ac:dyDescent="0.25">
      <c r="B2633" t="s">
        <v>1084</v>
      </c>
      <c r="C2633" t="s">
        <v>1004</v>
      </c>
      <c r="D2633" s="161">
        <v>44043</v>
      </c>
      <c r="E2633">
        <v>3669.45</v>
      </c>
    </row>
    <row r="2634" spans="2:5" x14ac:dyDescent="0.25">
      <c r="B2634" t="s">
        <v>1082</v>
      </c>
      <c r="C2634" t="s">
        <v>1005</v>
      </c>
      <c r="D2634" s="161">
        <v>43890</v>
      </c>
      <c r="E2634">
        <v>1378.51</v>
      </c>
    </row>
    <row r="2635" spans="2:5" x14ac:dyDescent="0.25">
      <c r="B2635" t="s">
        <v>1082</v>
      </c>
      <c r="C2635" t="s">
        <v>1006</v>
      </c>
      <c r="D2635" s="161">
        <v>44227</v>
      </c>
      <c r="E2635">
        <v>14057.99</v>
      </c>
    </row>
    <row r="2636" spans="2:5" x14ac:dyDescent="0.25">
      <c r="B2636" t="s">
        <v>1084</v>
      </c>
      <c r="C2636" t="s">
        <v>1007</v>
      </c>
      <c r="D2636" s="161">
        <v>43982</v>
      </c>
      <c r="E2636">
        <v>6080.83</v>
      </c>
    </row>
    <row r="2637" spans="2:5" x14ac:dyDescent="0.25">
      <c r="B2637" t="s">
        <v>1082</v>
      </c>
      <c r="C2637" t="s">
        <v>1008</v>
      </c>
      <c r="D2637" s="161">
        <v>44196</v>
      </c>
      <c r="E2637">
        <v>16607.59</v>
      </c>
    </row>
    <row r="2638" spans="2:5" x14ac:dyDescent="0.25">
      <c r="B2638" t="s">
        <v>1084</v>
      </c>
      <c r="C2638" t="s">
        <v>1009</v>
      </c>
      <c r="D2638" s="161">
        <v>43131</v>
      </c>
      <c r="E2638">
        <v>15340.8</v>
      </c>
    </row>
    <row r="2639" spans="2:5" x14ac:dyDescent="0.25">
      <c r="B2639" t="s">
        <v>1082</v>
      </c>
      <c r="C2639" t="s">
        <v>1010</v>
      </c>
      <c r="D2639" s="161">
        <v>43496</v>
      </c>
      <c r="E2639">
        <v>2594.5100000000002</v>
      </c>
    </row>
    <row r="2640" spans="2:5" x14ac:dyDescent="0.25">
      <c r="B2640" t="s">
        <v>1082</v>
      </c>
      <c r="C2640" t="s">
        <v>1011</v>
      </c>
      <c r="D2640" s="161">
        <v>44500</v>
      </c>
      <c r="E2640">
        <v>75.02</v>
      </c>
    </row>
    <row r="2641" spans="2:5" x14ac:dyDescent="0.25">
      <c r="B2641" t="s">
        <v>1084</v>
      </c>
      <c r="C2641" t="s">
        <v>1012</v>
      </c>
      <c r="D2641" s="161">
        <v>43343</v>
      </c>
      <c r="E2641">
        <v>12386.51</v>
      </c>
    </row>
    <row r="2642" spans="2:5" x14ac:dyDescent="0.25">
      <c r="B2642" t="s">
        <v>1084</v>
      </c>
      <c r="C2642" t="s">
        <v>1013</v>
      </c>
      <c r="D2642" s="161">
        <v>44530</v>
      </c>
      <c r="E2642">
        <v>10130.18</v>
      </c>
    </row>
    <row r="2643" spans="2:5" x14ac:dyDescent="0.25">
      <c r="B2643" t="s">
        <v>1082</v>
      </c>
      <c r="C2643" t="s">
        <v>1014</v>
      </c>
      <c r="D2643" s="161">
        <v>43434</v>
      </c>
      <c r="E2643">
        <v>5163.68</v>
      </c>
    </row>
    <row r="2644" spans="2:5" x14ac:dyDescent="0.25">
      <c r="B2644" t="s">
        <v>1084</v>
      </c>
      <c r="C2644" t="s">
        <v>1015</v>
      </c>
      <c r="D2644" s="161">
        <v>43921</v>
      </c>
      <c r="E2644">
        <v>15474.35</v>
      </c>
    </row>
    <row r="2645" spans="2:5" x14ac:dyDescent="0.25">
      <c r="B2645" t="s">
        <v>1084</v>
      </c>
      <c r="C2645" t="s">
        <v>1016</v>
      </c>
      <c r="D2645" s="161">
        <v>43708</v>
      </c>
      <c r="E2645">
        <v>4018.25</v>
      </c>
    </row>
    <row r="2646" spans="2:5" x14ac:dyDescent="0.25">
      <c r="B2646" t="s">
        <v>1084</v>
      </c>
      <c r="C2646" t="s">
        <v>1017</v>
      </c>
      <c r="D2646" s="161">
        <v>43708</v>
      </c>
      <c r="E2646">
        <v>18781.75</v>
      </c>
    </row>
    <row r="2647" spans="2:5" x14ac:dyDescent="0.25">
      <c r="B2647" t="s">
        <v>1082</v>
      </c>
      <c r="C2647" t="s">
        <v>1018</v>
      </c>
      <c r="D2647" s="161">
        <v>43799</v>
      </c>
      <c r="E2647">
        <v>6038.72</v>
      </c>
    </row>
    <row r="2648" spans="2:5" x14ac:dyDescent="0.25">
      <c r="B2648" t="s">
        <v>1082</v>
      </c>
      <c r="C2648" t="s">
        <v>1019</v>
      </c>
      <c r="D2648" s="161">
        <v>43343</v>
      </c>
      <c r="E2648">
        <v>11601.15</v>
      </c>
    </row>
    <row r="2649" spans="2:5" x14ac:dyDescent="0.25">
      <c r="B2649" t="s">
        <v>1082</v>
      </c>
      <c r="C2649" t="s">
        <v>1020</v>
      </c>
      <c r="D2649" s="161">
        <v>43524</v>
      </c>
      <c r="E2649">
        <v>19129.03</v>
      </c>
    </row>
    <row r="2650" spans="2:5" x14ac:dyDescent="0.25">
      <c r="B2650" t="s">
        <v>1082</v>
      </c>
      <c r="C2650" t="s">
        <v>1021</v>
      </c>
      <c r="D2650" s="161">
        <v>44439</v>
      </c>
      <c r="E2650">
        <v>9835.02</v>
      </c>
    </row>
    <row r="2651" spans="2:5" x14ac:dyDescent="0.25">
      <c r="B2651" t="s">
        <v>1082</v>
      </c>
      <c r="C2651" t="s">
        <v>1022</v>
      </c>
      <c r="D2651" s="161">
        <v>43616</v>
      </c>
      <c r="E2651">
        <v>10938.31</v>
      </c>
    </row>
    <row r="2652" spans="2:5" x14ac:dyDescent="0.25">
      <c r="B2652" t="s">
        <v>1084</v>
      </c>
      <c r="C2652" t="s">
        <v>1023</v>
      </c>
      <c r="D2652" s="161">
        <v>44227</v>
      </c>
      <c r="E2652">
        <v>1672.06</v>
      </c>
    </row>
    <row r="2653" spans="2:5" x14ac:dyDescent="0.25">
      <c r="B2653" t="s">
        <v>1082</v>
      </c>
      <c r="C2653" t="s">
        <v>1024</v>
      </c>
      <c r="D2653" s="161">
        <v>44074</v>
      </c>
      <c r="E2653">
        <v>16015.55</v>
      </c>
    </row>
    <row r="2654" spans="2:5" x14ac:dyDescent="0.25">
      <c r="B2654" t="s">
        <v>1084</v>
      </c>
      <c r="C2654" t="s">
        <v>1025</v>
      </c>
      <c r="D2654" s="161">
        <v>44500</v>
      </c>
      <c r="E2654">
        <v>6394.11</v>
      </c>
    </row>
    <row r="2655" spans="2:5" x14ac:dyDescent="0.25">
      <c r="B2655" t="s">
        <v>1082</v>
      </c>
      <c r="C2655" t="s">
        <v>1026</v>
      </c>
      <c r="D2655" s="161">
        <v>44408</v>
      </c>
      <c r="E2655">
        <v>13517.62</v>
      </c>
    </row>
    <row r="2656" spans="2:5" x14ac:dyDescent="0.25">
      <c r="B2656" t="s">
        <v>1082</v>
      </c>
      <c r="C2656" t="s">
        <v>411</v>
      </c>
      <c r="D2656" s="161">
        <v>43496</v>
      </c>
      <c r="E2656">
        <v>12563.42</v>
      </c>
    </row>
    <row r="2657" spans="2:5" x14ac:dyDescent="0.25">
      <c r="B2657" t="s">
        <v>1082</v>
      </c>
      <c r="C2657" t="s">
        <v>1027</v>
      </c>
      <c r="D2657" s="161">
        <v>43373</v>
      </c>
      <c r="E2657">
        <v>5783.26</v>
      </c>
    </row>
    <row r="2658" spans="2:5" x14ac:dyDescent="0.25">
      <c r="B2658" t="s">
        <v>1084</v>
      </c>
      <c r="C2658" t="s">
        <v>1028</v>
      </c>
      <c r="D2658" s="161">
        <v>43281</v>
      </c>
      <c r="E2658">
        <v>10047.35</v>
      </c>
    </row>
    <row r="2659" spans="2:5" x14ac:dyDescent="0.25">
      <c r="B2659" t="s">
        <v>1084</v>
      </c>
      <c r="C2659" t="s">
        <v>1029</v>
      </c>
      <c r="D2659" s="161">
        <v>43404</v>
      </c>
      <c r="E2659">
        <v>6892.86</v>
      </c>
    </row>
    <row r="2660" spans="2:5" x14ac:dyDescent="0.25">
      <c r="B2660" t="s">
        <v>1082</v>
      </c>
      <c r="C2660" t="s">
        <v>1030</v>
      </c>
      <c r="D2660" s="161">
        <v>44439</v>
      </c>
      <c r="E2660">
        <v>4422.3900000000003</v>
      </c>
    </row>
    <row r="2661" spans="2:5" x14ac:dyDescent="0.25">
      <c r="B2661" t="s">
        <v>1082</v>
      </c>
      <c r="C2661" t="s">
        <v>267</v>
      </c>
      <c r="D2661" s="161">
        <v>43251</v>
      </c>
      <c r="E2661">
        <v>17892.57</v>
      </c>
    </row>
    <row r="2662" spans="2:5" x14ac:dyDescent="0.25">
      <c r="B2662" t="s">
        <v>1084</v>
      </c>
      <c r="C2662" t="s">
        <v>1031</v>
      </c>
      <c r="D2662" s="161">
        <v>43465</v>
      </c>
      <c r="E2662">
        <v>17962.490000000002</v>
      </c>
    </row>
    <row r="2663" spans="2:5" x14ac:dyDescent="0.25">
      <c r="B2663" t="s">
        <v>1082</v>
      </c>
      <c r="C2663" t="s">
        <v>1032</v>
      </c>
      <c r="D2663" s="161">
        <v>43159</v>
      </c>
      <c r="E2663">
        <v>4835.43</v>
      </c>
    </row>
    <row r="2664" spans="2:5" x14ac:dyDescent="0.25">
      <c r="B2664" t="s">
        <v>1084</v>
      </c>
      <c r="C2664" t="s">
        <v>1033</v>
      </c>
      <c r="D2664" s="161">
        <v>44530</v>
      </c>
      <c r="E2664">
        <v>11979.72</v>
      </c>
    </row>
    <row r="2665" spans="2:5" x14ac:dyDescent="0.25">
      <c r="B2665" t="s">
        <v>1082</v>
      </c>
      <c r="C2665" t="s">
        <v>1034</v>
      </c>
      <c r="D2665" s="161">
        <v>44500</v>
      </c>
      <c r="E2665">
        <v>13512.97</v>
      </c>
    </row>
    <row r="2666" spans="2:5" x14ac:dyDescent="0.25">
      <c r="B2666" t="s">
        <v>1082</v>
      </c>
      <c r="C2666" t="s">
        <v>1035</v>
      </c>
      <c r="D2666" s="161">
        <v>43131</v>
      </c>
      <c r="E2666">
        <v>16042.24</v>
      </c>
    </row>
    <row r="2667" spans="2:5" x14ac:dyDescent="0.25">
      <c r="B2667" t="s">
        <v>1082</v>
      </c>
      <c r="C2667" t="s">
        <v>291</v>
      </c>
      <c r="D2667" s="161">
        <v>44074</v>
      </c>
      <c r="E2667">
        <v>12976.98</v>
      </c>
    </row>
    <row r="2668" spans="2:5" x14ac:dyDescent="0.25">
      <c r="B2668" t="s">
        <v>1084</v>
      </c>
      <c r="C2668" t="s">
        <v>1036</v>
      </c>
      <c r="D2668" s="161">
        <v>43404</v>
      </c>
      <c r="E2668">
        <v>18077.29</v>
      </c>
    </row>
    <row r="2669" spans="2:5" x14ac:dyDescent="0.25">
      <c r="B2669" t="s">
        <v>1082</v>
      </c>
      <c r="C2669" t="s">
        <v>1037</v>
      </c>
      <c r="D2669" s="161">
        <v>44074</v>
      </c>
      <c r="E2669">
        <v>12168.42</v>
      </c>
    </row>
    <row r="2670" spans="2:5" x14ac:dyDescent="0.25">
      <c r="B2670" t="s">
        <v>1084</v>
      </c>
      <c r="C2670" t="s">
        <v>1038</v>
      </c>
      <c r="D2670" s="161">
        <v>43738</v>
      </c>
      <c r="E2670">
        <v>19867.61</v>
      </c>
    </row>
    <row r="2671" spans="2:5" x14ac:dyDescent="0.25">
      <c r="B2671" t="s">
        <v>1082</v>
      </c>
      <c r="C2671" t="s">
        <v>1039</v>
      </c>
      <c r="D2671" s="161">
        <v>44439</v>
      </c>
      <c r="E2671">
        <v>5257.96</v>
      </c>
    </row>
    <row r="2672" spans="2:5" x14ac:dyDescent="0.25">
      <c r="B2672" t="s">
        <v>1084</v>
      </c>
      <c r="C2672" t="s">
        <v>1040</v>
      </c>
      <c r="D2672" s="161">
        <v>43951</v>
      </c>
      <c r="E2672">
        <v>935.39</v>
      </c>
    </row>
    <row r="2673" spans="2:5" x14ac:dyDescent="0.25">
      <c r="B2673" t="s">
        <v>1084</v>
      </c>
      <c r="C2673" t="s">
        <v>1041</v>
      </c>
      <c r="D2673" s="161">
        <v>43465</v>
      </c>
      <c r="E2673">
        <v>9283.0400000000009</v>
      </c>
    </row>
    <row r="2674" spans="2:5" x14ac:dyDescent="0.25">
      <c r="B2674" t="s">
        <v>1084</v>
      </c>
      <c r="C2674" t="s">
        <v>1042</v>
      </c>
      <c r="D2674" s="161">
        <v>43646</v>
      </c>
      <c r="E2674">
        <v>8168.85</v>
      </c>
    </row>
    <row r="2675" spans="2:5" x14ac:dyDescent="0.25">
      <c r="B2675" t="s">
        <v>1084</v>
      </c>
      <c r="C2675" t="s">
        <v>1043</v>
      </c>
      <c r="D2675" s="161">
        <v>43496</v>
      </c>
      <c r="E2675">
        <v>10628.81</v>
      </c>
    </row>
    <row r="2676" spans="2:5" x14ac:dyDescent="0.25">
      <c r="B2676" t="s">
        <v>1084</v>
      </c>
      <c r="C2676" t="s">
        <v>1044</v>
      </c>
      <c r="D2676" s="161">
        <v>43496</v>
      </c>
      <c r="E2676">
        <v>15199.45</v>
      </c>
    </row>
    <row r="2677" spans="2:5" x14ac:dyDescent="0.25">
      <c r="B2677" t="s">
        <v>1084</v>
      </c>
      <c r="C2677" t="s">
        <v>1045</v>
      </c>
      <c r="D2677" s="161">
        <v>43524</v>
      </c>
      <c r="E2677">
        <v>8518.2199999999993</v>
      </c>
    </row>
    <row r="2678" spans="2:5" x14ac:dyDescent="0.25">
      <c r="B2678" t="s">
        <v>1084</v>
      </c>
      <c r="C2678" t="s">
        <v>1046</v>
      </c>
      <c r="D2678" s="161">
        <v>43830</v>
      </c>
      <c r="E2678">
        <v>12804.82</v>
      </c>
    </row>
    <row r="2679" spans="2:5" x14ac:dyDescent="0.25">
      <c r="B2679" t="s">
        <v>1082</v>
      </c>
      <c r="C2679" t="s">
        <v>1047</v>
      </c>
      <c r="D2679" s="161">
        <v>44408</v>
      </c>
      <c r="E2679">
        <v>9932.18</v>
      </c>
    </row>
    <row r="2680" spans="2:5" x14ac:dyDescent="0.25">
      <c r="B2680" t="s">
        <v>1082</v>
      </c>
      <c r="C2680" t="s">
        <v>1048</v>
      </c>
      <c r="D2680" s="161">
        <v>43677</v>
      </c>
      <c r="E2680">
        <v>16417.91</v>
      </c>
    </row>
    <row r="2681" spans="2:5" x14ac:dyDescent="0.25">
      <c r="B2681" t="s">
        <v>1082</v>
      </c>
      <c r="C2681" t="s">
        <v>1049</v>
      </c>
      <c r="D2681" s="161">
        <v>43496</v>
      </c>
      <c r="E2681">
        <v>2403.31</v>
      </c>
    </row>
    <row r="2682" spans="2:5" x14ac:dyDescent="0.25">
      <c r="B2682" t="s">
        <v>1082</v>
      </c>
      <c r="C2682" t="s">
        <v>1050</v>
      </c>
      <c r="D2682" s="161">
        <v>44196</v>
      </c>
      <c r="E2682">
        <v>13176.33</v>
      </c>
    </row>
    <row r="2683" spans="2:5" x14ac:dyDescent="0.25">
      <c r="B2683" t="s">
        <v>1082</v>
      </c>
      <c r="C2683" t="s">
        <v>1051</v>
      </c>
      <c r="D2683" s="161">
        <v>44316</v>
      </c>
      <c r="E2683">
        <v>5971.16</v>
      </c>
    </row>
    <row r="2684" spans="2:5" x14ac:dyDescent="0.25">
      <c r="B2684" t="s">
        <v>1084</v>
      </c>
      <c r="C2684" t="s">
        <v>1052</v>
      </c>
      <c r="D2684" s="161">
        <v>44408</v>
      </c>
      <c r="E2684">
        <v>7226</v>
      </c>
    </row>
    <row r="2685" spans="2:5" x14ac:dyDescent="0.25">
      <c r="B2685" t="s">
        <v>1083</v>
      </c>
      <c r="C2685" t="s">
        <v>1053</v>
      </c>
      <c r="D2685" s="161">
        <v>44316</v>
      </c>
      <c r="E2685">
        <v>12677.47</v>
      </c>
    </row>
    <row r="2686" spans="2:5" x14ac:dyDescent="0.25">
      <c r="B2686" t="s">
        <v>1084</v>
      </c>
      <c r="C2686" t="s">
        <v>1054</v>
      </c>
      <c r="D2686" s="161">
        <v>43343</v>
      </c>
      <c r="E2686">
        <v>8410.2999999999993</v>
      </c>
    </row>
    <row r="2687" spans="2:5" x14ac:dyDescent="0.25">
      <c r="B2687" t="s">
        <v>1082</v>
      </c>
      <c r="C2687" t="s">
        <v>1055</v>
      </c>
      <c r="D2687" s="161">
        <v>43738</v>
      </c>
      <c r="E2687">
        <v>14056.88</v>
      </c>
    </row>
    <row r="2688" spans="2:5" x14ac:dyDescent="0.25">
      <c r="B2688" t="s">
        <v>1082</v>
      </c>
      <c r="C2688" t="s">
        <v>1056</v>
      </c>
      <c r="D2688" s="161">
        <v>44469</v>
      </c>
      <c r="E2688">
        <v>630.25</v>
      </c>
    </row>
    <row r="2689" spans="2:5" x14ac:dyDescent="0.25">
      <c r="B2689" t="s">
        <v>1084</v>
      </c>
      <c r="C2689" t="s">
        <v>1057</v>
      </c>
      <c r="D2689" s="161">
        <v>43799</v>
      </c>
      <c r="E2689">
        <v>552.54</v>
      </c>
    </row>
    <row r="2690" spans="2:5" x14ac:dyDescent="0.25">
      <c r="B2690" t="s">
        <v>1082</v>
      </c>
      <c r="C2690" t="s">
        <v>1058</v>
      </c>
      <c r="D2690" s="161">
        <v>44530</v>
      </c>
      <c r="E2690">
        <v>12730.59</v>
      </c>
    </row>
    <row r="2691" spans="2:5" x14ac:dyDescent="0.25">
      <c r="B2691" t="s">
        <v>1084</v>
      </c>
      <c r="C2691" t="s">
        <v>1059</v>
      </c>
      <c r="D2691" s="161">
        <v>43982</v>
      </c>
      <c r="E2691">
        <v>13998.54</v>
      </c>
    </row>
    <row r="2692" spans="2:5" x14ac:dyDescent="0.25">
      <c r="B2692" t="s">
        <v>1084</v>
      </c>
      <c r="C2692" t="s">
        <v>1060</v>
      </c>
      <c r="D2692" s="161">
        <v>43799</v>
      </c>
      <c r="E2692">
        <v>5004.12</v>
      </c>
    </row>
    <row r="2693" spans="2:5" x14ac:dyDescent="0.25">
      <c r="B2693" t="s">
        <v>1084</v>
      </c>
      <c r="C2693" t="s">
        <v>1061</v>
      </c>
      <c r="D2693" s="161">
        <v>43861</v>
      </c>
      <c r="E2693">
        <v>4039.58</v>
      </c>
    </row>
    <row r="2694" spans="2:5" x14ac:dyDescent="0.25">
      <c r="B2694" t="s">
        <v>1082</v>
      </c>
      <c r="C2694" t="s">
        <v>1062</v>
      </c>
      <c r="D2694" s="161">
        <v>44255</v>
      </c>
      <c r="E2694">
        <v>14783.4</v>
      </c>
    </row>
    <row r="2695" spans="2:5" x14ac:dyDescent="0.25">
      <c r="B2695" t="s">
        <v>1082</v>
      </c>
      <c r="C2695" t="s">
        <v>1063</v>
      </c>
      <c r="D2695" s="161">
        <v>43738</v>
      </c>
      <c r="E2695">
        <v>11176.51</v>
      </c>
    </row>
    <row r="2696" spans="2:5" x14ac:dyDescent="0.25">
      <c r="B2696" t="s">
        <v>1084</v>
      </c>
      <c r="C2696" t="s">
        <v>1064</v>
      </c>
      <c r="D2696" s="161">
        <v>43799</v>
      </c>
      <c r="E2696">
        <v>564.28</v>
      </c>
    </row>
    <row r="2697" spans="2:5" x14ac:dyDescent="0.25">
      <c r="B2697" t="s">
        <v>1082</v>
      </c>
      <c r="C2697" t="s">
        <v>1065</v>
      </c>
      <c r="D2697" s="161">
        <v>44043</v>
      </c>
      <c r="E2697">
        <v>15908.63</v>
      </c>
    </row>
    <row r="2698" spans="2:5" x14ac:dyDescent="0.25">
      <c r="B2698" t="s">
        <v>1084</v>
      </c>
      <c r="C2698" t="s">
        <v>1066</v>
      </c>
      <c r="D2698" s="161">
        <v>43982</v>
      </c>
      <c r="E2698">
        <v>19633.53</v>
      </c>
    </row>
    <row r="2699" spans="2:5" x14ac:dyDescent="0.25">
      <c r="B2699" t="s">
        <v>1082</v>
      </c>
      <c r="C2699" t="s">
        <v>1067</v>
      </c>
      <c r="D2699" s="161">
        <v>44347</v>
      </c>
      <c r="E2699">
        <v>5844.7</v>
      </c>
    </row>
    <row r="2700" spans="2:5" x14ac:dyDescent="0.25">
      <c r="B2700" t="s">
        <v>1084</v>
      </c>
      <c r="C2700" t="s">
        <v>1068</v>
      </c>
      <c r="D2700" s="161">
        <v>44255</v>
      </c>
      <c r="E2700">
        <v>11477.66</v>
      </c>
    </row>
    <row r="2701" spans="2:5" x14ac:dyDescent="0.25">
      <c r="B2701" t="s">
        <v>1082</v>
      </c>
      <c r="C2701" t="s">
        <v>1022</v>
      </c>
      <c r="D2701" s="161">
        <v>44012</v>
      </c>
      <c r="E2701">
        <v>13764.79</v>
      </c>
    </row>
    <row r="2702" spans="2:5" x14ac:dyDescent="0.25">
      <c r="B2702" t="s">
        <v>1083</v>
      </c>
      <c r="C2702" t="s">
        <v>1069</v>
      </c>
      <c r="D2702" s="161">
        <v>44439</v>
      </c>
      <c r="E2702">
        <v>6107.7</v>
      </c>
    </row>
    <row r="2703" spans="2:5" x14ac:dyDescent="0.25">
      <c r="B2703" t="s">
        <v>1083</v>
      </c>
      <c r="C2703" t="s">
        <v>1070</v>
      </c>
      <c r="D2703" s="161">
        <v>43312</v>
      </c>
      <c r="E2703">
        <v>1429.76</v>
      </c>
    </row>
    <row r="2704" spans="2:5" x14ac:dyDescent="0.25">
      <c r="B2704" t="s">
        <v>1082</v>
      </c>
      <c r="C2704" t="s">
        <v>1071</v>
      </c>
      <c r="D2704" s="161">
        <v>43524</v>
      </c>
      <c r="E2704">
        <v>13378.36</v>
      </c>
    </row>
    <row r="2705" spans="2:5" x14ac:dyDescent="0.25">
      <c r="B2705" t="s">
        <v>1082</v>
      </c>
      <c r="C2705" t="s">
        <v>1072</v>
      </c>
      <c r="D2705" s="161">
        <v>43465</v>
      </c>
      <c r="E2705">
        <v>1.86</v>
      </c>
    </row>
    <row r="2706" spans="2:5" x14ac:dyDescent="0.25">
      <c r="B2706" t="s">
        <v>1084</v>
      </c>
      <c r="C2706" t="s">
        <v>1073</v>
      </c>
      <c r="D2706" s="161">
        <v>43190</v>
      </c>
      <c r="E2706">
        <v>15018.41</v>
      </c>
    </row>
    <row r="2707" spans="2:5" x14ac:dyDescent="0.25">
      <c r="B2707" t="s">
        <v>1082</v>
      </c>
      <c r="C2707" t="s">
        <v>1074</v>
      </c>
      <c r="D2707" s="161">
        <v>43465</v>
      </c>
      <c r="E2707">
        <v>8170.12</v>
      </c>
    </row>
    <row r="2708" spans="2:5" x14ac:dyDescent="0.25">
      <c r="B2708" t="s">
        <v>1082</v>
      </c>
      <c r="C2708" t="s">
        <v>1075</v>
      </c>
      <c r="D2708" s="161">
        <v>43343</v>
      </c>
      <c r="E2708">
        <v>10967.55</v>
      </c>
    </row>
    <row r="2709" spans="2:5" x14ac:dyDescent="0.25">
      <c r="B2709" t="s">
        <v>1082</v>
      </c>
      <c r="C2709" t="s">
        <v>1076</v>
      </c>
      <c r="D2709" s="161">
        <v>43890</v>
      </c>
      <c r="E2709">
        <v>18073.91</v>
      </c>
    </row>
    <row r="2710" spans="2:5" x14ac:dyDescent="0.25">
      <c r="B2710" t="s">
        <v>1082</v>
      </c>
      <c r="C2710" t="s">
        <v>1077</v>
      </c>
      <c r="D2710" s="161">
        <v>43190</v>
      </c>
      <c r="E2710">
        <v>9434.07</v>
      </c>
    </row>
    <row r="2711" spans="2:5" x14ac:dyDescent="0.25">
      <c r="B2711" t="s">
        <v>1083</v>
      </c>
      <c r="C2711" t="s">
        <v>992</v>
      </c>
      <c r="D2711" s="161">
        <v>43524</v>
      </c>
      <c r="E2711">
        <v>6463.89</v>
      </c>
    </row>
    <row r="2712" spans="2:5" x14ac:dyDescent="0.25">
      <c r="B2712" t="s">
        <v>1082</v>
      </c>
      <c r="C2712" t="s">
        <v>993</v>
      </c>
      <c r="D2712" s="161">
        <v>43131</v>
      </c>
      <c r="E2712">
        <v>4091.56</v>
      </c>
    </row>
    <row r="2713" spans="2:5" x14ac:dyDescent="0.25">
      <c r="B2713" t="s">
        <v>1083</v>
      </c>
      <c r="C2713" t="s">
        <v>994</v>
      </c>
      <c r="D2713" s="161">
        <v>43555</v>
      </c>
      <c r="E2713">
        <v>8257.08</v>
      </c>
    </row>
    <row r="2714" spans="2:5" x14ac:dyDescent="0.25">
      <c r="B2714" t="s">
        <v>1084</v>
      </c>
      <c r="C2714" t="s">
        <v>995</v>
      </c>
      <c r="D2714" s="161">
        <v>44255</v>
      </c>
      <c r="E2714">
        <v>15938.84</v>
      </c>
    </row>
    <row r="2715" spans="2:5" x14ac:dyDescent="0.25">
      <c r="B2715" t="s">
        <v>1082</v>
      </c>
      <c r="C2715" t="s">
        <v>996</v>
      </c>
      <c r="D2715" s="161">
        <v>43496</v>
      </c>
      <c r="E2715">
        <v>8735.99</v>
      </c>
    </row>
    <row r="2716" spans="2:5" x14ac:dyDescent="0.25">
      <c r="B2716" t="s">
        <v>1082</v>
      </c>
      <c r="C2716" t="s">
        <v>997</v>
      </c>
      <c r="D2716" s="161">
        <v>43220</v>
      </c>
      <c r="E2716">
        <v>12413.84</v>
      </c>
    </row>
    <row r="2717" spans="2:5" x14ac:dyDescent="0.25">
      <c r="B2717" t="s">
        <v>1083</v>
      </c>
      <c r="C2717" t="s">
        <v>998</v>
      </c>
      <c r="D2717" s="161">
        <v>44347</v>
      </c>
      <c r="E2717">
        <v>1050.6099999999999</v>
      </c>
    </row>
    <row r="2718" spans="2:5" x14ac:dyDescent="0.25">
      <c r="B2718" t="s">
        <v>1082</v>
      </c>
      <c r="C2718" t="s">
        <v>999</v>
      </c>
      <c r="D2718" s="161">
        <v>43951</v>
      </c>
      <c r="E2718">
        <v>12721.56</v>
      </c>
    </row>
    <row r="2719" spans="2:5" x14ac:dyDescent="0.25">
      <c r="B2719" t="s">
        <v>1082</v>
      </c>
      <c r="C2719" t="s">
        <v>1000</v>
      </c>
      <c r="D2719" s="161">
        <v>43616</v>
      </c>
      <c r="E2719">
        <v>12626.47</v>
      </c>
    </row>
    <row r="2720" spans="2:5" x14ac:dyDescent="0.25">
      <c r="B2720" t="s">
        <v>1082</v>
      </c>
      <c r="C2720" t="s">
        <v>1001</v>
      </c>
      <c r="D2720" s="161">
        <v>44469</v>
      </c>
      <c r="E2720">
        <v>7705.16</v>
      </c>
    </row>
    <row r="2721" spans="2:5" x14ac:dyDescent="0.25">
      <c r="B2721" t="s">
        <v>1083</v>
      </c>
      <c r="C2721" t="s">
        <v>1002</v>
      </c>
      <c r="D2721" s="161">
        <v>43555</v>
      </c>
      <c r="E2721">
        <v>11314.87</v>
      </c>
    </row>
    <row r="2722" spans="2:5" x14ac:dyDescent="0.25">
      <c r="B2722" t="s">
        <v>1082</v>
      </c>
      <c r="C2722" t="s">
        <v>1003</v>
      </c>
      <c r="D2722" s="161">
        <v>44316</v>
      </c>
      <c r="E2722">
        <v>2008.56</v>
      </c>
    </row>
    <row r="2723" spans="2:5" x14ac:dyDescent="0.25">
      <c r="B2723" t="s">
        <v>1082</v>
      </c>
      <c r="C2723" t="s">
        <v>1004</v>
      </c>
      <c r="D2723" s="161">
        <v>43982</v>
      </c>
      <c r="E2723">
        <v>17309.560000000001</v>
      </c>
    </row>
    <row r="2724" spans="2:5" x14ac:dyDescent="0.25">
      <c r="B2724" t="s">
        <v>1084</v>
      </c>
      <c r="C2724" t="s">
        <v>1005</v>
      </c>
      <c r="D2724" s="161">
        <v>43830</v>
      </c>
      <c r="E2724">
        <v>15855.67</v>
      </c>
    </row>
    <row r="2725" spans="2:5" x14ac:dyDescent="0.25">
      <c r="B2725" t="s">
        <v>1082</v>
      </c>
      <c r="C2725" t="s">
        <v>1006</v>
      </c>
      <c r="D2725" s="161">
        <v>43708</v>
      </c>
      <c r="E2725">
        <v>5117.4799999999996</v>
      </c>
    </row>
    <row r="2726" spans="2:5" x14ac:dyDescent="0.25">
      <c r="B2726" t="s">
        <v>1082</v>
      </c>
      <c r="C2726" t="s">
        <v>1007</v>
      </c>
      <c r="D2726" s="161">
        <v>43496</v>
      </c>
      <c r="E2726">
        <v>15091.69</v>
      </c>
    </row>
    <row r="2727" spans="2:5" x14ac:dyDescent="0.25">
      <c r="B2727" t="s">
        <v>1082</v>
      </c>
      <c r="C2727" t="s">
        <v>1008</v>
      </c>
      <c r="D2727" s="161">
        <v>44408</v>
      </c>
      <c r="E2727">
        <v>1514.29</v>
      </c>
    </row>
    <row r="2728" spans="2:5" x14ac:dyDescent="0.25">
      <c r="B2728" t="s">
        <v>1084</v>
      </c>
      <c r="C2728" t="s">
        <v>1009</v>
      </c>
      <c r="D2728" s="161">
        <v>43677</v>
      </c>
      <c r="E2728">
        <v>19868.080000000002</v>
      </c>
    </row>
    <row r="2729" spans="2:5" x14ac:dyDescent="0.25">
      <c r="B2729" t="s">
        <v>1082</v>
      </c>
      <c r="C2729" t="s">
        <v>1010</v>
      </c>
      <c r="D2729" s="161">
        <v>43100</v>
      </c>
      <c r="E2729">
        <v>8833.73</v>
      </c>
    </row>
    <row r="2730" spans="2:5" x14ac:dyDescent="0.25">
      <c r="B2730" t="s">
        <v>1084</v>
      </c>
      <c r="C2730" t="s">
        <v>1011</v>
      </c>
      <c r="D2730" s="161">
        <v>43738</v>
      </c>
      <c r="E2730">
        <v>11052.08</v>
      </c>
    </row>
    <row r="2731" spans="2:5" x14ac:dyDescent="0.25">
      <c r="B2731" t="s">
        <v>1084</v>
      </c>
      <c r="C2731" t="s">
        <v>1012</v>
      </c>
      <c r="D2731" s="161">
        <v>43555</v>
      </c>
      <c r="E2731">
        <v>7368.88</v>
      </c>
    </row>
    <row r="2732" spans="2:5" x14ac:dyDescent="0.25">
      <c r="B2732" t="s">
        <v>1082</v>
      </c>
      <c r="C2732" t="s">
        <v>1013</v>
      </c>
      <c r="D2732" s="161">
        <v>44286</v>
      </c>
      <c r="E2732">
        <v>5734.91</v>
      </c>
    </row>
    <row r="2733" spans="2:5" x14ac:dyDescent="0.25">
      <c r="B2733" t="s">
        <v>1082</v>
      </c>
      <c r="C2733" t="s">
        <v>1014</v>
      </c>
      <c r="D2733" s="161">
        <v>43281</v>
      </c>
      <c r="E2733">
        <v>14407.74</v>
      </c>
    </row>
    <row r="2734" spans="2:5" x14ac:dyDescent="0.25">
      <c r="B2734" t="s">
        <v>1082</v>
      </c>
      <c r="C2734" t="s">
        <v>1015</v>
      </c>
      <c r="D2734" s="161">
        <v>44135</v>
      </c>
      <c r="E2734">
        <v>13134.54</v>
      </c>
    </row>
    <row r="2735" spans="2:5" x14ac:dyDescent="0.25">
      <c r="B2735" t="s">
        <v>1084</v>
      </c>
      <c r="C2735" t="s">
        <v>1016</v>
      </c>
      <c r="D2735" s="161">
        <v>43373</v>
      </c>
      <c r="E2735">
        <v>2597.15</v>
      </c>
    </row>
    <row r="2736" spans="2:5" x14ac:dyDescent="0.25">
      <c r="B2736" t="s">
        <v>1083</v>
      </c>
      <c r="C2736" t="s">
        <v>1017</v>
      </c>
      <c r="D2736" s="161">
        <v>43251</v>
      </c>
      <c r="E2736">
        <v>784.09</v>
      </c>
    </row>
    <row r="2737" spans="2:5" x14ac:dyDescent="0.25">
      <c r="B2737" t="s">
        <v>1082</v>
      </c>
      <c r="C2737" t="s">
        <v>1018</v>
      </c>
      <c r="D2737" s="161">
        <v>43131</v>
      </c>
      <c r="E2737">
        <v>3496.43</v>
      </c>
    </row>
    <row r="2738" spans="2:5" x14ac:dyDescent="0.25">
      <c r="B2738" t="s">
        <v>1084</v>
      </c>
      <c r="C2738" t="s">
        <v>1019</v>
      </c>
      <c r="D2738" s="161">
        <v>43312</v>
      </c>
      <c r="E2738">
        <v>1247.8599999999999</v>
      </c>
    </row>
    <row r="2739" spans="2:5" x14ac:dyDescent="0.25">
      <c r="B2739" t="s">
        <v>1082</v>
      </c>
      <c r="C2739" t="s">
        <v>1020</v>
      </c>
      <c r="D2739" s="161">
        <v>43404</v>
      </c>
      <c r="E2739">
        <v>14516.3</v>
      </c>
    </row>
    <row r="2740" spans="2:5" x14ac:dyDescent="0.25">
      <c r="B2740" t="s">
        <v>1082</v>
      </c>
      <c r="C2740" t="s">
        <v>1021</v>
      </c>
      <c r="D2740" s="161">
        <v>44255</v>
      </c>
      <c r="E2740">
        <v>14547.75</v>
      </c>
    </row>
    <row r="2741" spans="2:5" x14ac:dyDescent="0.25">
      <c r="B2741" t="s">
        <v>1083</v>
      </c>
      <c r="C2741" t="s">
        <v>1022</v>
      </c>
      <c r="D2741" s="161">
        <v>44227</v>
      </c>
      <c r="E2741">
        <v>15544.66</v>
      </c>
    </row>
    <row r="2742" spans="2:5" x14ac:dyDescent="0.25">
      <c r="B2742" t="s">
        <v>1084</v>
      </c>
      <c r="C2742" t="s">
        <v>1023</v>
      </c>
      <c r="D2742" s="161">
        <v>44135</v>
      </c>
      <c r="E2742">
        <v>15641.22</v>
      </c>
    </row>
    <row r="2743" spans="2:5" x14ac:dyDescent="0.25">
      <c r="B2743" t="s">
        <v>1082</v>
      </c>
      <c r="C2743" t="s">
        <v>1024</v>
      </c>
      <c r="D2743" s="161">
        <v>43190</v>
      </c>
      <c r="E2743">
        <v>14507.51</v>
      </c>
    </row>
    <row r="2744" spans="2:5" x14ac:dyDescent="0.25">
      <c r="B2744" t="s">
        <v>1084</v>
      </c>
      <c r="C2744" t="s">
        <v>1025</v>
      </c>
      <c r="D2744" s="161">
        <v>43738</v>
      </c>
      <c r="E2744">
        <v>2669.25</v>
      </c>
    </row>
    <row r="2745" spans="2:5" x14ac:dyDescent="0.25">
      <c r="B2745" t="s">
        <v>1084</v>
      </c>
      <c r="C2745" t="s">
        <v>1026</v>
      </c>
      <c r="D2745" s="161">
        <v>43616</v>
      </c>
      <c r="E2745">
        <v>2536.75</v>
      </c>
    </row>
    <row r="2746" spans="2:5" x14ac:dyDescent="0.25">
      <c r="B2746" t="s">
        <v>1082</v>
      </c>
      <c r="C2746" t="s">
        <v>411</v>
      </c>
      <c r="D2746" s="161">
        <v>43708</v>
      </c>
      <c r="E2746">
        <v>2827.94</v>
      </c>
    </row>
    <row r="2747" spans="2:5" x14ac:dyDescent="0.25">
      <c r="B2747" t="s">
        <v>1082</v>
      </c>
      <c r="C2747" t="s">
        <v>1027</v>
      </c>
      <c r="D2747" s="161">
        <v>43251</v>
      </c>
      <c r="E2747">
        <v>2859.88</v>
      </c>
    </row>
    <row r="2748" spans="2:5" x14ac:dyDescent="0.25">
      <c r="B2748" t="s">
        <v>1084</v>
      </c>
      <c r="C2748" t="s">
        <v>1028</v>
      </c>
      <c r="D2748" s="161">
        <v>43524</v>
      </c>
      <c r="E2748">
        <v>684</v>
      </c>
    </row>
    <row r="2749" spans="2:5" x14ac:dyDescent="0.25">
      <c r="B2749" t="s">
        <v>1082</v>
      </c>
      <c r="C2749" t="s">
        <v>1029</v>
      </c>
      <c r="D2749" s="161">
        <v>44012</v>
      </c>
      <c r="E2749">
        <v>5953.08</v>
      </c>
    </row>
    <row r="2750" spans="2:5" x14ac:dyDescent="0.25">
      <c r="B2750" t="s">
        <v>1082</v>
      </c>
      <c r="C2750" t="s">
        <v>1030</v>
      </c>
      <c r="D2750" s="161">
        <v>43951</v>
      </c>
      <c r="E2750">
        <v>10847.44</v>
      </c>
    </row>
    <row r="2751" spans="2:5" x14ac:dyDescent="0.25">
      <c r="B2751" t="s">
        <v>1084</v>
      </c>
      <c r="C2751" t="s">
        <v>267</v>
      </c>
      <c r="D2751" s="161">
        <v>43646</v>
      </c>
      <c r="E2751">
        <v>1968.81</v>
      </c>
    </row>
    <row r="2752" spans="2:5" x14ac:dyDescent="0.25">
      <c r="B2752" t="s">
        <v>1084</v>
      </c>
      <c r="C2752" t="s">
        <v>1031</v>
      </c>
      <c r="D2752" s="161">
        <v>43131</v>
      </c>
      <c r="E2752">
        <v>10041</v>
      </c>
    </row>
    <row r="2753" spans="2:5" x14ac:dyDescent="0.25">
      <c r="B2753" t="s">
        <v>1082</v>
      </c>
      <c r="C2753" t="s">
        <v>1032</v>
      </c>
      <c r="D2753" s="161">
        <v>43343</v>
      </c>
      <c r="E2753">
        <v>18909.48</v>
      </c>
    </row>
    <row r="2754" spans="2:5" x14ac:dyDescent="0.25">
      <c r="B2754" t="s">
        <v>1082</v>
      </c>
      <c r="C2754" t="s">
        <v>1033</v>
      </c>
      <c r="D2754" s="161">
        <v>43465</v>
      </c>
      <c r="E2754">
        <v>16590.05</v>
      </c>
    </row>
    <row r="2755" spans="2:5" x14ac:dyDescent="0.25">
      <c r="B2755" t="s">
        <v>1084</v>
      </c>
      <c r="C2755" t="s">
        <v>1034</v>
      </c>
      <c r="D2755" s="161">
        <v>43220</v>
      </c>
      <c r="E2755">
        <v>10195.33</v>
      </c>
    </row>
    <row r="2756" spans="2:5" x14ac:dyDescent="0.25">
      <c r="B2756" t="s">
        <v>1084</v>
      </c>
      <c r="C2756" t="s">
        <v>1035</v>
      </c>
      <c r="D2756" s="161">
        <v>44316</v>
      </c>
      <c r="E2756">
        <v>12460.66</v>
      </c>
    </row>
    <row r="2757" spans="2:5" x14ac:dyDescent="0.25">
      <c r="B2757" t="s">
        <v>1082</v>
      </c>
      <c r="C2757" t="s">
        <v>291</v>
      </c>
      <c r="D2757" s="161">
        <v>44530</v>
      </c>
      <c r="E2757">
        <v>7041.28</v>
      </c>
    </row>
    <row r="2758" spans="2:5" x14ac:dyDescent="0.25">
      <c r="B2758" t="s">
        <v>1082</v>
      </c>
      <c r="C2758" t="s">
        <v>1036</v>
      </c>
      <c r="D2758" s="161">
        <v>43616</v>
      </c>
      <c r="E2758">
        <v>19059.41</v>
      </c>
    </row>
    <row r="2759" spans="2:5" x14ac:dyDescent="0.25">
      <c r="B2759" t="s">
        <v>1084</v>
      </c>
      <c r="C2759" t="s">
        <v>1037</v>
      </c>
      <c r="D2759" s="161">
        <v>44227</v>
      </c>
      <c r="E2759">
        <v>13018.28</v>
      </c>
    </row>
    <row r="2760" spans="2:5" x14ac:dyDescent="0.25">
      <c r="B2760" t="s">
        <v>1084</v>
      </c>
      <c r="C2760" t="s">
        <v>1038</v>
      </c>
      <c r="D2760" s="161">
        <v>44530</v>
      </c>
      <c r="E2760">
        <v>3209.17</v>
      </c>
    </row>
    <row r="2761" spans="2:5" x14ac:dyDescent="0.25">
      <c r="B2761" t="s">
        <v>1084</v>
      </c>
      <c r="C2761" t="s">
        <v>1039</v>
      </c>
      <c r="D2761" s="161">
        <v>43131</v>
      </c>
      <c r="E2761">
        <v>3247.73</v>
      </c>
    </row>
    <row r="2762" spans="2:5" x14ac:dyDescent="0.25">
      <c r="B2762" t="s">
        <v>1082</v>
      </c>
      <c r="C2762" t="s">
        <v>1040</v>
      </c>
      <c r="D2762" s="161">
        <v>44408</v>
      </c>
      <c r="E2762">
        <v>174.88</v>
      </c>
    </row>
    <row r="2763" spans="2:5" x14ac:dyDescent="0.25">
      <c r="B2763" t="s">
        <v>1083</v>
      </c>
      <c r="C2763" t="s">
        <v>1041</v>
      </c>
      <c r="D2763" s="161">
        <v>44286</v>
      </c>
      <c r="E2763">
        <v>12902.45</v>
      </c>
    </row>
    <row r="2764" spans="2:5" x14ac:dyDescent="0.25">
      <c r="B2764" t="s">
        <v>1082</v>
      </c>
      <c r="C2764" t="s">
        <v>1042</v>
      </c>
      <c r="D2764" s="161">
        <v>43585</v>
      </c>
      <c r="E2764">
        <v>12735</v>
      </c>
    </row>
    <row r="2765" spans="2:5" x14ac:dyDescent="0.25">
      <c r="B2765" t="s">
        <v>1082</v>
      </c>
      <c r="C2765" t="s">
        <v>1043</v>
      </c>
      <c r="D2765" s="161">
        <v>44530</v>
      </c>
      <c r="E2765">
        <v>10529.32</v>
      </c>
    </row>
    <row r="2766" spans="2:5" x14ac:dyDescent="0.25">
      <c r="B2766" t="s">
        <v>1082</v>
      </c>
      <c r="C2766" t="s">
        <v>1044</v>
      </c>
      <c r="D2766" s="161">
        <v>43555</v>
      </c>
      <c r="E2766">
        <v>15908.88</v>
      </c>
    </row>
    <row r="2767" spans="2:5" x14ac:dyDescent="0.25">
      <c r="B2767" t="s">
        <v>1084</v>
      </c>
      <c r="C2767" t="s">
        <v>1045</v>
      </c>
      <c r="D2767" s="161">
        <v>44165</v>
      </c>
      <c r="E2767">
        <v>7615.62</v>
      </c>
    </row>
    <row r="2768" spans="2:5" x14ac:dyDescent="0.25">
      <c r="B2768" t="s">
        <v>1082</v>
      </c>
      <c r="C2768" t="s">
        <v>1046</v>
      </c>
      <c r="D2768" s="161">
        <v>43100</v>
      </c>
      <c r="E2768">
        <v>15657.43</v>
      </c>
    </row>
    <row r="2769" spans="2:5" x14ac:dyDescent="0.25">
      <c r="B2769" t="s">
        <v>1082</v>
      </c>
      <c r="C2769" t="s">
        <v>1047</v>
      </c>
      <c r="D2769" s="161">
        <v>44074</v>
      </c>
      <c r="E2769">
        <v>889.1</v>
      </c>
    </row>
    <row r="2770" spans="2:5" x14ac:dyDescent="0.25">
      <c r="B2770" t="s">
        <v>1084</v>
      </c>
      <c r="C2770" t="s">
        <v>1048</v>
      </c>
      <c r="D2770" s="161">
        <v>43100</v>
      </c>
      <c r="E2770">
        <v>4382.37</v>
      </c>
    </row>
    <row r="2771" spans="2:5" x14ac:dyDescent="0.25">
      <c r="B2771" t="s">
        <v>1084</v>
      </c>
      <c r="C2771" t="s">
        <v>1049</v>
      </c>
      <c r="D2771" s="161">
        <v>43830</v>
      </c>
      <c r="E2771">
        <v>17812.32</v>
      </c>
    </row>
    <row r="2772" spans="2:5" x14ac:dyDescent="0.25">
      <c r="B2772" t="s">
        <v>1084</v>
      </c>
      <c r="C2772" t="s">
        <v>1050</v>
      </c>
      <c r="D2772" s="161">
        <v>44377</v>
      </c>
      <c r="E2772">
        <v>4258.1899999999996</v>
      </c>
    </row>
    <row r="2773" spans="2:5" x14ac:dyDescent="0.25">
      <c r="B2773" t="s">
        <v>1084</v>
      </c>
      <c r="C2773" t="s">
        <v>1051</v>
      </c>
      <c r="D2773" s="161">
        <v>43646</v>
      </c>
      <c r="E2773">
        <v>16489.900000000001</v>
      </c>
    </row>
    <row r="2774" spans="2:5" x14ac:dyDescent="0.25">
      <c r="B2774" t="s">
        <v>1082</v>
      </c>
      <c r="C2774" t="s">
        <v>1052</v>
      </c>
      <c r="D2774" s="161">
        <v>43343</v>
      </c>
      <c r="E2774">
        <v>4968.1099999999997</v>
      </c>
    </row>
    <row r="2775" spans="2:5" x14ac:dyDescent="0.25">
      <c r="B2775" t="s">
        <v>1082</v>
      </c>
      <c r="C2775" t="s">
        <v>1053</v>
      </c>
      <c r="D2775" s="161">
        <v>43404</v>
      </c>
      <c r="E2775">
        <v>9512.77</v>
      </c>
    </row>
    <row r="2776" spans="2:5" x14ac:dyDescent="0.25">
      <c r="B2776" t="s">
        <v>1082</v>
      </c>
      <c r="C2776" t="s">
        <v>1054</v>
      </c>
      <c r="D2776" s="161">
        <v>43830</v>
      </c>
      <c r="E2776">
        <v>14335.08</v>
      </c>
    </row>
    <row r="2777" spans="2:5" x14ac:dyDescent="0.25">
      <c r="B2777" t="s">
        <v>1082</v>
      </c>
      <c r="C2777" t="s">
        <v>1055</v>
      </c>
      <c r="D2777" s="161">
        <v>43769</v>
      </c>
      <c r="E2777">
        <v>4129.84</v>
      </c>
    </row>
    <row r="2778" spans="2:5" x14ac:dyDescent="0.25">
      <c r="B2778" t="s">
        <v>1082</v>
      </c>
      <c r="C2778" t="s">
        <v>1056</v>
      </c>
      <c r="D2778" s="161">
        <v>44074</v>
      </c>
      <c r="E2778">
        <v>13015.39</v>
      </c>
    </row>
    <row r="2779" spans="2:5" x14ac:dyDescent="0.25">
      <c r="B2779" t="s">
        <v>1084</v>
      </c>
      <c r="C2779" t="s">
        <v>1057</v>
      </c>
      <c r="D2779" s="161">
        <v>43190</v>
      </c>
      <c r="E2779">
        <v>2131.38</v>
      </c>
    </row>
    <row r="2780" spans="2:5" x14ac:dyDescent="0.25">
      <c r="B2780" t="s">
        <v>1082</v>
      </c>
      <c r="C2780" t="s">
        <v>1058</v>
      </c>
      <c r="D2780" s="161">
        <v>43799</v>
      </c>
      <c r="E2780">
        <v>19915.02</v>
      </c>
    </row>
    <row r="2781" spans="2:5" x14ac:dyDescent="0.25">
      <c r="B2781" t="s">
        <v>1082</v>
      </c>
      <c r="C2781" t="s">
        <v>1059</v>
      </c>
      <c r="D2781" s="161">
        <v>44316</v>
      </c>
      <c r="E2781">
        <v>709.18</v>
      </c>
    </row>
    <row r="2782" spans="2:5" x14ac:dyDescent="0.25">
      <c r="B2782" t="s">
        <v>1084</v>
      </c>
      <c r="C2782" t="s">
        <v>1060</v>
      </c>
      <c r="D2782" s="161">
        <v>44104</v>
      </c>
      <c r="E2782">
        <v>833.26</v>
      </c>
    </row>
    <row r="2783" spans="2:5" x14ac:dyDescent="0.25">
      <c r="B2783" t="s">
        <v>1084</v>
      </c>
      <c r="C2783" t="s">
        <v>1061</v>
      </c>
      <c r="D2783" s="161">
        <v>43100</v>
      </c>
      <c r="E2783">
        <v>15888.69</v>
      </c>
    </row>
    <row r="2784" spans="2:5" x14ac:dyDescent="0.25">
      <c r="B2784" t="s">
        <v>1084</v>
      </c>
      <c r="C2784" t="s">
        <v>1062</v>
      </c>
      <c r="D2784" s="161">
        <v>43251</v>
      </c>
      <c r="E2784">
        <v>16594.45</v>
      </c>
    </row>
    <row r="2785" spans="2:5" x14ac:dyDescent="0.25">
      <c r="B2785" t="s">
        <v>1082</v>
      </c>
      <c r="C2785" t="s">
        <v>1063</v>
      </c>
      <c r="D2785" s="161">
        <v>43708</v>
      </c>
      <c r="E2785">
        <v>1377.71</v>
      </c>
    </row>
    <row r="2786" spans="2:5" x14ac:dyDescent="0.25">
      <c r="B2786" t="s">
        <v>1082</v>
      </c>
      <c r="C2786" t="s">
        <v>1064</v>
      </c>
      <c r="D2786" s="161">
        <v>43799</v>
      </c>
      <c r="E2786">
        <v>14469.18</v>
      </c>
    </row>
    <row r="2787" spans="2:5" x14ac:dyDescent="0.25">
      <c r="B2787" t="s">
        <v>1082</v>
      </c>
      <c r="C2787" t="s">
        <v>1065</v>
      </c>
      <c r="D2787" s="161">
        <v>43677</v>
      </c>
      <c r="E2787">
        <v>11842.1</v>
      </c>
    </row>
    <row r="2788" spans="2:5" x14ac:dyDescent="0.25">
      <c r="B2788" t="s">
        <v>1082</v>
      </c>
      <c r="C2788" t="s">
        <v>1066</v>
      </c>
      <c r="D2788" s="161">
        <v>44408</v>
      </c>
      <c r="E2788">
        <v>12547.87</v>
      </c>
    </row>
    <row r="2789" spans="2:5" x14ac:dyDescent="0.25">
      <c r="B2789" t="s">
        <v>1082</v>
      </c>
      <c r="C2789" t="s">
        <v>1067</v>
      </c>
      <c r="D2789" s="161">
        <v>44165</v>
      </c>
      <c r="E2789">
        <v>5290.69</v>
      </c>
    </row>
    <row r="2790" spans="2:5" x14ac:dyDescent="0.25">
      <c r="B2790" t="s">
        <v>1084</v>
      </c>
      <c r="C2790" t="s">
        <v>1068</v>
      </c>
      <c r="D2790" s="161">
        <v>43799</v>
      </c>
      <c r="E2790">
        <v>7156.7</v>
      </c>
    </row>
    <row r="2791" spans="2:5" x14ac:dyDescent="0.25">
      <c r="B2791" t="s">
        <v>1082</v>
      </c>
      <c r="C2791" t="s">
        <v>1022</v>
      </c>
      <c r="D2791" s="161">
        <v>43524</v>
      </c>
      <c r="E2791">
        <v>12094.3</v>
      </c>
    </row>
    <row r="2792" spans="2:5" x14ac:dyDescent="0.25">
      <c r="B2792" t="s">
        <v>1082</v>
      </c>
      <c r="C2792" t="s">
        <v>1069</v>
      </c>
      <c r="D2792" s="161">
        <v>44500</v>
      </c>
      <c r="E2792">
        <v>1835.04</v>
      </c>
    </row>
    <row r="2793" spans="2:5" x14ac:dyDescent="0.25">
      <c r="B2793" t="s">
        <v>1082</v>
      </c>
      <c r="C2793" t="s">
        <v>1070</v>
      </c>
      <c r="D2793" s="161">
        <v>44104</v>
      </c>
      <c r="E2793">
        <v>14656.53</v>
      </c>
    </row>
    <row r="2794" spans="2:5" x14ac:dyDescent="0.25">
      <c r="B2794" t="s">
        <v>1084</v>
      </c>
      <c r="C2794" t="s">
        <v>1071</v>
      </c>
      <c r="D2794" s="161">
        <v>44165</v>
      </c>
      <c r="E2794">
        <v>2727.77</v>
      </c>
    </row>
    <row r="2795" spans="2:5" x14ac:dyDescent="0.25">
      <c r="B2795" t="s">
        <v>1084</v>
      </c>
      <c r="C2795" t="s">
        <v>1072</v>
      </c>
      <c r="D2795" s="161">
        <v>43159</v>
      </c>
      <c r="E2795">
        <v>9231.68</v>
      </c>
    </row>
    <row r="2796" spans="2:5" x14ac:dyDescent="0.25">
      <c r="B2796" t="s">
        <v>1082</v>
      </c>
      <c r="C2796" t="s">
        <v>1073</v>
      </c>
      <c r="D2796" s="161">
        <v>43373</v>
      </c>
      <c r="E2796">
        <v>7536.02</v>
      </c>
    </row>
    <row r="2797" spans="2:5" x14ac:dyDescent="0.25">
      <c r="B2797" t="s">
        <v>1084</v>
      </c>
      <c r="C2797" t="s">
        <v>1074</v>
      </c>
      <c r="D2797" s="161">
        <v>44377</v>
      </c>
      <c r="E2797">
        <v>19991.71</v>
      </c>
    </row>
    <row r="2798" spans="2:5" x14ac:dyDescent="0.25">
      <c r="B2798" t="s">
        <v>1083</v>
      </c>
      <c r="C2798" t="s">
        <v>1075</v>
      </c>
      <c r="D2798" s="161">
        <v>44500</v>
      </c>
      <c r="E2798">
        <v>2319.79</v>
      </c>
    </row>
    <row r="2799" spans="2:5" x14ac:dyDescent="0.25">
      <c r="B2799" t="s">
        <v>1082</v>
      </c>
      <c r="C2799" t="s">
        <v>1076</v>
      </c>
      <c r="D2799" s="161">
        <v>43585</v>
      </c>
      <c r="E2799">
        <v>13749.45</v>
      </c>
    </row>
    <row r="2800" spans="2:5" x14ac:dyDescent="0.25">
      <c r="B2800" t="s">
        <v>1084</v>
      </c>
      <c r="C2800" t="s">
        <v>1077</v>
      </c>
      <c r="D2800" s="161">
        <v>43616</v>
      </c>
      <c r="E2800">
        <v>16841.02</v>
      </c>
    </row>
    <row r="2801" spans="2:5" x14ac:dyDescent="0.25">
      <c r="B2801" t="s">
        <v>1082</v>
      </c>
      <c r="C2801" t="s">
        <v>992</v>
      </c>
      <c r="D2801" s="161">
        <v>44104</v>
      </c>
      <c r="E2801">
        <v>9413.69</v>
      </c>
    </row>
    <row r="2802" spans="2:5" x14ac:dyDescent="0.25">
      <c r="B2802" t="s">
        <v>1084</v>
      </c>
      <c r="C2802" t="s">
        <v>993</v>
      </c>
      <c r="D2802" s="161">
        <v>44074</v>
      </c>
      <c r="E2802">
        <v>7022.2</v>
      </c>
    </row>
    <row r="2803" spans="2:5" x14ac:dyDescent="0.25">
      <c r="B2803" t="s">
        <v>1084</v>
      </c>
      <c r="C2803" t="s">
        <v>994</v>
      </c>
      <c r="D2803" s="161">
        <v>43769</v>
      </c>
      <c r="E2803">
        <v>689.41</v>
      </c>
    </row>
    <row r="2804" spans="2:5" x14ac:dyDescent="0.25">
      <c r="B2804" t="s">
        <v>1082</v>
      </c>
      <c r="C2804" t="s">
        <v>995</v>
      </c>
      <c r="D2804" s="161">
        <v>44377</v>
      </c>
      <c r="E2804">
        <v>4491.41</v>
      </c>
    </row>
    <row r="2805" spans="2:5" x14ac:dyDescent="0.25">
      <c r="B2805" t="s">
        <v>1084</v>
      </c>
      <c r="C2805" t="s">
        <v>996</v>
      </c>
      <c r="D2805" s="161">
        <v>44408</v>
      </c>
      <c r="E2805">
        <v>15450.4</v>
      </c>
    </row>
    <row r="2806" spans="2:5" x14ac:dyDescent="0.25">
      <c r="B2806" t="s">
        <v>1082</v>
      </c>
      <c r="C2806" t="s">
        <v>997</v>
      </c>
      <c r="D2806" s="161">
        <v>44104</v>
      </c>
      <c r="E2806">
        <v>4711.79</v>
      </c>
    </row>
    <row r="2807" spans="2:5" x14ac:dyDescent="0.25">
      <c r="B2807" t="s">
        <v>1084</v>
      </c>
      <c r="C2807" t="s">
        <v>998</v>
      </c>
      <c r="D2807" s="161">
        <v>44104</v>
      </c>
      <c r="E2807">
        <v>1201.1300000000001</v>
      </c>
    </row>
    <row r="2808" spans="2:5" x14ac:dyDescent="0.25">
      <c r="B2808" t="s">
        <v>1083</v>
      </c>
      <c r="C2808" t="s">
        <v>999</v>
      </c>
      <c r="D2808" s="161">
        <v>44500</v>
      </c>
      <c r="E2808">
        <v>6545.42</v>
      </c>
    </row>
    <row r="2809" spans="2:5" x14ac:dyDescent="0.25">
      <c r="B2809" t="s">
        <v>1084</v>
      </c>
      <c r="C2809" t="s">
        <v>1000</v>
      </c>
      <c r="D2809" s="161">
        <v>43312</v>
      </c>
      <c r="E2809">
        <v>14255.75</v>
      </c>
    </row>
    <row r="2810" spans="2:5" x14ac:dyDescent="0.25">
      <c r="B2810" t="s">
        <v>1082</v>
      </c>
      <c r="C2810" t="s">
        <v>1001</v>
      </c>
      <c r="D2810" s="161">
        <v>44377</v>
      </c>
      <c r="E2810">
        <v>17172.18</v>
      </c>
    </row>
    <row r="2811" spans="2:5" x14ac:dyDescent="0.25">
      <c r="B2811" t="s">
        <v>1082</v>
      </c>
      <c r="C2811" t="s">
        <v>1002</v>
      </c>
      <c r="D2811" s="161">
        <v>44408</v>
      </c>
      <c r="E2811">
        <v>18924.87</v>
      </c>
    </row>
    <row r="2812" spans="2:5" x14ac:dyDescent="0.25">
      <c r="B2812" t="s">
        <v>1082</v>
      </c>
      <c r="C2812" t="s">
        <v>1003</v>
      </c>
      <c r="D2812" s="161">
        <v>43373</v>
      </c>
      <c r="E2812">
        <v>12026.08</v>
      </c>
    </row>
    <row r="2813" spans="2:5" x14ac:dyDescent="0.25">
      <c r="B2813" t="s">
        <v>1084</v>
      </c>
      <c r="C2813" t="s">
        <v>1004</v>
      </c>
      <c r="D2813" s="161">
        <v>43830</v>
      </c>
      <c r="E2813">
        <v>1127.2</v>
      </c>
    </row>
    <row r="2814" spans="2:5" x14ac:dyDescent="0.25">
      <c r="B2814" t="s">
        <v>1082</v>
      </c>
      <c r="C2814" t="s">
        <v>1005</v>
      </c>
      <c r="D2814" s="161">
        <v>44074</v>
      </c>
      <c r="E2814">
        <v>19141.12</v>
      </c>
    </row>
    <row r="2815" spans="2:5" x14ac:dyDescent="0.25">
      <c r="B2815" t="s">
        <v>1084</v>
      </c>
      <c r="C2815" t="s">
        <v>1006</v>
      </c>
      <c r="D2815" s="161">
        <v>44012</v>
      </c>
      <c r="E2815">
        <v>14335.89</v>
      </c>
    </row>
    <row r="2816" spans="2:5" x14ac:dyDescent="0.25">
      <c r="B2816" t="s">
        <v>1082</v>
      </c>
      <c r="C2816" t="s">
        <v>1007</v>
      </c>
      <c r="D2816" s="161">
        <v>44347</v>
      </c>
      <c r="E2816">
        <v>17680.3</v>
      </c>
    </row>
    <row r="2817" spans="2:5" x14ac:dyDescent="0.25">
      <c r="B2817" t="s">
        <v>1084</v>
      </c>
      <c r="C2817" t="s">
        <v>1008</v>
      </c>
      <c r="D2817" s="161">
        <v>43708</v>
      </c>
      <c r="E2817">
        <v>7208.99</v>
      </c>
    </row>
    <row r="2818" spans="2:5" x14ac:dyDescent="0.25">
      <c r="B2818" t="s">
        <v>1082</v>
      </c>
      <c r="C2818" t="s">
        <v>1009</v>
      </c>
      <c r="D2818" s="161">
        <v>43769</v>
      </c>
      <c r="E2818">
        <v>288.38</v>
      </c>
    </row>
    <row r="2819" spans="2:5" x14ac:dyDescent="0.25">
      <c r="B2819" t="s">
        <v>1084</v>
      </c>
      <c r="C2819" t="s">
        <v>1010</v>
      </c>
      <c r="D2819" s="161">
        <v>44377</v>
      </c>
      <c r="E2819">
        <v>8017.86</v>
      </c>
    </row>
    <row r="2820" spans="2:5" x14ac:dyDescent="0.25">
      <c r="B2820" t="s">
        <v>1082</v>
      </c>
      <c r="C2820" t="s">
        <v>1011</v>
      </c>
      <c r="D2820" s="161">
        <v>43343</v>
      </c>
      <c r="E2820">
        <v>8246.1299999999992</v>
      </c>
    </row>
    <row r="2821" spans="2:5" x14ac:dyDescent="0.25">
      <c r="B2821" t="s">
        <v>1082</v>
      </c>
      <c r="C2821" t="s">
        <v>1012</v>
      </c>
      <c r="D2821" s="161">
        <v>44104</v>
      </c>
      <c r="E2821">
        <v>9052.7900000000009</v>
      </c>
    </row>
    <row r="2822" spans="2:5" x14ac:dyDescent="0.25">
      <c r="B2822" t="s">
        <v>1084</v>
      </c>
      <c r="C2822" t="s">
        <v>1013</v>
      </c>
      <c r="D2822" s="161">
        <v>44227</v>
      </c>
      <c r="E2822">
        <v>7111.3</v>
      </c>
    </row>
    <row r="2823" spans="2:5" x14ac:dyDescent="0.25">
      <c r="B2823" t="s">
        <v>1082</v>
      </c>
      <c r="C2823" t="s">
        <v>1014</v>
      </c>
      <c r="D2823" s="161">
        <v>43465</v>
      </c>
      <c r="E2823">
        <v>19612.97</v>
      </c>
    </row>
    <row r="2824" spans="2:5" x14ac:dyDescent="0.25">
      <c r="B2824" t="s">
        <v>1082</v>
      </c>
      <c r="C2824" t="s">
        <v>1015</v>
      </c>
      <c r="D2824" s="161">
        <v>44347</v>
      </c>
      <c r="E2824">
        <v>8072.86</v>
      </c>
    </row>
    <row r="2825" spans="2:5" x14ac:dyDescent="0.25">
      <c r="B2825" t="s">
        <v>1082</v>
      </c>
      <c r="C2825" t="s">
        <v>1016</v>
      </c>
      <c r="D2825" s="161">
        <v>43799</v>
      </c>
      <c r="E2825">
        <v>4064.75</v>
      </c>
    </row>
    <row r="2826" spans="2:5" x14ac:dyDescent="0.25">
      <c r="B2826" t="s">
        <v>1082</v>
      </c>
      <c r="C2826" t="s">
        <v>1017</v>
      </c>
      <c r="D2826" s="161">
        <v>44135</v>
      </c>
      <c r="E2826">
        <v>7040.71</v>
      </c>
    </row>
    <row r="2827" spans="2:5" x14ac:dyDescent="0.25">
      <c r="B2827" t="s">
        <v>1082</v>
      </c>
      <c r="C2827" t="s">
        <v>1018</v>
      </c>
      <c r="D2827" s="161">
        <v>43677</v>
      </c>
      <c r="E2827">
        <v>17938.59</v>
      </c>
    </row>
    <row r="2828" spans="2:5" x14ac:dyDescent="0.25">
      <c r="B2828" t="s">
        <v>1082</v>
      </c>
      <c r="C2828" t="s">
        <v>1019</v>
      </c>
      <c r="D2828" s="161">
        <v>43281</v>
      </c>
      <c r="E2828">
        <v>4624.8</v>
      </c>
    </row>
    <row r="2829" spans="2:5" x14ac:dyDescent="0.25">
      <c r="B2829" t="s">
        <v>1082</v>
      </c>
      <c r="C2829" t="s">
        <v>1020</v>
      </c>
      <c r="D2829" s="161">
        <v>43190</v>
      </c>
      <c r="E2829">
        <v>8898.5300000000007</v>
      </c>
    </row>
    <row r="2830" spans="2:5" x14ac:dyDescent="0.25">
      <c r="B2830" t="s">
        <v>1083</v>
      </c>
      <c r="C2830" t="s">
        <v>1021</v>
      </c>
      <c r="D2830" s="161">
        <v>44196</v>
      </c>
      <c r="E2830">
        <v>50.59</v>
      </c>
    </row>
    <row r="2831" spans="2:5" x14ac:dyDescent="0.25">
      <c r="B2831" t="s">
        <v>1084</v>
      </c>
      <c r="C2831" t="s">
        <v>1022</v>
      </c>
      <c r="D2831" s="161">
        <v>43921</v>
      </c>
      <c r="E2831">
        <v>16813.939999999999</v>
      </c>
    </row>
    <row r="2832" spans="2:5" x14ac:dyDescent="0.25">
      <c r="B2832" t="s">
        <v>1084</v>
      </c>
      <c r="C2832" t="s">
        <v>1023</v>
      </c>
      <c r="D2832" s="161">
        <v>44074</v>
      </c>
      <c r="E2832">
        <v>16667.189999999999</v>
      </c>
    </row>
    <row r="2833" spans="2:5" x14ac:dyDescent="0.25">
      <c r="B2833" t="s">
        <v>1084</v>
      </c>
      <c r="C2833" t="s">
        <v>1024</v>
      </c>
      <c r="D2833" s="161">
        <v>44104</v>
      </c>
      <c r="E2833">
        <v>7268.43</v>
      </c>
    </row>
    <row r="2834" spans="2:5" x14ac:dyDescent="0.25">
      <c r="B2834" t="s">
        <v>1084</v>
      </c>
      <c r="C2834" t="s">
        <v>1025</v>
      </c>
      <c r="D2834" s="161">
        <v>43373</v>
      </c>
      <c r="E2834">
        <v>17898.23</v>
      </c>
    </row>
    <row r="2835" spans="2:5" x14ac:dyDescent="0.25">
      <c r="B2835" t="s">
        <v>1084</v>
      </c>
      <c r="C2835" t="s">
        <v>1026</v>
      </c>
      <c r="D2835" s="161">
        <v>43646</v>
      </c>
      <c r="E2835">
        <v>1015.2</v>
      </c>
    </row>
    <row r="2836" spans="2:5" x14ac:dyDescent="0.25">
      <c r="B2836" t="s">
        <v>1082</v>
      </c>
      <c r="C2836" t="s">
        <v>411</v>
      </c>
      <c r="D2836" s="161">
        <v>43131</v>
      </c>
      <c r="E2836">
        <v>4749.51</v>
      </c>
    </row>
    <row r="2837" spans="2:5" x14ac:dyDescent="0.25">
      <c r="B2837" t="s">
        <v>1084</v>
      </c>
      <c r="C2837" t="s">
        <v>1027</v>
      </c>
      <c r="D2837" s="161">
        <v>43251</v>
      </c>
      <c r="E2837">
        <v>13064.36</v>
      </c>
    </row>
    <row r="2838" spans="2:5" x14ac:dyDescent="0.25">
      <c r="B2838" t="s">
        <v>1084</v>
      </c>
      <c r="C2838" t="s">
        <v>1028</v>
      </c>
      <c r="D2838" s="161">
        <v>43190</v>
      </c>
      <c r="E2838">
        <v>12903.55</v>
      </c>
    </row>
    <row r="2839" spans="2:5" x14ac:dyDescent="0.25">
      <c r="B2839" t="s">
        <v>1082</v>
      </c>
      <c r="C2839" t="s">
        <v>1029</v>
      </c>
      <c r="D2839" s="161">
        <v>43434</v>
      </c>
      <c r="E2839">
        <v>6108.79</v>
      </c>
    </row>
    <row r="2840" spans="2:5" x14ac:dyDescent="0.25">
      <c r="B2840" t="s">
        <v>1084</v>
      </c>
      <c r="C2840" t="s">
        <v>1030</v>
      </c>
      <c r="D2840" s="161">
        <v>43982</v>
      </c>
      <c r="E2840">
        <v>18377.27</v>
      </c>
    </row>
    <row r="2841" spans="2:5" x14ac:dyDescent="0.25">
      <c r="B2841" t="s">
        <v>1083</v>
      </c>
      <c r="C2841" t="s">
        <v>267</v>
      </c>
      <c r="D2841" s="161">
        <v>44165</v>
      </c>
      <c r="E2841">
        <v>3528.45</v>
      </c>
    </row>
    <row r="2842" spans="2:5" x14ac:dyDescent="0.25">
      <c r="B2842" t="s">
        <v>1082</v>
      </c>
      <c r="C2842" t="s">
        <v>1031</v>
      </c>
      <c r="D2842" s="161">
        <v>43524</v>
      </c>
      <c r="E2842">
        <v>6253.93</v>
      </c>
    </row>
    <row r="2843" spans="2:5" x14ac:dyDescent="0.25">
      <c r="B2843" t="s">
        <v>1082</v>
      </c>
      <c r="C2843" t="s">
        <v>1032</v>
      </c>
      <c r="D2843" s="161">
        <v>43496</v>
      </c>
      <c r="E2843">
        <v>7366.63</v>
      </c>
    </row>
    <row r="2844" spans="2:5" x14ac:dyDescent="0.25">
      <c r="B2844" t="s">
        <v>1082</v>
      </c>
      <c r="C2844" t="s">
        <v>1033</v>
      </c>
      <c r="D2844" s="161">
        <v>43769</v>
      </c>
      <c r="E2844">
        <v>9307.09</v>
      </c>
    </row>
    <row r="2845" spans="2:5" x14ac:dyDescent="0.25">
      <c r="B2845" t="s">
        <v>1084</v>
      </c>
      <c r="C2845" t="s">
        <v>1034</v>
      </c>
      <c r="D2845" s="161">
        <v>43769</v>
      </c>
      <c r="E2845">
        <v>5061.62</v>
      </c>
    </row>
    <row r="2846" spans="2:5" x14ac:dyDescent="0.25">
      <c r="B2846" t="s">
        <v>1082</v>
      </c>
      <c r="C2846" t="s">
        <v>1035</v>
      </c>
      <c r="D2846" s="161">
        <v>43251</v>
      </c>
      <c r="E2846">
        <v>19879.91</v>
      </c>
    </row>
    <row r="2847" spans="2:5" x14ac:dyDescent="0.25">
      <c r="B2847" t="s">
        <v>1082</v>
      </c>
      <c r="C2847" t="s">
        <v>291</v>
      </c>
      <c r="D2847" s="161">
        <v>43951</v>
      </c>
      <c r="E2847">
        <v>7911.45</v>
      </c>
    </row>
    <row r="2848" spans="2:5" x14ac:dyDescent="0.25">
      <c r="B2848" t="s">
        <v>1084</v>
      </c>
      <c r="C2848" t="s">
        <v>1036</v>
      </c>
      <c r="D2848" s="161">
        <v>43890</v>
      </c>
      <c r="E2848">
        <v>19697.7</v>
      </c>
    </row>
    <row r="2849" spans="2:5" x14ac:dyDescent="0.25">
      <c r="B2849" t="s">
        <v>1082</v>
      </c>
      <c r="C2849" t="s">
        <v>1037</v>
      </c>
      <c r="D2849" s="161">
        <v>43404</v>
      </c>
      <c r="E2849">
        <v>11445.99</v>
      </c>
    </row>
    <row r="2850" spans="2:5" x14ac:dyDescent="0.25">
      <c r="B2850" t="s">
        <v>1084</v>
      </c>
      <c r="C2850" t="s">
        <v>1038</v>
      </c>
      <c r="D2850" s="161">
        <v>44439</v>
      </c>
      <c r="E2850">
        <v>14442.77</v>
      </c>
    </row>
    <row r="2851" spans="2:5" x14ac:dyDescent="0.25">
      <c r="B2851" t="s">
        <v>1084</v>
      </c>
      <c r="C2851" t="s">
        <v>1039</v>
      </c>
      <c r="D2851" s="161">
        <v>44286</v>
      </c>
      <c r="E2851">
        <v>15634.14</v>
      </c>
    </row>
    <row r="2852" spans="2:5" x14ac:dyDescent="0.25">
      <c r="B2852" t="s">
        <v>1082</v>
      </c>
      <c r="C2852" t="s">
        <v>1040</v>
      </c>
      <c r="D2852" s="161">
        <v>43312</v>
      </c>
      <c r="E2852">
        <v>16479.11</v>
      </c>
    </row>
    <row r="2853" spans="2:5" x14ac:dyDescent="0.25">
      <c r="B2853" t="s">
        <v>1084</v>
      </c>
      <c r="C2853" t="s">
        <v>1041</v>
      </c>
      <c r="D2853" s="161">
        <v>44316</v>
      </c>
      <c r="E2853">
        <v>17387.650000000001</v>
      </c>
    </row>
    <row r="2854" spans="2:5" x14ac:dyDescent="0.25">
      <c r="B2854" t="s">
        <v>1084</v>
      </c>
      <c r="C2854" t="s">
        <v>1042</v>
      </c>
      <c r="D2854" s="161">
        <v>44530</v>
      </c>
      <c r="E2854">
        <v>169.57</v>
      </c>
    </row>
    <row r="2855" spans="2:5" x14ac:dyDescent="0.25">
      <c r="B2855" t="s">
        <v>1082</v>
      </c>
      <c r="C2855" t="s">
        <v>1043</v>
      </c>
      <c r="D2855" s="161">
        <v>43616</v>
      </c>
      <c r="E2855">
        <v>8709.2199999999993</v>
      </c>
    </row>
    <row r="2856" spans="2:5" x14ac:dyDescent="0.25">
      <c r="B2856" t="s">
        <v>1084</v>
      </c>
      <c r="C2856" t="s">
        <v>1044</v>
      </c>
      <c r="D2856" s="161">
        <v>44500</v>
      </c>
      <c r="E2856">
        <v>7770.63</v>
      </c>
    </row>
    <row r="2857" spans="2:5" x14ac:dyDescent="0.25">
      <c r="B2857" t="s">
        <v>1084</v>
      </c>
      <c r="C2857" t="s">
        <v>1045</v>
      </c>
      <c r="D2857" s="161">
        <v>43830</v>
      </c>
      <c r="E2857">
        <v>18545.939999999999</v>
      </c>
    </row>
    <row r="2858" spans="2:5" x14ac:dyDescent="0.25">
      <c r="B2858" t="s">
        <v>1084</v>
      </c>
      <c r="C2858" t="s">
        <v>1046</v>
      </c>
      <c r="D2858" s="161">
        <v>43646</v>
      </c>
      <c r="E2858">
        <v>3839.88</v>
      </c>
    </row>
    <row r="2859" spans="2:5" x14ac:dyDescent="0.25">
      <c r="B2859" t="s">
        <v>1084</v>
      </c>
      <c r="C2859" t="s">
        <v>1047</v>
      </c>
      <c r="D2859" s="161">
        <v>43921</v>
      </c>
      <c r="E2859">
        <v>887.8</v>
      </c>
    </row>
    <row r="2860" spans="2:5" x14ac:dyDescent="0.25">
      <c r="B2860" t="s">
        <v>1082</v>
      </c>
      <c r="C2860" t="s">
        <v>1048</v>
      </c>
      <c r="D2860" s="161">
        <v>44347</v>
      </c>
      <c r="E2860">
        <v>10041.94</v>
      </c>
    </row>
    <row r="2861" spans="2:5" x14ac:dyDescent="0.25">
      <c r="B2861" t="s">
        <v>1084</v>
      </c>
      <c r="C2861" t="s">
        <v>1049</v>
      </c>
      <c r="D2861" s="161">
        <v>43616</v>
      </c>
      <c r="E2861">
        <v>7727.91</v>
      </c>
    </row>
    <row r="2862" spans="2:5" x14ac:dyDescent="0.25">
      <c r="B2862" t="s">
        <v>1084</v>
      </c>
      <c r="C2862" t="s">
        <v>1050</v>
      </c>
      <c r="D2862" s="161">
        <v>44316</v>
      </c>
      <c r="E2862">
        <v>9942.98</v>
      </c>
    </row>
    <row r="2863" spans="2:5" x14ac:dyDescent="0.25">
      <c r="B2863" t="s">
        <v>1084</v>
      </c>
      <c r="C2863" t="s">
        <v>1051</v>
      </c>
      <c r="D2863" s="161">
        <v>43281</v>
      </c>
      <c r="E2863">
        <v>19559.740000000002</v>
      </c>
    </row>
    <row r="2864" spans="2:5" x14ac:dyDescent="0.25">
      <c r="B2864" t="s">
        <v>1082</v>
      </c>
      <c r="C2864" t="s">
        <v>1052</v>
      </c>
      <c r="D2864" s="161">
        <v>43373</v>
      </c>
      <c r="E2864">
        <v>287.94</v>
      </c>
    </row>
    <row r="2865" spans="2:5" x14ac:dyDescent="0.25">
      <c r="B2865" t="s">
        <v>1082</v>
      </c>
      <c r="C2865" t="s">
        <v>1053</v>
      </c>
      <c r="D2865" s="161">
        <v>43524</v>
      </c>
      <c r="E2865">
        <v>12751.67</v>
      </c>
    </row>
    <row r="2866" spans="2:5" x14ac:dyDescent="0.25">
      <c r="B2866" t="s">
        <v>1082</v>
      </c>
      <c r="C2866" t="s">
        <v>1054</v>
      </c>
      <c r="D2866" s="161">
        <v>44196</v>
      </c>
      <c r="E2866">
        <v>3766.12</v>
      </c>
    </row>
    <row r="2867" spans="2:5" x14ac:dyDescent="0.25">
      <c r="B2867" t="s">
        <v>1082</v>
      </c>
      <c r="C2867" t="s">
        <v>1055</v>
      </c>
      <c r="D2867" s="161">
        <v>44377</v>
      </c>
      <c r="E2867">
        <v>9450.27</v>
      </c>
    </row>
    <row r="2868" spans="2:5" x14ac:dyDescent="0.25">
      <c r="B2868" t="s">
        <v>1082</v>
      </c>
      <c r="C2868" t="s">
        <v>1056</v>
      </c>
      <c r="D2868" s="161">
        <v>43769</v>
      </c>
      <c r="E2868">
        <v>16546.310000000001</v>
      </c>
    </row>
    <row r="2869" spans="2:5" x14ac:dyDescent="0.25">
      <c r="B2869" t="s">
        <v>1083</v>
      </c>
      <c r="C2869" t="s">
        <v>1057</v>
      </c>
      <c r="D2869" s="161">
        <v>43830</v>
      </c>
      <c r="E2869">
        <v>4035.44</v>
      </c>
    </row>
    <row r="2870" spans="2:5" x14ac:dyDescent="0.25">
      <c r="B2870" t="s">
        <v>1082</v>
      </c>
      <c r="C2870" t="s">
        <v>1058</v>
      </c>
      <c r="D2870" s="161">
        <v>43799</v>
      </c>
      <c r="E2870">
        <v>9130.59</v>
      </c>
    </row>
    <row r="2871" spans="2:5" x14ac:dyDescent="0.25">
      <c r="B2871" t="s">
        <v>1084</v>
      </c>
      <c r="C2871" t="s">
        <v>1059</v>
      </c>
      <c r="D2871" s="161">
        <v>44439</v>
      </c>
      <c r="E2871">
        <v>18094.78</v>
      </c>
    </row>
    <row r="2872" spans="2:5" x14ac:dyDescent="0.25">
      <c r="B2872" t="s">
        <v>1084</v>
      </c>
      <c r="C2872" t="s">
        <v>1060</v>
      </c>
      <c r="D2872" s="161">
        <v>44469</v>
      </c>
      <c r="E2872">
        <v>17163.580000000002</v>
      </c>
    </row>
    <row r="2873" spans="2:5" x14ac:dyDescent="0.25">
      <c r="B2873" t="s">
        <v>1084</v>
      </c>
      <c r="C2873" t="s">
        <v>1061</v>
      </c>
      <c r="D2873" s="161">
        <v>44227</v>
      </c>
      <c r="E2873">
        <v>208.48</v>
      </c>
    </row>
    <row r="2874" spans="2:5" x14ac:dyDescent="0.25">
      <c r="B2874" t="s">
        <v>1082</v>
      </c>
      <c r="C2874" t="s">
        <v>1062</v>
      </c>
      <c r="D2874" s="161">
        <v>44196</v>
      </c>
      <c r="E2874">
        <v>690.48</v>
      </c>
    </row>
    <row r="2875" spans="2:5" x14ac:dyDescent="0.25">
      <c r="B2875" t="s">
        <v>1084</v>
      </c>
      <c r="C2875" t="s">
        <v>1063</v>
      </c>
      <c r="D2875" s="161">
        <v>44165</v>
      </c>
      <c r="E2875">
        <v>1759.04</v>
      </c>
    </row>
    <row r="2876" spans="2:5" x14ac:dyDescent="0.25">
      <c r="B2876" t="s">
        <v>1084</v>
      </c>
      <c r="C2876" t="s">
        <v>1064</v>
      </c>
      <c r="D2876" s="161">
        <v>43496</v>
      </c>
      <c r="E2876">
        <v>6134.76</v>
      </c>
    </row>
    <row r="2877" spans="2:5" x14ac:dyDescent="0.25">
      <c r="B2877" t="s">
        <v>1084</v>
      </c>
      <c r="C2877" t="s">
        <v>1065</v>
      </c>
      <c r="D2877" s="161">
        <v>44043</v>
      </c>
      <c r="E2877">
        <v>5439.4</v>
      </c>
    </row>
    <row r="2878" spans="2:5" x14ac:dyDescent="0.25">
      <c r="B2878" t="s">
        <v>1084</v>
      </c>
      <c r="C2878" t="s">
        <v>1066</v>
      </c>
      <c r="D2878" s="161">
        <v>43799</v>
      </c>
      <c r="E2878">
        <v>8503.24</v>
      </c>
    </row>
    <row r="2879" spans="2:5" x14ac:dyDescent="0.25">
      <c r="B2879" t="s">
        <v>1083</v>
      </c>
      <c r="C2879" t="s">
        <v>1067</v>
      </c>
      <c r="D2879" s="161">
        <v>44530</v>
      </c>
      <c r="E2879">
        <v>4602.34</v>
      </c>
    </row>
    <row r="2880" spans="2:5" x14ac:dyDescent="0.25">
      <c r="B2880" t="s">
        <v>1082</v>
      </c>
      <c r="C2880" t="s">
        <v>1068</v>
      </c>
      <c r="D2880" s="161">
        <v>43890</v>
      </c>
      <c r="E2880">
        <v>6752</v>
      </c>
    </row>
    <row r="2881" spans="2:5" x14ac:dyDescent="0.25">
      <c r="B2881" t="s">
        <v>1083</v>
      </c>
      <c r="C2881" t="s">
        <v>1022</v>
      </c>
      <c r="D2881" s="161">
        <v>43373</v>
      </c>
      <c r="E2881">
        <v>11289.44</v>
      </c>
    </row>
    <row r="2882" spans="2:5" x14ac:dyDescent="0.25">
      <c r="B2882" t="s">
        <v>1082</v>
      </c>
      <c r="C2882" t="s">
        <v>1069</v>
      </c>
      <c r="D2882" s="161">
        <v>43465</v>
      </c>
      <c r="E2882">
        <v>11364.01</v>
      </c>
    </row>
    <row r="2883" spans="2:5" x14ac:dyDescent="0.25">
      <c r="B2883" t="s">
        <v>1083</v>
      </c>
      <c r="C2883" t="s">
        <v>1070</v>
      </c>
      <c r="D2883" s="161">
        <v>43343</v>
      </c>
      <c r="E2883">
        <v>14495.06</v>
      </c>
    </row>
    <row r="2884" spans="2:5" x14ac:dyDescent="0.25">
      <c r="B2884" t="s">
        <v>1084</v>
      </c>
      <c r="C2884" t="s">
        <v>1071</v>
      </c>
      <c r="D2884" s="161">
        <v>43434</v>
      </c>
      <c r="E2884">
        <v>14400.14</v>
      </c>
    </row>
    <row r="2885" spans="2:5" x14ac:dyDescent="0.25">
      <c r="B2885" t="s">
        <v>1084</v>
      </c>
      <c r="C2885" t="s">
        <v>1072</v>
      </c>
      <c r="D2885" s="161">
        <v>43190</v>
      </c>
      <c r="E2885">
        <v>4872.1099999999997</v>
      </c>
    </row>
    <row r="2886" spans="2:5" x14ac:dyDescent="0.25">
      <c r="B2886" t="s">
        <v>1082</v>
      </c>
      <c r="C2886" t="s">
        <v>1073</v>
      </c>
      <c r="D2886" s="161">
        <v>44255</v>
      </c>
      <c r="E2886">
        <v>7966.14</v>
      </c>
    </row>
    <row r="2887" spans="2:5" x14ac:dyDescent="0.25">
      <c r="B2887" t="s">
        <v>1082</v>
      </c>
      <c r="C2887" t="s">
        <v>1074</v>
      </c>
      <c r="D2887" s="161">
        <v>44347</v>
      </c>
      <c r="E2887">
        <v>1192.54</v>
      </c>
    </row>
    <row r="2888" spans="2:5" x14ac:dyDescent="0.25">
      <c r="B2888" t="s">
        <v>1082</v>
      </c>
      <c r="C2888" t="s">
        <v>1075</v>
      </c>
      <c r="D2888" s="161">
        <v>43100</v>
      </c>
      <c r="E2888">
        <v>16207.61</v>
      </c>
    </row>
    <row r="2889" spans="2:5" x14ac:dyDescent="0.25">
      <c r="B2889" t="s">
        <v>1084</v>
      </c>
      <c r="C2889" t="s">
        <v>1076</v>
      </c>
      <c r="D2889" s="161">
        <v>44165</v>
      </c>
      <c r="E2889">
        <v>19843.63</v>
      </c>
    </row>
    <row r="2890" spans="2:5" x14ac:dyDescent="0.25">
      <c r="B2890" t="s">
        <v>1084</v>
      </c>
      <c r="C2890" t="s">
        <v>1077</v>
      </c>
      <c r="D2890" s="161">
        <v>43190</v>
      </c>
      <c r="E2890">
        <v>11207.68</v>
      </c>
    </row>
    <row r="2891" spans="2:5" x14ac:dyDescent="0.25">
      <c r="B2891" t="s">
        <v>1084</v>
      </c>
      <c r="C2891" t="s">
        <v>992</v>
      </c>
      <c r="D2891" s="161">
        <v>44104</v>
      </c>
      <c r="E2891">
        <v>7412.1</v>
      </c>
    </row>
    <row r="2892" spans="2:5" x14ac:dyDescent="0.25">
      <c r="B2892" t="s">
        <v>1082</v>
      </c>
      <c r="C2892" t="s">
        <v>993</v>
      </c>
      <c r="D2892" s="161">
        <v>43100</v>
      </c>
      <c r="E2892">
        <v>19886.61</v>
      </c>
    </row>
    <row r="2893" spans="2:5" x14ac:dyDescent="0.25">
      <c r="B2893" t="s">
        <v>1082</v>
      </c>
      <c r="C2893" t="s">
        <v>994</v>
      </c>
      <c r="D2893" s="161">
        <v>44074</v>
      </c>
      <c r="E2893">
        <v>11534.84</v>
      </c>
    </row>
    <row r="2894" spans="2:5" x14ac:dyDescent="0.25">
      <c r="B2894" t="s">
        <v>1084</v>
      </c>
      <c r="C2894" t="s">
        <v>995</v>
      </c>
      <c r="D2894" s="161">
        <v>43159</v>
      </c>
      <c r="E2894">
        <v>10046.200000000001</v>
      </c>
    </row>
    <row r="2895" spans="2:5" x14ac:dyDescent="0.25">
      <c r="B2895" t="s">
        <v>1082</v>
      </c>
      <c r="C2895" t="s">
        <v>996</v>
      </c>
      <c r="D2895" s="161">
        <v>44347</v>
      </c>
      <c r="E2895">
        <v>5446.83</v>
      </c>
    </row>
    <row r="2896" spans="2:5" x14ac:dyDescent="0.25">
      <c r="B2896" t="s">
        <v>1082</v>
      </c>
      <c r="C2896" t="s">
        <v>997</v>
      </c>
      <c r="D2896" s="161">
        <v>44286</v>
      </c>
      <c r="E2896">
        <v>2724.2</v>
      </c>
    </row>
    <row r="2897" spans="2:5" x14ac:dyDescent="0.25">
      <c r="B2897" t="s">
        <v>1084</v>
      </c>
      <c r="C2897" t="s">
        <v>998</v>
      </c>
      <c r="D2897" s="161">
        <v>43555</v>
      </c>
      <c r="E2897">
        <v>18956.27</v>
      </c>
    </row>
    <row r="2898" spans="2:5" x14ac:dyDescent="0.25">
      <c r="B2898" t="s">
        <v>1084</v>
      </c>
      <c r="C2898" t="s">
        <v>999</v>
      </c>
      <c r="D2898" s="161">
        <v>43616</v>
      </c>
      <c r="E2898">
        <v>11854.91</v>
      </c>
    </row>
    <row r="2899" spans="2:5" x14ac:dyDescent="0.25">
      <c r="B2899" t="s">
        <v>1082</v>
      </c>
      <c r="C2899" t="s">
        <v>1000</v>
      </c>
      <c r="D2899" s="161">
        <v>43496</v>
      </c>
      <c r="E2899">
        <v>16037.43</v>
      </c>
    </row>
    <row r="2900" spans="2:5" x14ac:dyDescent="0.25">
      <c r="B2900" t="s">
        <v>1084</v>
      </c>
      <c r="C2900" t="s">
        <v>1001</v>
      </c>
      <c r="D2900" s="161">
        <v>44104</v>
      </c>
      <c r="E2900">
        <v>15541.5</v>
      </c>
    </row>
    <row r="2901" spans="2:5" x14ac:dyDescent="0.25">
      <c r="B2901" t="s">
        <v>1084</v>
      </c>
      <c r="C2901" t="s">
        <v>1002</v>
      </c>
      <c r="D2901" s="161">
        <v>43616</v>
      </c>
      <c r="E2901">
        <v>8199.24</v>
      </c>
    </row>
    <row r="2902" spans="2:5" x14ac:dyDescent="0.25">
      <c r="B2902" t="s">
        <v>1082</v>
      </c>
      <c r="C2902" t="s">
        <v>1003</v>
      </c>
      <c r="D2902" s="161">
        <v>44165</v>
      </c>
      <c r="E2902">
        <v>2325.0500000000002</v>
      </c>
    </row>
    <row r="2903" spans="2:5" x14ac:dyDescent="0.25">
      <c r="B2903" t="s">
        <v>1082</v>
      </c>
      <c r="C2903" t="s">
        <v>1004</v>
      </c>
      <c r="D2903" s="161">
        <v>43951</v>
      </c>
      <c r="E2903">
        <v>3111.68</v>
      </c>
    </row>
    <row r="2904" spans="2:5" x14ac:dyDescent="0.25">
      <c r="B2904" t="s">
        <v>1084</v>
      </c>
      <c r="C2904" t="s">
        <v>1005</v>
      </c>
      <c r="D2904" s="161">
        <v>44347</v>
      </c>
      <c r="E2904">
        <v>4836.34</v>
      </c>
    </row>
    <row r="2905" spans="2:5" x14ac:dyDescent="0.25">
      <c r="B2905" t="s">
        <v>1082</v>
      </c>
      <c r="C2905" t="s">
        <v>1006</v>
      </c>
      <c r="D2905" s="161">
        <v>43890</v>
      </c>
      <c r="E2905">
        <v>15497.12</v>
      </c>
    </row>
    <row r="2906" spans="2:5" x14ac:dyDescent="0.25">
      <c r="B2906" t="s">
        <v>1082</v>
      </c>
      <c r="C2906" t="s">
        <v>1007</v>
      </c>
      <c r="D2906" s="161">
        <v>43281</v>
      </c>
      <c r="E2906">
        <v>19920.27</v>
      </c>
    </row>
    <row r="2907" spans="2:5" x14ac:dyDescent="0.25">
      <c r="B2907" t="s">
        <v>1084</v>
      </c>
      <c r="C2907" t="s">
        <v>1008</v>
      </c>
      <c r="D2907" s="161">
        <v>44165</v>
      </c>
      <c r="E2907">
        <v>9552.07</v>
      </c>
    </row>
    <row r="2908" spans="2:5" x14ac:dyDescent="0.25">
      <c r="B2908" t="s">
        <v>1082</v>
      </c>
      <c r="C2908" t="s">
        <v>1009</v>
      </c>
      <c r="D2908" s="161">
        <v>43373</v>
      </c>
      <c r="E2908">
        <v>15376.64</v>
      </c>
    </row>
    <row r="2909" spans="2:5" x14ac:dyDescent="0.25">
      <c r="B2909" t="s">
        <v>1083</v>
      </c>
      <c r="C2909" t="s">
        <v>1010</v>
      </c>
      <c r="D2909" s="161">
        <v>43738</v>
      </c>
      <c r="E2909">
        <v>15907.25</v>
      </c>
    </row>
    <row r="2910" spans="2:5" x14ac:dyDescent="0.25">
      <c r="B2910" t="s">
        <v>1084</v>
      </c>
      <c r="C2910" t="s">
        <v>1011</v>
      </c>
      <c r="D2910" s="161">
        <v>44500</v>
      </c>
      <c r="E2910">
        <v>19782.310000000001</v>
      </c>
    </row>
    <row r="2911" spans="2:5" x14ac:dyDescent="0.25">
      <c r="B2911" t="s">
        <v>1084</v>
      </c>
      <c r="C2911" t="s">
        <v>1012</v>
      </c>
      <c r="D2911" s="161">
        <v>44227</v>
      </c>
      <c r="E2911">
        <v>17104.490000000002</v>
      </c>
    </row>
    <row r="2912" spans="2:5" x14ac:dyDescent="0.25">
      <c r="B2912" t="s">
        <v>1084</v>
      </c>
      <c r="C2912" t="s">
        <v>1013</v>
      </c>
      <c r="D2912" s="161">
        <v>43982</v>
      </c>
      <c r="E2912">
        <v>17457.13</v>
      </c>
    </row>
    <row r="2913" spans="2:5" x14ac:dyDescent="0.25">
      <c r="B2913" t="s">
        <v>1084</v>
      </c>
      <c r="C2913" t="s">
        <v>1014</v>
      </c>
      <c r="D2913" s="161">
        <v>43646</v>
      </c>
      <c r="E2913">
        <v>11163.16</v>
      </c>
    </row>
    <row r="2914" spans="2:5" x14ac:dyDescent="0.25">
      <c r="B2914" t="s">
        <v>1083</v>
      </c>
      <c r="C2914" t="s">
        <v>1015</v>
      </c>
      <c r="D2914" s="161">
        <v>44227</v>
      </c>
      <c r="E2914">
        <v>6526.4</v>
      </c>
    </row>
    <row r="2915" spans="2:5" x14ac:dyDescent="0.25">
      <c r="B2915" t="s">
        <v>1082</v>
      </c>
      <c r="C2915" t="s">
        <v>1016</v>
      </c>
      <c r="D2915" s="161">
        <v>43404</v>
      </c>
      <c r="E2915">
        <v>17934.080000000002</v>
      </c>
    </row>
    <row r="2916" spans="2:5" x14ac:dyDescent="0.25">
      <c r="B2916" t="s">
        <v>1084</v>
      </c>
      <c r="C2916" t="s">
        <v>1017</v>
      </c>
      <c r="D2916" s="161">
        <v>44408</v>
      </c>
      <c r="E2916">
        <v>16494.8</v>
      </c>
    </row>
    <row r="2917" spans="2:5" x14ac:dyDescent="0.25">
      <c r="B2917" t="s">
        <v>1082</v>
      </c>
      <c r="C2917" t="s">
        <v>1018</v>
      </c>
      <c r="D2917" s="161">
        <v>43404</v>
      </c>
      <c r="E2917">
        <v>5163.5600000000004</v>
      </c>
    </row>
    <row r="2918" spans="2:5" x14ac:dyDescent="0.25">
      <c r="B2918" t="s">
        <v>1082</v>
      </c>
      <c r="C2918" t="s">
        <v>1019</v>
      </c>
      <c r="D2918" s="161">
        <v>44074</v>
      </c>
      <c r="E2918">
        <v>15861.35</v>
      </c>
    </row>
    <row r="2919" spans="2:5" x14ac:dyDescent="0.25">
      <c r="B2919" t="s">
        <v>1082</v>
      </c>
      <c r="C2919" t="s">
        <v>1020</v>
      </c>
      <c r="D2919" s="161">
        <v>44165</v>
      </c>
      <c r="E2919">
        <v>8459.4</v>
      </c>
    </row>
    <row r="2920" spans="2:5" x14ac:dyDescent="0.25">
      <c r="B2920" t="s">
        <v>1082</v>
      </c>
      <c r="C2920" t="s">
        <v>1021</v>
      </c>
      <c r="D2920" s="161">
        <v>44347</v>
      </c>
      <c r="E2920">
        <v>11976.06</v>
      </c>
    </row>
    <row r="2921" spans="2:5" x14ac:dyDescent="0.25">
      <c r="B2921" t="s">
        <v>1084</v>
      </c>
      <c r="C2921" t="s">
        <v>1022</v>
      </c>
      <c r="D2921" s="161">
        <v>44104</v>
      </c>
      <c r="E2921">
        <v>16167.86</v>
      </c>
    </row>
    <row r="2922" spans="2:5" x14ac:dyDescent="0.25">
      <c r="B2922" t="s">
        <v>1082</v>
      </c>
      <c r="C2922" t="s">
        <v>1023</v>
      </c>
      <c r="D2922" s="161">
        <v>44227</v>
      </c>
      <c r="E2922">
        <v>3356.89</v>
      </c>
    </row>
    <row r="2923" spans="2:5" x14ac:dyDescent="0.25">
      <c r="B2923" t="s">
        <v>1083</v>
      </c>
      <c r="C2923" t="s">
        <v>1024</v>
      </c>
      <c r="D2923" s="161">
        <v>43404</v>
      </c>
      <c r="E2923">
        <v>6936.51</v>
      </c>
    </row>
    <row r="2924" spans="2:5" x14ac:dyDescent="0.25">
      <c r="B2924" t="s">
        <v>1084</v>
      </c>
      <c r="C2924" t="s">
        <v>1025</v>
      </c>
      <c r="D2924" s="161">
        <v>43677</v>
      </c>
      <c r="E2924">
        <v>5024.75</v>
      </c>
    </row>
    <row r="2925" spans="2:5" x14ac:dyDescent="0.25">
      <c r="B2925" t="s">
        <v>1084</v>
      </c>
      <c r="C2925" t="s">
        <v>1026</v>
      </c>
      <c r="D2925" s="161">
        <v>43220</v>
      </c>
      <c r="E2925">
        <v>18194.16</v>
      </c>
    </row>
    <row r="2926" spans="2:5" x14ac:dyDescent="0.25">
      <c r="B2926" t="s">
        <v>1084</v>
      </c>
      <c r="C2926" t="s">
        <v>411</v>
      </c>
      <c r="D2926" s="161">
        <v>43616</v>
      </c>
      <c r="E2926">
        <v>11881.13</v>
      </c>
    </row>
    <row r="2927" spans="2:5" x14ac:dyDescent="0.25">
      <c r="B2927" t="s">
        <v>1082</v>
      </c>
      <c r="C2927" t="s">
        <v>1027</v>
      </c>
      <c r="D2927" s="161">
        <v>44074</v>
      </c>
      <c r="E2927">
        <v>8002.87</v>
      </c>
    </row>
    <row r="2928" spans="2:5" x14ac:dyDescent="0.25">
      <c r="B2928" t="s">
        <v>1082</v>
      </c>
      <c r="C2928" t="s">
        <v>1028</v>
      </c>
      <c r="D2928" s="161">
        <v>43616</v>
      </c>
      <c r="E2928">
        <v>9992.85</v>
      </c>
    </row>
    <row r="2929" spans="2:5" x14ac:dyDescent="0.25">
      <c r="B2929" t="s">
        <v>1083</v>
      </c>
      <c r="C2929" t="s">
        <v>1029</v>
      </c>
      <c r="D2929" s="161">
        <v>43343</v>
      </c>
      <c r="E2929">
        <v>6561.95</v>
      </c>
    </row>
    <row r="2930" spans="2:5" x14ac:dyDescent="0.25">
      <c r="B2930" t="s">
        <v>1084</v>
      </c>
      <c r="C2930" t="s">
        <v>1030</v>
      </c>
      <c r="D2930" s="161">
        <v>44530</v>
      </c>
      <c r="E2930">
        <v>5398.32</v>
      </c>
    </row>
    <row r="2931" spans="2:5" x14ac:dyDescent="0.25">
      <c r="B2931" t="s">
        <v>1082</v>
      </c>
      <c r="C2931" t="s">
        <v>267</v>
      </c>
      <c r="D2931" s="161">
        <v>43951</v>
      </c>
      <c r="E2931">
        <v>15565.12</v>
      </c>
    </row>
    <row r="2932" spans="2:5" x14ac:dyDescent="0.25">
      <c r="B2932" t="s">
        <v>1084</v>
      </c>
      <c r="C2932" t="s">
        <v>1031</v>
      </c>
      <c r="D2932" s="161">
        <v>43708</v>
      </c>
      <c r="E2932">
        <v>10305.530000000001</v>
      </c>
    </row>
    <row r="2933" spans="2:5" x14ac:dyDescent="0.25">
      <c r="B2933" t="s">
        <v>1084</v>
      </c>
      <c r="C2933" t="s">
        <v>1032</v>
      </c>
      <c r="D2933" s="161">
        <v>44377</v>
      </c>
      <c r="E2933">
        <v>16277.89</v>
      </c>
    </row>
    <row r="2934" spans="2:5" x14ac:dyDescent="0.25">
      <c r="B2934" t="s">
        <v>1084</v>
      </c>
      <c r="C2934" t="s">
        <v>1033</v>
      </c>
      <c r="D2934" s="161">
        <v>44196</v>
      </c>
      <c r="E2934">
        <v>12787.03</v>
      </c>
    </row>
    <row r="2935" spans="2:5" x14ac:dyDescent="0.25">
      <c r="B2935" t="s">
        <v>1084</v>
      </c>
      <c r="C2935" t="s">
        <v>1034</v>
      </c>
      <c r="D2935" s="161">
        <v>44012</v>
      </c>
      <c r="E2935">
        <v>9965.07</v>
      </c>
    </row>
    <row r="2936" spans="2:5" x14ac:dyDescent="0.25">
      <c r="B2936" t="s">
        <v>1084</v>
      </c>
      <c r="C2936" t="s">
        <v>1035</v>
      </c>
      <c r="D2936" s="161">
        <v>44500</v>
      </c>
      <c r="E2936">
        <v>18706.72</v>
      </c>
    </row>
    <row r="2937" spans="2:5" x14ac:dyDescent="0.25">
      <c r="B2937" t="s">
        <v>1084</v>
      </c>
      <c r="C2937" t="s">
        <v>291</v>
      </c>
      <c r="D2937" s="161">
        <v>44165</v>
      </c>
      <c r="E2937">
        <v>7157.01</v>
      </c>
    </row>
    <row r="2938" spans="2:5" x14ac:dyDescent="0.25">
      <c r="B2938" t="s">
        <v>1084</v>
      </c>
      <c r="C2938" t="s">
        <v>1036</v>
      </c>
      <c r="D2938" s="161">
        <v>43708</v>
      </c>
      <c r="E2938">
        <v>728.82</v>
      </c>
    </row>
    <row r="2939" spans="2:5" x14ac:dyDescent="0.25">
      <c r="B2939" t="s">
        <v>1082</v>
      </c>
      <c r="C2939" t="s">
        <v>1037</v>
      </c>
      <c r="D2939" s="161">
        <v>44377</v>
      </c>
      <c r="E2939">
        <v>14388.94</v>
      </c>
    </row>
    <row r="2940" spans="2:5" x14ac:dyDescent="0.25">
      <c r="B2940" t="s">
        <v>1082</v>
      </c>
      <c r="C2940" t="s">
        <v>1038</v>
      </c>
      <c r="D2940" s="161">
        <v>43738</v>
      </c>
      <c r="E2940">
        <v>8156.3</v>
      </c>
    </row>
    <row r="2941" spans="2:5" x14ac:dyDescent="0.25">
      <c r="B2941" t="s">
        <v>1082</v>
      </c>
      <c r="C2941" t="s">
        <v>1039</v>
      </c>
      <c r="D2941" s="161">
        <v>44530</v>
      </c>
      <c r="E2941">
        <v>18245.439999999999</v>
      </c>
    </row>
    <row r="2942" spans="2:5" x14ac:dyDescent="0.25">
      <c r="B2942" t="s">
        <v>1082</v>
      </c>
      <c r="C2942" t="s">
        <v>1040</v>
      </c>
      <c r="D2942" s="161">
        <v>43830</v>
      </c>
      <c r="E2942">
        <v>9372.24</v>
      </c>
    </row>
    <row r="2943" spans="2:5" x14ac:dyDescent="0.25">
      <c r="B2943" t="s">
        <v>1084</v>
      </c>
      <c r="C2943" t="s">
        <v>1041</v>
      </c>
      <c r="D2943" s="161">
        <v>43100</v>
      </c>
      <c r="E2943">
        <v>1350.47</v>
      </c>
    </row>
    <row r="2944" spans="2:5" x14ac:dyDescent="0.25">
      <c r="B2944" t="s">
        <v>1082</v>
      </c>
      <c r="C2944" t="s">
        <v>1042</v>
      </c>
      <c r="D2944" s="161">
        <v>44043</v>
      </c>
      <c r="E2944">
        <v>9067.08</v>
      </c>
    </row>
    <row r="2945" spans="2:5" x14ac:dyDescent="0.25">
      <c r="B2945" t="s">
        <v>1084</v>
      </c>
      <c r="C2945" t="s">
        <v>1043</v>
      </c>
      <c r="D2945" s="161">
        <v>44377</v>
      </c>
      <c r="E2945">
        <v>18517.8</v>
      </c>
    </row>
    <row r="2946" spans="2:5" x14ac:dyDescent="0.25">
      <c r="B2946" t="s">
        <v>1084</v>
      </c>
      <c r="C2946" t="s">
        <v>1044</v>
      </c>
      <c r="D2946" s="161">
        <v>44347</v>
      </c>
      <c r="E2946">
        <v>2073.2399999999998</v>
      </c>
    </row>
    <row r="2947" spans="2:5" x14ac:dyDescent="0.25">
      <c r="B2947" t="s">
        <v>1084</v>
      </c>
      <c r="C2947" t="s">
        <v>1045</v>
      </c>
      <c r="D2947" s="161">
        <v>44408</v>
      </c>
      <c r="E2947">
        <v>13752.51</v>
      </c>
    </row>
    <row r="2948" spans="2:5" x14ac:dyDescent="0.25">
      <c r="B2948" t="s">
        <v>1084</v>
      </c>
      <c r="C2948" t="s">
        <v>1046</v>
      </c>
      <c r="D2948" s="161">
        <v>44286</v>
      </c>
      <c r="E2948">
        <v>15612.14</v>
      </c>
    </row>
    <row r="2949" spans="2:5" x14ac:dyDescent="0.25">
      <c r="B2949" t="s">
        <v>1082</v>
      </c>
      <c r="C2949" t="s">
        <v>1047</v>
      </c>
      <c r="D2949" s="161">
        <v>44255</v>
      </c>
      <c r="E2949">
        <v>346.97</v>
      </c>
    </row>
    <row r="2950" spans="2:5" x14ac:dyDescent="0.25">
      <c r="B2950" t="s">
        <v>1082</v>
      </c>
      <c r="C2950" t="s">
        <v>1048</v>
      </c>
      <c r="D2950" s="161">
        <v>43190</v>
      </c>
      <c r="E2950">
        <v>4000.51</v>
      </c>
    </row>
    <row r="2951" spans="2:5" x14ac:dyDescent="0.25">
      <c r="B2951" t="s">
        <v>1084</v>
      </c>
      <c r="C2951" t="s">
        <v>1049</v>
      </c>
      <c r="D2951" s="161">
        <v>44408</v>
      </c>
      <c r="E2951">
        <v>5543.76</v>
      </c>
    </row>
    <row r="2952" spans="2:5" x14ac:dyDescent="0.25">
      <c r="B2952" t="s">
        <v>1084</v>
      </c>
      <c r="C2952" t="s">
        <v>1050</v>
      </c>
      <c r="D2952" s="161">
        <v>43861</v>
      </c>
      <c r="E2952">
        <v>1178.49</v>
      </c>
    </row>
    <row r="2953" spans="2:5" x14ac:dyDescent="0.25">
      <c r="B2953" t="s">
        <v>1084</v>
      </c>
      <c r="C2953" t="s">
        <v>1051</v>
      </c>
      <c r="D2953" s="161">
        <v>43251</v>
      </c>
      <c r="E2953">
        <v>15682.14</v>
      </c>
    </row>
    <row r="2954" spans="2:5" x14ac:dyDescent="0.25">
      <c r="B2954" t="s">
        <v>1082</v>
      </c>
      <c r="C2954" t="s">
        <v>1052</v>
      </c>
      <c r="D2954" s="161">
        <v>43159</v>
      </c>
      <c r="E2954">
        <v>730.78</v>
      </c>
    </row>
    <row r="2955" spans="2:5" x14ac:dyDescent="0.25">
      <c r="B2955" t="s">
        <v>1084</v>
      </c>
      <c r="C2955" t="s">
        <v>1053</v>
      </c>
      <c r="D2955" s="161">
        <v>43585</v>
      </c>
      <c r="E2955">
        <v>3804.61</v>
      </c>
    </row>
    <row r="2956" spans="2:5" x14ac:dyDescent="0.25">
      <c r="B2956" t="s">
        <v>1084</v>
      </c>
      <c r="C2956" t="s">
        <v>1054</v>
      </c>
      <c r="D2956" s="161">
        <v>43585</v>
      </c>
      <c r="E2956">
        <v>19798.509999999998</v>
      </c>
    </row>
    <row r="2957" spans="2:5" x14ac:dyDescent="0.25">
      <c r="B2957" t="s">
        <v>1084</v>
      </c>
      <c r="C2957" t="s">
        <v>1055</v>
      </c>
      <c r="D2957" s="161">
        <v>43251</v>
      </c>
      <c r="E2957">
        <v>3537.82</v>
      </c>
    </row>
    <row r="2958" spans="2:5" x14ac:dyDescent="0.25">
      <c r="B2958" t="s">
        <v>1084</v>
      </c>
      <c r="C2958" t="s">
        <v>1056</v>
      </c>
      <c r="D2958" s="161">
        <v>43190</v>
      </c>
      <c r="E2958">
        <v>3672.61</v>
      </c>
    </row>
    <row r="2959" spans="2:5" x14ac:dyDescent="0.25">
      <c r="B2959" t="s">
        <v>1082</v>
      </c>
      <c r="C2959" t="s">
        <v>1057</v>
      </c>
      <c r="D2959" s="161">
        <v>43830</v>
      </c>
      <c r="E2959">
        <v>4803.41</v>
      </c>
    </row>
    <row r="2960" spans="2:5" x14ac:dyDescent="0.25">
      <c r="B2960" t="s">
        <v>1083</v>
      </c>
      <c r="C2960" t="s">
        <v>1058</v>
      </c>
      <c r="D2960" s="161">
        <v>44408</v>
      </c>
      <c r="E2960">
        <v>7648.24</v>
      </c>
    </row>
    <row r="2961" spans="2:5" x14ac:dyDescent="0.25">
      <c r="B2961" t="s">
        <v>1083</v>
      </c>
      <c r="C2961" t="s">
        <v>1059</v>
      </c>
      <c r="D2961" s="161">
        <v>44377</v>
      </c>
      <c r="E2961">
        <v>18394.86</v>
      </c>
    </row>
    <row r="2962" spans="2:5" x14ac:dyDescent="0.25">
      <c r="B2962" t="s">
        <v>1082</v>
      </c>
      <c r="C2962" t="s">
        <v>1060</v>
      </c>
      <c r="D2962" s="161">
        <v>44439</v>
      </c>
      <c r="E2962">
        <v>673.85</v>
      </c>
    </row>
    <row r="2963" spans="2:5" x14ac:dyDescent="0.25">
      <c r="B2963" t="s">
        <v>1082</v>
      </c>
      <c r="C2963" t="s">
        <v>1061</v>
      </c>
      <c r="D2963" s="161">
        <v>43281</v>
      </c>
      <c r="E2963">
        <v>19505.150000000001</v>
      </c>
    </row>
    <row r="2964" spans="2:5" x14ac:dyDescent="0.25">
      <c r="B2964" t="s">
        <v>1082</v>
      </c>
      <c r="C2964" t="s">
        <v>1062</v>
      </c>
      <c r="D2964" s="161">
        <v>43951</v>
      </c>
      <c r="E2964">
        <v>13972.02</v>
      </c>
    </row>
    <row r="2965" spans="2:5" x14ac:dyDescent="0.25">
      <c r="B2965" t="s">
        <v>1082</v>
      </c>
      <c r="C2965" t="s">
        <v>1063</v>
      </c>
      <c r="D2965" s="161">
        <v>43496</v>
      </c>
      <c r="E2965">
        <v>2168.98</v>
      </c>
    </row>
    <row r="2966" spans="2:5" x14ac:dyDescent="0.25">
      <c r="B2966" t="s">
        <v>1084</v>
      </c>
      <c r="C2966" t="s">
        <v>1064</v>
      </c>
      <c r="D2966" s="161">
        <v>43708</v>
      </c>
      <c r="E2966">
        <v>19074.87</v>
      </c>
    </row>
    <row r="2967" spans="2:5" x14ac:dyDescent="0.25">
      <c r="B2967" t="s">
        <v>1083</v>
      </c>
      <c r="C2967" t="s">
        <v>1065</v>
      </c>
      <c r="D2967" s="161">
        <v>43465</v>
      </c>
      <c r="E2967">
        <v>15820.64</v>
      </c>
    </row>
    <row r="2968" spans="2:5" x14ac:dyDescent="0.25">
      <c r="B2968" t="s">
        <v>1084</v>
      </c>
      <c r="C2968" t="s">
        <v>1066</v>
      </c>
      <c r="D2968" s="161">
        <v>43159</v>
      </c>
      <c r="E2968">
        <v>9195.64</v>
      </c>
    </row>
    <row r="2969" spans="2:5" x14ac:dyDescent="0.25">
      <c r="B2969" t="s">
        <v>1084</v>
      </c>
      <c r="C2969" t="s">
        <v>1067</v>
      </c>
      <c r="D2969" s="161">
        <v>43585</v>
      </c>
      <c r="E2969">
        <v>1297.1500000000001</v>
      </c>
    </row>
    <row r="2970" spans="2:5" x14ac:dyDescent="0.25">
      <c r="B2970" t="s">
        <v>1084</v>
      </c>
      <c r="C2970" t="s">
        <v>1068</v>
      </c>
      <c r="D2970" s="161">
        <v>44530</v>
      </c>
      <c r="E2970">
        <v>1564.07</v>
      </c>
    </row>
    <row r="2971" spans="2:5" x14ac:dyDescent="0.25">
      <c r="B2971" t="s">
        <v>1082</v>
      </c>
      <c r="C2971" t="s">
        <v>1022</v>
      </c>
      <c r="D2971" s="161">
        <v>43100</v>
      </c>
      <c r="E2971">
        <v>5929.98</v>
      </c>
    </row>
    <row r="2972" spans="2:5" x14ac:dyDescent="0.25">
      <c r="B2972" t="s">
        <v>1083</v>
      </c>
      <c r="C2972" t="s">
        <v>1069</v>
      </c>
      <c r="D2972" s="161">
        <v>44316</v>
      </c>
      <c r="E2972">
        <v>13675.42</v>
      </c>
    </row>
    <row r="2973" spans="2:5" x14ac:dyDescent="0.25">
      <c r="B2973" t="s">
        <v>1083</v>
      </c>
      <c r="C2973" t="s">
        <v>1070</v>
      </c>
      <c r="D2973" s="161">
        <v>43861</v>
      </c>
      <c r="E2973">
        <v>6684.23</v>
      </c>
    </row>
    <row r="2974" spans="2:5" x14ac:dyDescent="0.25">
      <c r="B2974" t="s">
        <v>1082</v>
      </c>
      <c r="C2974" t="s">
        <v>1071</v>
      </c>
      <c r="D2974" s="161">
        <v>43616</v>
      </c>
      <c r="E2974">
        <v>11697.68</v>
      </c>
    </row>
    <row r="2975" spans="2:5" x14ac:dyDescent="0.25">
      <c r="B2975" t="s">
        <v>1084</v>
      </c>
      <c r="C2975" t="s">
        <v>1072</v>
      </c>
      <c r="D2975" s="161">
        <v>44408</v>
      </c>
      <c r="E2975">
        <v>9377.01</v>
      </c>
    </row>
    <row r="2976" spans="2:5" x14ac:dyDescent="0.25">
      <c r="B2976" t="s">
        <v>1082</v>
      </c>
      <c r="C2976" t="s">
        <v>1073</v>
      </c>
      <c r="D2976" s="161">
        <v>44316</v>
      </c>
      <c r="E2976">
        <v>2939.19</v>
      </c>
    </row>
    <row r="2977" spans="2:5" x14ac:dyDescent="0.25">
      <c r="B2977" t="s">
        <v>1082</v>
      </c>
      <c r="C2977" t="s">
        <v>1074</v>
      </c>
      <c r="D2977" s="161">
        <v>43677</v>
      </c>
      <c r="E2977">
        <v>9875.89</v>
      </c>
    </row>
    <row r="2978" spans="2:5" x14ac:dyDescent="0.25">
      <c r="B2978" t="s">
        <v>1082</v>
      </c>
      <c r="C2978" t="s">
        <v>1075</v>
      </c>
      <c r="D2978" s="161">
        <v>44469</v>
      </c>
      <c r="E2978">
        <v>11826.03</v>
      </c>
    </row>
    <row r="2979" spans="2:5" x14ac:dyDescent="0.25">
      <c r="B2979" t="s">
        <v>1083</v>
      </c>
      <c r="C2979" t="s">
        <v>1076</v>
      </c>
      <c r="D2979" s="161">
        <v>43190</v>
      </c>
      <c r="E2979">
        <v>16525</v>
      </c>
    </row>
    <row r="2980" spans="2:5" x14ac:dyDescent="0.25">
      <c r="B2980" t="s">
        <v>1084</v>
      </c>
      <c r="C2980" t="s">
        <v>1077</v>
      </c>
      <c r="D2980" s="161">
        <v>43343</v>
      </c>
      <c r="E2980">
        <v>10720.97</v>
      </c>
    </row>
    <row r="2981" spans="2:5" x14ac:dyDescent="0.25">
      <c r="B2981" t="s">
        <v>1084</v>
      </c>
      <c r="C2981" t="s">
        <v>992</v>
      </c>
      <c r="D2981" s="161">
        <v>44439</v>
      </c>
      <c r="E2981">
        <v>3236.09</v>
      </c>
    </row>
    <row r="2982" spans="2:5" x14ac:dyDescent="0.25">
      <c r="B2982" t="s">
        <v>1082</v>
      </c>
      <c r="C2982" t="s">
        <v>993</v>
      </c>
      <c r="D2982" s="161">
        <v>44377</v>
      </c>
      <c r="E2982">
        <v>18291.38</v>
      </c>
    </row>
    <row r="2983" spans="2:5" x14ac:dyDescent="0.25">
      <c r="B2983" t="s">
        <v>1082</v>
      </c>
      <c r="C2983" t="s">
        <v>994</v>
      </c>
      <c r="D2983" s="161">
        <v>44227</v>
      </c>
      <c r="E2983">
        <v>11550.19</v>
      </c>
    </row>
    <row r="2984" spans="2:5" x14ac:dyDescent="0.25">
      <c r="B2984" t="s">
        <v>1082</v>
      </c>
      <c r="C2984" t="s">
        <v>995</v>
      </c>
      <c r="D2984" s="161">
        <v>43585</v>
      </c>
      <c r="E2984">
        <v>13847.71</v>
      </c>
    </row>
    <row r="2985" spans="2:5" x14ac:dyDescent="0.25">
      <c r="B2985" t="s">
        <v>1082</v>
      </c>
      <c r="C2985" t="s">
        <v>996</v>
      </c>
      <c r="D2985" s="161">
        <v>44104</v>
      </c>
      <c r="E2985">
        <v>11878.97</v>
      </c>
    </row>
    <row r="2986" spans="2:5" x14ac:dyDescent="0.25">
      <c r="B2986" t="s">
        <v>1084</v>
      </c>
      <c r="C2986" t="s">
        <v>997</v>
      </c>
      <c r="D2986" s="161">
        <v>43861</v>
      </c>
      <c r="E2986">
        <v>10713.4</v>
      </c>
    </row>
    <row r="2987" spans="2:5" x14ac:dyDescent="0.25">
      <c r="B2987" t="s">
        <v>1084</v>
      </c>
      <c r="C2987" t="s">
        <v>998</v>
      </c>
      <c r="D2987" s="161">
        <v>43343</v>
      </c>
      <c r="E2987">
        <v>13383.43</v>
      </c>
    </row>
    <row r="2988" spans="2:5" x14ac:dyDescent="0.25">
      <c r="B2988" t="s">
        <v>1082</v>
      </c>
      <c r="C2988" t="s">
        <v>999</v>
      </c>
      <c r="D2988" s="161">
        <v>43312</v>
      </c>
      <c r="E2988">
        <v>18694.79</v>
      </c>
    </row>
    <row r="2989" spans="2:5" x14ac:dyDescent="0.25">
      <c r="B2989" t="s">
        <v>1083</v>
      </c>
      <c r="C2989" t="s">
        <v>1000</v>
      </c>
      <c r="D2989" s="161">
        <v>43465</v>
      </c>
      <c r="E2989">
        <v>10797.43</v>
      </c>
    </row>
    <row r="2990" spans="2:5" x14ac:dyDescent="0.25">
      <c r="B2990" t="s">
        <v>1084</v>
      </c>
      <c r="C2990" t="s">
        <v>1001</v>
      </c>
      <c r="D2990" s="161">
        <v>43951</v>
      </c>
      <c r="E2990">
        <v>9390.4</v>
      </c>
    </row>
    <row r="2991" spans="2:5" x14ac:dyDescent="0.25">
      <c r="B2991" t="s">
        <v>1083</v>
      </c>
      <c r="C2991" t="s">
        <v>1002</v>
      </c>
      <c r="D2991" s="161">
        <v>44530</v>
      </c>
      <c r="E2991">
        <v>17080.669999999998</v>
      </c>
    </row>
    <row r="2992" spans="2:5" x14ac:dyDescent="0.25">
      <c r="B2992" t="s">
        <v>1084</v>
      </c>
      <c r="C2992" t="s">
        <v>1003</v>
      </c>
      <c r="D2992" s="161">
        <v>43799</v>
      </c>
      <c r="E2992">
        <v>2082</v>
      </c>
    </row>
    <row r="2993" spans="2:5" x14ac:dyDescent="0.25">
      <c r="B2993" t="s">
        <v>1084</v>
      </c>
      <c r="C2993" t="s">
        <v>1004</v>
      </c>
      <c r="D2993" s="161">
        <v>43769</v>
      </c>
      <c r="E2993">
        <v>14226.64</v>
      </c>
    </row>
    <row r="2994" spans="2:5" x14ac:dyDescent="0.25">
      <c r="B2994" t="s">
        <v>1082</v>
      </c>
      <c r="C2994" t="s">
        <v>1005</v>
      </c>
      <c r="D2994" s="161">
        <v>44286</v>
      </c>
      <c r="E2994">
        <v>10925.29</v>
      </c>
    </row>
    <row r="2995" spans="2:5" x14ac:dyDescent="0.25">
      <c r="B2995" t="s">
        <v>1083</v>
      </c>
      <c r="C2995" t="s">
        <v>1006</v>
      </c>
      <c r="D2995" s="161">
        <v>44286</v>
      </c>
      <c r="E2995">
        <v>1045.55</v>
      </c>
    </row>
    <row r="2996" spans="2:5" x14ac:dyDescent="0.25">
      <c r="B2996" t="s">
        <v>1084</v>
      </c>
      <c r="C2996" t="s">
        <v>1007</v>
      </c>
      <c r="D2996" s="161">
        <v>43312</v>
      </c>
      <c r="E2996">
        <v>13355.56</v>
      </c>
    </row>
    <row r="2997" spans="2:5" x14ac:dyDescent="0.25">
      <c r="B2997" t="s">
        <v>1082</v>
      </c>
      <c r="C2997" t="s">
        <v>1008</v>
      </c>
      <c r="D2997" s="161">
        <v>43343</v>
      </c>
      <c r="E2997">
        <v>11068.23</v>
      </c>
    </row>
    <row r="2998" spans="2:5" x14ac:dyDescent="0.25">
      <c r="B2998" t="s">
        <v>1082</v>
      </c>
      <c r="C2998" t="s">
        <v>1009</v>
      </c>
      <c r="D2998" s="161">
        <v>43281</v>
      </c>
      <c r="E2998">
        <v>11797.13</v>
      </c>
    </row>
    <row r="2999" spans="2:5" x14ac:dyDescent="0.25">
      <c r="B2999" t="s">
        <v>1084</v>
      </c>
      <c r="C2999" t="s">
        <v>1010</v>
      </c>
      <c r="D2999" s="161">
        <v>43861</v>
      </c>
      <c r="E2999">
        <v>3207.65</v>
      </c>
    </row>
    <row r="3000" spans="2:5" x14ac:dyDescent="0.25">
      <c r="B3000" t="s">
        <v>1084</v>
      </c>
      <c r="C3000" t="s">
        <v>1011</v>
      </c>
      <c r="D3000" s="161">
        <v>43404</v>
      </c>
      <c r="E3000">
        <v>12173.55</v>
      </c>
    </row>
    <row r="3001" spans="2:5" x14ac:dyDescent="0.25">
      <c r="B3001" t="s">
        <v>1082</v>
      </c>
      <c r="C3001" t="s">
        <v>1012</v>
      </c>
      <c r="D3001" s="161">
        <v>43738</v>
      </c>
      <c r="E3001">
        <v>12255.9</v>
      </c>
    </row>
    <row r="3002" spans="2:5" x14ac:dyDescent="0.25">
      <c r="B3002" t="s">
        <v>1082</v>
      </c>
      <c r="C3002" t="s">
        <v>1013</v>
      </c>
      <c r="D3002" s="161">
        <v>43738</v>
      </c>
      <c r="E3002">
        <v>10942.36</v>
      </c>
    </row>
    <row r="3003" spans="2:5" x14ac:dyDescent="0.25">
      <c r="B3003" t="s">
        <v>1082</v>
      </c>
      <c r="C3003" t="s">
        <v>1014</v>
      </c>
      <c r="D3003" s="161">
        <v>44043</v>
      </c>
      <c r="E3003">
        <v>13230.24</v>
      </c>
    </row>
    <row r="3004" spans="2:5" x14ac:dyDescent="0.25">
      <c r="B3004" t="s">
        <v>1082</v>
      </c>
      <c r="C3004" t="s">
        <v>1015</v>
      </c>
      <c r="D3004" s="161">
        <v>44530</v>
      </c>
      <c r="E3004">
        <v>18408.45</v>
      </c>
    </row>
    <row r="3005" spans="2:5" x14ac:dyDescent="0.25">
      <c r="B3005" t="s">
        <v>1083</v>
      </c>
      <c r="C3005" t="s">
        <v>1016</v>
      </c>
      <c r="D3005" s="161">
        <v>43982</v>
      </c>
      <c r="E3005">
        <v>6356.77</v>
      </c>
    </row>
    <row r="3006" spans="2:5" x14ac:dyDescent="0.25">
      <c r="B3006" t="s">
        <v>1084</v>
      </c>
      <c r="C3006" t="s">
        <v>1017</v>
      </c>
      <c r="D3006" s="161">
        <v>43373</v>
      </c>
      <c r="E3006">
        <v>16005.29</v>
      </c>
    </row>
    <row r="3007" spans="2:5" x14ac:dyDescent="0.25">
      <c r="B3007" t="s">
        <v>1083</v>
      </c>
      <c r="C3007" t="s">
        <v>1018</v>
      </c>
      <c r="D3007" s="161">
        <v>43131</v>
      </c>
      <c r="E3007">
        <v>1569.99</v>
      </c>
    </row>
    <row r="3008" spans="2:5" x14ac:dyDescent="0.25">
      <c r="B3008" t="s">
        <v>1082</v>
      </c>
      <c r="C3008" t="s">
        <v>1019</v>
      </c>
      <c r="D3008" s="161">
        <v>44286</v>
      </c>
      <c r="E3008">
        <v>13414.69</v>
      </c>
    </row>
    <row r="3009" spans="2:5" x14ac:dyDescent="0.25">
      <c r="B3009" t="s">
        <v>1082</v>
      </c>
      <c r="C3009" t="s">
        <v>1020</v>
      </c>
      <c r="D3009" s="161">
        <v>43738</v>
      </c>
      <c r="E3009">
        <v>10300.4</v>
      </c>
    </row>
    <row r="3010" spans="2:5" x14ac:dyDescent="0.25">
      <c r="B3010" t="s">
        <v>1082</v>
      </c>
      <c r="C3010" t="s">
        <v>1021</v>
      </c>
      <c r="D3010" s="161">
        <v>43799</v>
      </c>
      <c r="E3010">
        <v>6209.47</v>
      </c>
    </row>
    <row r="3011" spans="2:5" x14ac:dyDescent="0.25">
      <c r="B3011" t="s">
        <v>1082</v>
      </c>
      <c r="C3011" t="s">
        <v>1022</v>
      </c>
      <c r="D3011" s="161">
        <v>44012</v>
      </c>
      <c r="E3011">
        <v>8469.11</v>
      </c>
    </row>
    <row r="3012" spans="2:5" x14ac:dyDescent="0.25">
      <c r="B3012" t="s">
        <v>1082</v>
      </c>
      <c r="C3012" t="s">
        <v>1023</v>
      </c>
      <c r="D3012" s="161">
        <v>44227</v>
      </c>
      <c r="E3012">
        <v>15054.68</v>
      </c>
    </row>
    <row r="3013" spans="2:5" x14ac:dyDescent="0.25">
      <c r="B3013" t="s">
        <v>1082</v>
      </c>
      <c r="C3013" t="s">
        <v>1024</v>
      </c>
      <c r="D3013" s="161">
        <v>43100</v>
      </c>
      <c r="E3013">
        <v>4857.04</v>
      </c>
    </row>
    <row r="3014" spans="2:5" x14ac:dyDescent="0.25">
      <c r="B3014" t="s">
        <v>1084</v>
      </c>
      <c r="C3014" t="s">
        <v>1025</v>
      </c>
      <c r="D3014" s="161">
        <v>44439</v>
      </c>
      <c r="E3014">
        <v>3519.31</v>
      </c>
    </row>
    <row r="3015" spans="2:5" x14ac:dyDescent="0.25">
      <c r="B3015" t="s">
        <v>1084</v>
      </c>
      <c r="C3015" t="s">
        <v>1026</v>
      </c>
      <c r="D3015" s="161">
        <v>43708</v>
      </c>
      <c r="E3015">
        <v>1120.23</v>
      </c>
    </row>
    <row r="3016" spans="2:5" x14ac:dyDescent="0.25">
      <c r="B3016" t="s">
        <v>1084</v>
      </c>
      <c r="C3016" t="s">
        <v>411</v>
      </c>
      <c r="D3016" s="161">
        <v>43465</v>
      </c>
      <c r="E3016">
        <v>4412.71</v>
      </c>
    </row>
    <row r="3017" spans="2:5" x14ac:dyDescent="0.25">
      <c r="B3017" t="s">
        <v>1084</v>
      </c>
      <c r="C3017" t="s">
        <v>1027</v>
      </c>
      <c r="D3017" s="161">
        <v>44012</v>
      </c>
      <c r="E3017">
        <v>14708.54</v>
      </c>
    </row>
    <row r="3018" spans="2:5" x14ac:dyDescent="0.25">
      <c r="B3018" t="s">
        <v>1084</v>
      </c>
      <c r="C3018" t="s">
        <v>1028</v>
      </c>
      <c r="D3018" s="161">
        <v>43982</v>
      </c>
      <c r="E3018">
        <v>19533.21</v>
      </c>
    </row>
    <row r="3019" spans="2:5" x14ac:dyDescent="0.25">
      <c r="B3019" t="s">
        <v>1083</v>
      </c>
      <c r="C3019" t="s">
        <v>1029</v>
      </c>
      <c r="D3019" s="161">
        <v>43738</v>
      </c>
      <c r="E3019">
        <v>18927.71</v>
      </c>
    </row>
    <row r="3020" spans="2:5" x14ac:dyDescent="0.25">
      <c r="B3020" t="s">
        <v>1084</v>
      </c>
      <c r="C3020" t="s">
        <v>1030</v>
      </c>
      <c r="D3020" s="161">
        <v>44286</v>
      </c>
      <c r="E3020">
        <v>19997.93</v>
      </c>
    </row>
    <row r="3021" spans="2:5" x14ac:dyDescent="0.25">
      <c r="B3021" t="s">
        <v>1084</v>
      </c>
      <c r="C3021" t="s">
        <v>267</v>
      </c>
      <c r="D3021" s="161">
        <v>44196</v>
      </c>
      <c r="E3021">
        <v>9706.32</v>
      </c>
    </row>
    <row r="3022" spans="2:5" x14ac:dyDescent="0.25">
      <c r="B3022" t="s">
        <v>1083</v>
      </c>
      <c r="C3022" t="s">
        <v>1031</v>
      </c>
      <c r="D3022" s="161">
        <v>43890</v>
      </c>
      <c r="E3022">
        <v>8183.67</v>
      </c>
    </row>
    <row r="3023" spans="2:5" x14ac:dyDescent="0.25">
      <c r="B3023" t="s">
        <v>1083</v>
      </c>
      <c r="C3023" t="s">
        <v>1032</v>
      </c>
      <c r="D3023" s="161">
        <v>43708</v>
      </c>
      <c r="E3023">
        <v>17739.25</v>
      </c>
    </row>
    <row r="3024" spans="2:5" x14ac:dyDescent="0.25">
      <c r="B3024" t="s">
        <v>1082</v>
      </c>
      <c r="C3024" t="s">
        <v>1033</v>
      </c>
      <c r="D3024" s="161">
        <v>43738</v>
      </c>
      <c r="E3024">
        <v>17940.61</v>
      </c>
    </row>
    <row r="3025" spans="2:5" x14ac:dyDescent="0.25">
      <c r="B3025" t="s">
        <v>1084</v>
      </c>
      <c r="C3025" t="s">
        <v>1034</v>
      </c>
      <c r="D3025" s="161">
        <v>44074</v>
      </c>
      <c r="E3025">
        <v>15240.81</v>
      </c>
    </row>
    <row r="3026" spans="2:5" x14ac:dyDescent="0.25">
      <c r="B3026" t="s">
        <v>1084</v>
      </c>
      <c r="C3026" t="s">
        <v>1035</v>
      </c>
      <c r="D3026" s="161">
        <v>43343</v>
      </c>
      <c r="E3026">
        <v>11585.01</v>
      </c>
    </row>
    <row r="3027" spans="2:5" x14ac:dyDescent="0.25">
      <c r="B3027" t="s">
        <v>1082</v>
      </c>
      <c r="C3027" t="s">
        <v>291</v>
      </c>
      <c r="D3027" s="161">
        <v>43982</v>
      </c>
      <c r="E3027">
        <v>15034.05</v>
      </c>
    </row>
    <row r="3028" spans="2:5" x14ac:dyDescent="0.25">
      <c r="B3028" t="s">
        <v>1082</v>
      </c>
      <c r="C3028" t="s">
        <v>1036</v>
      </c>
      <c r="D3028" s="161">
        <v>43131</v>
      </c>
      <c r="E3028">
        <v>19288.900000000001</v>
      </c>
    </row>
    <row r="3029" spans="2:5" x14ac:dyDescent="0.25">
      <c r="B3029" t="s">
        <v>1082</v>
      </c>
      <c r="C3029" t="s">
        <v>1037</v>
      </c>
      <c r="D3029" s="161">
        <v>44530</v>
      </c>
      <c r="E3029">
        <v>6705</v>
      </c>
    </row>
    <row r="3030" spans="2:5" x14ac:dyDescent="0.25">
      <c r="B3030" t="s">
        <v>1082</v>
      </c>
      <c r="C3030" t="s">
        <v>1038</v>
      </c>
      <c r="D3030" s="161">
        <v>44165</v>
      </c>
      <c r="E3030">
        <v>6264.3</v>
      </c>
    </row>
    <row r="3031" spans="2:5" x14ac:dyDescent="0.25">
      <c r="B3031" t="s">
        <v>1084</v>
      </c>
      <c r="C3031" t="s">
        <v>1039</v>
      </c>
      <c r="D3031" s="161">
        <v>43616</v>
      </c>
      <c r="E3031">
        <v>6034.69</v>
      </c>
    </row>
    <row r="3032" spans="2:5" x14ac:dyDescent="0.25">
      <c r="B3032" t="s">
        <v>1082</v>
      </c>
      <c r="C3032" t="s">
        <v>1040</v>
      </c>
      <c r="D3032" s="161">
        <v>44377</v>
      </c>
      <c r="E3032">
        <v>5534.77</v>
      </c>
    </row>
    <row r="3033" spans="2:5" x14ac:dyDescent="0.25">
      <c r="B3033" t="s">
        <v>1082</v>
      </c>
      <c r="C3033" t="s">
        <v>1041</v>
      </c>
      <c r="D3033" s="161">
        <v>43830</v>
      </c>
      <c r="E3033">
        <v>17198.810000000001</v>
      </c>
    </row>
    <row r="3034" spans="2:5" x14ac:dyDescent="0.25">
      <c r="B3034" t="s">
        <v>1084</v>
      </c>
      <c r="C3034" t="s">
        <v>1042</v>
      </c>
      <c r="D3034" s="161">
        <v>43159</v>
      </c>
      <c r="E3034">
        <v>2807.58</v>
      </c>
    </row>
    <row r="3035" spans="2:5" x14ac:dyDescent="0.25">
      <c r="B3035" t="s">
        <v>1084</v>
      </c>
      <c r="C3035" t="s">
        <v>1043</v>
      </c>
      <c r="D3035" s="161">
        <v>43585</v>
      </c>
      <c r="E3035">
        <v>3329.73</v>
      </c>
    </row>
    <row r="3036" spans="2:5" x14ac:dyDescent="0.25">
      <c r="B3036" t="s">
        <v>1084</v>
      </c>
      <c r="C3036" t="s">
        <v>1044</v>
      </c>
      <c r="D3036" s="161">
        <v>44043</v>
      </c>
      <c r="E3036">
        <v>17787.46</v>
      </c>
    </row>
    <row r="3037" spans="2:5" x14ac:dyDescent="0.25">
      <c r="B3037" t="s">
        <v>1082</v>
      </c>
      <c r="C3037" t="s">
        <v>1045</v>
      </c>
      <c r="D3037" s="161">
        <v>44012</v>
      </c>
      <c r="E3037">
        <v>2477.21</v>
      </c>
    </row>
    <row r="3038" spans="2:5" x14ac:dyDescent="0.25">
      <c r="B3038" t="s">
        <v>1082</v>
      </c>
      <c r="C3038" t="s">
        <v>1046</v>
      </c>
      <c r="D3038" s="161">
        <v>44408</v>
      </c>
      <c r="E3038">
        <v>5309.65</v>
      </c>
    </row>
    <row r="3039" spans="2:5" x14ac:dyDescent="0.25">
      <c r="B3039" t="s">
        <v>1084</v>
      </c>
      <c r="C3039" t="s">
        <v>1047</v>
      </c>
      <c r="D3039" s="161">
        <v>43677</v>
      </c>
      <c r="E3039">
        <v>5294.2</v>
      </c>
    </row>
    <row r="3040" spans="2:5" x14ac:dyDescent="0.25">
      <c r="B3040" t="s">
        <v>1084</v>
      </c>
      <c r="C3040" t="s">
        <v>1048</v>
      </c>
      <c r="D3040" s="161">
        <v>43496</v>
      </c>
      <c r="E3040">
        <v>15911.02</v>
      </c>
    </row>
    <row r="3041" spans="2:5" x14ac:dyDescent="0.25">
      <c r="B3041" t="s">
        <v>1082</v>
      </c>
      <c r="C3041" t="s">
        <v>1049</v>
      </c>
      <c r="D3041" s="161">
        <v>44255</v>
      </c>
      <c r="E3041">
        <v>15281.82</v>
      </c>
    </row>
    <row r="3042" spans="2:5" x14ac:dyDescent="0.25">
      <c r="B3042" t="s">
        <v>1082</v>
      </c>
      <c r="C3042" t="s">
        <v>1050</v>
      </c>
      <c r="D3042" s="161">
        <v>44255</v>
      </c>
      <c r="E3042">
        <v>19074.689999999999</v>
      </c>
    </row>
    <row r="3043" spans="2:5" x14ac:dyDescent="0.25">
      <c r="B3043" t="s">
        <v>1082</v>
      </c>
      <c r="C3043" t="s">
        <v>1051</v>
      </c>
      <c r="D3043" s="161">
        <v>44469</v>
      </c>
      <c r="E3043">
        <v>4161.68</v>
      </c>
    </row>
    <row r="3044" spans="2:5" x14ac:dyDescent="0.25">
      <c r="B3044" t="s">
        <v>1083</v>
      </c>
      <c r="C3044" t="s">
        <v>1052</v>
      </c>
      <c r="D3044" s="161">
        <v>44377</v>
      </c>
      <c r="E3044">
        <v>4123.17</v>
      </c>
    </row>
    <row r="3045" spans="2:5" x14ac:dyDescent="0.25">
      <c r="B3045" t="s">
        <v>1084</v>
      </c>
      <c r="C3045" t="s">
        <v>1053</v>
      </c>
      <c r="D3045" s="161">
        <v>44530</v>
      </c>
      <c r="E3045">
        <v>16892.46</v>
      </c>
    </row>
    <row r="3046" spans="2:5" x14ac:dyDescent="0.25">
      <c r="B3046" t="s">
        <v>1084</v>
      </c>
      <c r="C3046" t="s">
        <v>1054</v>
      </c>
      <c r="D3046" s="161">
        <v>44408</v>
      </c>
      <c r="E3046">
        <v>12845.17</v>
      </c>
    </row>
    <row r="3047" spans="2:5" x14ac:dyDescent="0.25">
      <c r="B3047" t="s">
        <v>1082</v>
      </c>
      <c r="C3047" t="s">
        <v>1055</v>
      </c>
      <c r="D3047" s="161">
        <v>43159</v>
      </c>
      <c r="E3047">
        <v>363.06</v>
      </c>
    </row>
    <row r="3048" spans="2:5" x14ac:dyDescent="0.25">
      <c r="B3048" t="s">
        <v>1084</v>
      </c>
      <c r="C3048" t="s">
        <v>1056</v>
      </c>
      <c r="D3048" s="161">
        <v>43861</v>
      </c>
      <c r="E3048">
        <v>17868.91</v>
      </c>
    </row>
    <row r="3049" spans="2:5" x14ac:dyDescent="0.25">
      <c r="B3049" t="s">
        <v>1083</v>
      </c>
      <c r="C3049" t="s">
        <v>1057</v>
      </c>
      <c r="D3049" s="161">
        <v>43890</v>
      </c>
      <c r="E3049">
        <v>4236.0600000000004</v>
      </c>
    </row>
    <row r="3050" spans="2:5" x14ac:dyDescent="0.25">
      <c r="B3050" t="s">
        <v>1082</v>
      </c>
      <c r="C3050" t="s">
        <v>1058</v>
      </c>
      <c r="D3050" s="161">
        <v>43465</v>
      </c>
      <c r="E3050">
        <v>5877.84</v>
      </c>
    </row>
    <row r="3051" spans="2:5" x14ac:dyDescent="0.25">
      <c r="B3051" t="s">
        <v>1082</v>
      </c>
      <c r="C3051" t="s">
        <v>1059</v>
      </c>
      <c r="D3051" s="161">
        <v>43708</v>
      </c>
      <c r="E3051">
        <v>15491.92</v>
      </c>
    </row>
    <row r="3052" spans="2:5" x14ac:dyDescent="0.25">
      <c r="B3052" t="s">
        <v>1082</v>
      </c>
      <c r="C3052" t="s">
        <v>1060</v>
      </c>
      <c r="D3052" s="161">
        <v>43465</v>
      </c>
      <c r="E3052">
        <v>2079.3000000000002</v>
      </c>
    </row>
    <row r="3053" spans="2:5" x14ac:dyDescent="0.25">
      <c r="B3053" t="s">
        <v>1082</v>
      </c>
      <c r="C3053" t="s">
        <v>1061</v>
      </c>
      <c r="D3053" s="161">
        <v>43646</v>
      </c>
      <c r="E3053">
        <v>11862.59</v>
      </c>
    </row>
    <row r="3054" spans="2:5" x14ac:dyDescent="0.25">
      <c r="B3054" t="s">
        <v>1084</v>
      </c>
      <c r="C3054" t="s">
        <v>1062</v>
      </c>
      <c r="D3054" s="161">
        <v>44530</v>
      </c>
      <c r="E3054">
        <v>18090.71</v>
      </c>
    </row>
    <row r="3055" spans="2:5" x14ac:dyDescent="0.25">
      <c r="B3055" t="s">
        <v>1083</v>
      </c>
      <c r="C3055" t="s">
        <v>1063</v>
      </c>
      <c r="D3055" s="161">
        <v>44469</v>
      </c>
      <c r="E3055">
        <v>1641.11</v>
      </c>
    </row>
    <row r="3056" spans="2:5" x14ac:dyDescent="0.25">
      <c r="B3056" t="s">
        <v>1084</v>
      </c>
      <c r="C3056" t="s">
        <v>1064</v>
      </c>
      <c r="D3056" s="161">
        <v>43646</v>
      </c>
      <c r="E3056">
        <v>3820.35</v>
      </c>
    </row>
    <row r="3057" spans="2:5" x14ac:dyDescent="0.25">
      <c r="B3057" t="s">
        <v>1084</v>
      </c>
      <c r="C3057" t="s">
        <v>1065</v>
      </c>
      <c r="D3057" s="161">
        <v>44012</v>
      </c>
      <c r="E3057">
        <v>15649.85</v>
      </c>
    </row>
    <row r="3058" spans="2:5" x14ac:dyDescent="0.25">
      <c r="B3058" t="s">
        <v>1082</v>
      </c>
      <c r="C3058" t="s">
        <v>1066</v>
      </c>
      <c r="D3058" s="161">
        <v>44255</v>
      </c>
      <c r="E3058">
        <v>10675.14</v>
      </c>
    </row>
    <row r="3059" spans="2:5" x14ac:dyDescent="0.25">
      <c r="B3059" t="s">
        <v>1084</v>
      </c>
      <c r="C3059" t="s">
        <v>1067</v>
      </c>
      <c r="D3059" s="161">
        <v>44286</v>
      </c>
      <c r="E3059">
        <v>11215.74</v>
      </c>
    </row>
    <row r="3060" spans="2:5" x14ac:dyDescent="0.25">
      <c r="B3060" t="s">
        <v>1084</v>
      </c>
      <c r="C3060" t="s">
        <v>1068</v>
      </c>
      <c r="D3060" s="161">
        <v>44012</v>
      </c>
      <c r="E3060">
        <v>3429.07</v>
      </c>
    </row>
    <row r="3061" spans="2:5" x14ac:dyDescent="0.25">
      <c r="B3061" t="s">
        <v>1082</v>
      </c>
      <c r="C3061" t="s">
        <v>1022</v>
      </c>
      <c r="D3061" s="161">
        <v>43220</v>
      </c>
      <c r="E3061">
        <v>17260.29</v>
      </c>
    </row>
    <row r="3062" spans="2:5" x14ac:dyDescent="0.25">
      <c r="B3062" t="s">
        <v>1083</v>
      </c>
      <c r="C3062" t="s">
        <v>1069</v>
      </c>
      <c r="D3062" s="161">
        <v>43951</v>
      </c>
      <c r="E3062">
        <v>15258.8</v>
      </c>
    </row>
    <row r="3063" spans="2:5" x14ac:dyDescent="0.25">
      <c r="B3063" t="s">
        <v>1084</v>
      </c>
      <c r="C3063" t="s">
        <v>1070</v>
      </c>
      <c r="D3063" s="161">
        <v>44347</v>
      </c>
      <c r="E3063">
        <v>19723.169999999998</v>
      </c>
    </row>
    <row r="3064" spans="2:5" x14ac:dyDescent="0.25">
      <c r="B3064" t="s">
        <v>1084</v>
      </c>
      <c r="C3064" t="s">
        <v>1071</v>
      </c>
      <c r="D3064" s="161">
        <v>43434</v>
      </c>
      <c r="E3064">
        <v>19428.47</v>
      </c>
    </row>
    <row r="3065" spans="2:5" x14ac:dyDescent="0.25">
      <c r="B3065" t="s">
        <v>1082</v>
      </c>
      <c r="C3065" t="s">
        <v>1072</v>
      </c>
      <c r="D3065" s="161">
        <v>43616</v>
      </c>
      <c r="E3065">
        <v>10863.51</v>
      </c>
    </row>
    <row r="3066" spans="2:5" x14ac:dyDescent="0.25">
      <c r="B3066" t="s">
        <v>1084</v>
      </c>
      <c r="C3066" t="s">
        <v>1073</v>
      </c>
      <c r="D3066" s="161">
        <v>43465</v>
      </c>
      <c r="E3066">
        <v>9882.61</v>
      </c>
    </row>
    <row r="3067" spans="2:5" x14ac:dyDescent="0.25">
      <c r="B3067" t="s">
        <v>1082</v>
      </c>
      <c r="C3067" t="s">
        <v>1074</v>
      </c>
      <c r="D3067" s="161">
        <v>43281</v>
      </c>
      <c r="E3067">
        <v>7420.9</v>
      </c>
    </row>
    <row r="3068" spans="2:5" x14ac:dyDescent="0.25">
      <c r="B3068" t="s">
        <v>1082</v>
      </c>
      <c r="C3068" t="s">
        <v>1075</v>
      </c>
      <c r="D3068" s="161">
        <v>43555</v>
      </c>
      <c r="E3068">
        <v>744.5</v>
      </c>
    </row>
    <row r="3069" spans="2:5" x14ac:dyDescent="0.25">
      <c r="B3069" t="s">
        <v>1082</v>
      </c>
      <c r="C3069" t="s">
        <v>1076</v>
      </c>
      <c r="D3069" s="161">
        <v>43708</v>
      </c>
      <c r="E3069">
        <v>18528.259999999998</v>
      </c>
    </row>
    <row r="3070" spans="2:5" x14ac:dyDescent="0.25">
      <c r="B3070" t="s">
        <v>1082</v>
      </c>
      <c r="C3070" t="s">
        <v>1077</v>
      </c>
      <c r="D3070" s="161">
        <v>44286</v>
      </c>
      <c r="E3070">
        <v>2361.25</v>
      </c>
    </row>
    <row r="3071" spans="2:5" x14ac:dyDescent="0.25">
      <c r="B3071" t="s">
        <v>1084</v>
      </c>
      <c r="C3071" t="s">
        <v>992</v>
      </c>
      <c r="D3071" s="161">
        <v>43921</v>
      </c>
      <c r="E3071">
        <v>9861.7900000000009</v>
      </c>
    </row>
    <row r="3072" spans="2:5" x14ac:dyDescent="0.25">
      <c r="B3072" t="s">
        <v>1082</v>
      </c>
      <c r="C3072" t="s">
        <v>993</v>
      </c>
      <c r="D3072" s="161">
        <v>43404</v>
      </c>
      <c r="E3072">
        <v>12930.99</v>
      </c>
    </row>
    <row r="3073" spans="2:5" x14ac:dyDescent="0.25">
      <c r="B3073" t="s">
        <v>1084</v>
      </c>
      <c r="C3073" t="s">
        <v>994</v>
      </c>
      <c r="D3073" s="161">
        <v>43496</v>
      </c>
      <c r="E3073">
        <v>5636.26</v>
      </c>
    </row>
    <row r="3074" spans="2:5" x14ac:dyDescent="0.25">
      <c r="B3074" t="s">
        <v>1082</v>
      </c>
      <c r="C3074" t="s">
        <v>995</v>
      </c>
      <c r="D3074" s="161">
        <v>44347</v>
      </c>
      <c r="E3074">
        <v>12912.59</v>
      </c>
    </row>
    <row r="3075" spans="2:5" x14ac:dyDescent="0.25">
      <c r="B3075" t="s">
        <v>1084</v>
      </c>
      <c r="C3075" t="s">
        <v>996</v>
      </c>
      <c r="D3075" s="161">
        <v>43496</v>
      </c>
      <c r="E3075">
        <v>2255.1</v>
      </c>
    </row>
    <row r="3076" spans="2:5" x14ac:dyDescent="0.25">
      <c r="B3076" t="s">
        <v>1082</v>
      </c>
      <c r="C3076" t="s">
        <v>997</v>
      </c>
      <c r="D3076" s="161">
        <v>44104</v>
      </c>
      <c r="E3076">
        <v>4690.8599999999997</v>
      </c>
    </row>
    <row r="3077" spans="2:5" x14ac:dyDescent="0.25">
      <c r="B3077" t="s">
        <v>1082</v>
      </c>
      <c r="C3077" t="s">
        <v>998</v>
      </c>
      <c r="D3077" s="161">
        <v>43373</v>
      </c>
      <c r="E3077">
        <v>19224.79</v>
      </c>
    </row>
    <row r="3078" spans="2:5" x14ac:dyDescent="0.25">
      <c r="B3078" t="s">
        <v>1082</v>
      </c>
      <c r="C3078" t="s">
        <v>999</v>
      </c>
      <c r="D3078" s="161">
        <v>43830</v>
      </c>
      <c r="E3078">
        <v>13727.68</v>
      </c>
    </row>
    <row r="3079" spans="2:5" x14ac:dyDescent="0.25">
      <c r="B3079" t="s">
        <v>1082</v>
      </c>
      <c r="C3079" t="s">
        <v>1000</v>
      </c>
      <c r="D3079" s="161">
        <v>44135</v>
      </c>
      <c r="E3079">
        <v>3206.86</v>
      </c>
    </row>
    <row r="3080" spans="2:5" x14ac:dyDescent="0.25">
      <c r="B3080" t="s">
        <v>1084</v>
      </c>
      <c r="C3080" t="s">
        <v>1001</v>
      </c>
      <c r="D3080" s="161">
        <v>43951</v>
      </c>
      <c r="E3080">
        <v>11157.37</v>
      </c>
    </row>
    <row r="3081" spans="2:5" x14ac:dyDescent="0.25">
      <c r="B3081" t="s">
        <v>1082</v>
      </c>
      <c r="C3081" t="s">
        <v>1002</v>
      </c>
      <c r="D3081" s="161">
        <v>44408</v>
      </c>
      <c r="E3081">
        <v>6873.11</v>
      </c>
    </row>
    <row r="3082" spans="2:5" x14ac:dyDescent="0.25">
      <c r="B3082" t="s">
        <v>1084</v>
      </c>
      <c r="C3082" t="s">
        <v>1003</v>
      </c>
      <c r="D3082" s="161">
        <v>44316</v>
      </c>
      <c r="E3082">
        <v>159.49</v>
      </c>
    </row>
    <row r="3083" spans="2:5" x14ac:dyDescent="0.25">
      <c r="B3083" t="s">
        <v>1082</v>
      </c>
      <c r="C3083" t="s">
        <v>1004</v>
      </c>
      <c r="D3083" s="161">
        <v>44316</v>
      </c>
      <c r="E3083">
        <v>15180.5</v>
      </c>
    </row>
    <row r="3084" spans="2:5" x14ac:dyDescent="0.25">
      <c r="B3084" t="s">
        <v>1084</v>
      </c>
      <c r="C3084" t="s">
        <v>1005</v>
      </c>
      <c r="D3084" s="161">
        <v>43251</v>
      </c>
      <c r="E3084">
        <v>17799.330000000002</v>
      </c>
    </row>
    <row r="3085" spans="2:5" x14ac:dyDescent="0.25">
      <c r="B3085" t="s">
        <v>1083</v>
      </c>
      <c r="C3085" t="s">
        <v>1006</v>
      </c>
      <c r="D3085" s="161">
        <v>43496</v>
      </c>
      <c r="E3085">
        <v>12995.78</v>
      </c>
    </row>
    <row r="3086" spans="2:5" x14ac:dyDescent="0.25">
      <c r="B3086" t="s">
        <v>1084</v>
      </c>
      <c r="C3086" t="s">
        <v>1007</v>
      </c>
      <c r="D3086" s="161">
        <v>44408</v>
      </c>
      <c r="E3086">
        <v>8640.39</v>
      </c>
    </row>
    <row r="3087" spans="2:5" x14ac:dyDescent="0.25">
      <c r="B3087" t="s">
        <v>1082</v>
      </c>
      <c r="C3087" t="s">
        <v>1008</v>
      </c>
      <c r="D3087" s="161">
        <v>43496</v>
      </c>
      <c r="E3087">
        <v>1350.33</v>
      </c>
    </row>
    <row r="3088" spans="2:5" x14ac:dyDescent="0.25">
      <c r="B3088" t="s">
        <v>1084</v>
      </c>
      <c r="C3088" t="s">
        <v>1009</v>
      </c>
      <c r="D3088" s="161">
        <v>43830</v>
      </c>
      <c r="E3088">
        <v>9541.58</v>
      </c>
    </row>
    <row r="3089" spans="2:5" x14ac:dyDescent="0.25">
      <c r="B3089" t="s">
        <v>1082</v>
      </c>
      <c r="C3089" t="s">
        <v>1010</v>
      </c>
      <c r="D3089" s="161">
        <v>44074</v>
      </c>
      <c r="E3089">
        <v>12763.72</v>
      </c>
    </row>
    <row r="3090" spans="2:5" x14ac:dyDescent="0.25">
      <c r="B3090" t="s">
        <v>1082</v>
      </c>
      <c r="C3090" t="s">
        <v>1011</v>
      </c>
      <c r="D3090" s="161">
        <v>44227</v>
      </c>
      <c r="E3090">
        <v>15724.73</v>
      </c>
    </row>
    <row r="3091" spans="2:5" x14ac:dyDescent="0.25">
      <c r="B3091" t="s">
        <v>1084</v>
      </c>
      <c r="C3091" t="s">
        <v>1012</v>
      </c>
      <c r="D3091" s="161">
        <v>43982</v>
      </c>
      <c r="E3091">
        <v>3225.45</v>
      </c>
    </row>
    <row r="3092" spans="2:5" x14ac:dyDescent="0.25">
      <c r="B3092" t="s">
        <v>1083</v>
      </c>
      <c r="C3092" t="s">
        <v>1013</v>
      </c>
      <c r="D3092" s="161">
        <v>44469</v>
      </c>
      <c r="E3092">
        <v>19537.169999999998</v>
      </c>
    </row>
    <row r="3093" spans="2:5" x14ac:dyDescent="0.25">
      <c r="B3093" t="s">
        <v>1083</v>
      </c>
      <c r="C3093" t="s">
        <v>1014</v>
      </c>
      <c r="D3093" s="161">
        <v>43159</v>
      </c>
      <c r="E3093">
        <v>1231.76</v>
      </c>
    </row>
    <row r="3094" spans="2:5" x14ac:dyDescent="0.25">
      <c r="B3094" t="s">
        <v>1084</v>
      </c>
      <c r="C3094" t="s">
        <v>1015</v>
      </c>
      <c r="D3094" s="161">
        <v>44469</v>
      </c>
      <c r="E3094">
        <v>4886.0200000000004</v>
      </c>
    </row>
    <row r="3095" spans="2:5" x14ac:dyDescent="0.25">
      <c r="B3095" t="s">
        <v>1082</v>
      </c>
      <c r="C3095" t="s">
        <v>1016</v>
      </c>
      <c r="D3095" s="161">
        <v>43585</v>
      </c>
      <c r="E3095">
        <v>10039.34</v>
      </c>
    </row>
    <row r="3096" spans="2:5" x14ac:dyDescent="0.25">
      <c r="B3096" t="s">
        <v>1082</v>
      </c>
      <c r="C3096" t="s">
        <v>1017</v>
      </c>
      <c r="D3096" s="161">
        <v>43585</v>
      </c>
      <c r="E3096">
        <v>10951.59</v>
      </c>
    </row>
    <row r="3097" spans="2:5" x14ac:dyDescent="0.25">
      <c r="B3097" t="s">
        <v>1084</v>
      </c>
      <c r="C3097" t="s">
        <v>1018</v>
      </c>
      <c r="D3097" s="161">
        <v>44408</v>
      </c>
      <c r="E3097">
        <v>915.26</v>
      </c>
    </row>
    <row r="3098" spans="2:5" x14ac:dyDescent="0.25">
      <c r="B3098" t="s">
        <v>1084</v>
      </c>
      <c r="C3098" t="s">
        <v>1019</v>
      </c>
      <c r="D3098" s="161">
        <v>43343</v>
      </c>
      <c r="E3098">
        <v>5206.51</v>
      </c>
    </row>
    <row r="3099" spans="2:5" x14ac:dyDescent="0.25">
      <c r="B3099" t="s">
        <v>1084</v>
      </c>
      <c r="C3099" t="s">
        <v>1020</v>
      </c>
      <c r="D3099" s="161">
        <v>43982</v>
      </c>
      <c r="E3099">
        <v>10068.790000000001</v>
      </c>
    </row>
    <row r="3100" spans="2:5" x14ac:dyDescent="0.25">
      <c r="B3100" t="s">
        <v>1082</v>
      </c>
      <c r="C3100" t="s">
        <v>1021</v>
      </c>
      <c r="D3100" s="161">
        <v>43769</v>
      </c>
      <c r="E3100">
        <v>9597.65</v>
      </c>
    </row>
    <row r="3101" spans="2:5" x14ac:dyDescent="0.25">
      <c r="B3101" t="s">
        <v>1082</v>
      </c>
      <c r="C3101" t="s">
        <v>1022</v>
      </c>
      <c r="D3101" s="161">
        <v>43585</v>
      </c>
      <c r="E3101">
        <v>2628.23</v>
      </c>
    </row>
    <row r="3102" spans="2:5" x14ac:dyDescent="0.25">
      <c r="B3102" t="s">
        <v>1084</v>
      </c>
      <c r="C3102" t="s">
        <v>1023</v>
      </c>
      <c r="D3102" s="161">
        <v>44104</v>
      </c>
      <c r="E3102">
        <v>902.58</v>
      </c>
    </row>
    <row r="3103" spans="2:5" x14ac:dyDescent="0.25">
      <c r="B3103" t="s">
        <v>1082</v>
      </c>
      <c r="C3103" t="s">
        <v>1024</v>
      </c>
      <c r="D3103" s="161">
        <v>43131</v>
      </c>
      <c r="E3103">
        <v>4324.93</v>
      </c>
    </row>
    <row r="3104" spans="2:5" x14ac:dyDescent="0.25">
      <c r="B3104" t="s">
        <v>1082</v>
      </c>
      <c r="C3104" t="s">
        <v>1025</v>
      </c>
      <c r="D3104" s="161">
        <v>43921</v>
      </c>
      <c r="E3104">
        <v>2246.9899999999998</v>
      </c>
    </row>
    <row r="3105" spans="2:5" x14ac:dyDescent="0.25">
      <c r="B3105" t="s">
        <v>1084</v>
      </c>
      <c r="C3105" t="s">
        <v>1026</v>
      </c>
      <c r="D3105" s="161">
        <v>44196</v>
      </c>
      <c r="E3105">
        <v>9529.3700000000008</v>
      </c>
    </row>
    <row r="3106" spans="2:5" x14ac:dyDescent="0.25">
      <c r="B3106" t="s">
        <v>1084</v>
      </c>
      <c r="C3106" t="s">
        <v>411</v>
      </c>
      <c r="D3106" s="161">
        <v>43585</v>
      </c>
      <c r="E3106">
        <v>4597.29</v>
      </c>
    </row>
    <row r="3107" spans="2:5" x14ac:dyDescent="0.25">
      <c r="B3107" t="s">
        <v>1082</v>
      </c>
      <c r="C3107" t="s">
        <v>1027</v>
      </c>
      <c r="D3107" s="161">
        <v>43159</v>
      </c>
      <c r="E3107">
        <v>12484.08</v>
      </c>
    </row>
    <row r="3108" spans="2:5" x14ac:dyDescent="0.25">
      <c r="B3108" t="s">
        <v>1082</v>
      </c>
      <c r="C3108" t="s">
        <v>1028</v>
      </c>
      <c r="D3108" s="161">
        <v>44347</v>
      </c>
      <c r="E3108">
        <v>11833.61</v>
      </c>
    </row>
    <row r="3109" spans="2:5" x14ac:dyDescent="0.25">
      <c r="B3109" t="s">
        <v>1082</v>
      </c>
      <c r="C3109" t="s">
        <v>1029</v>
      </c>
      <c r="D3109" s="161">
        <v>44408</v>
      </c>
      <c r="E3109">
        <v>972.16</v>
      </c>
    </row>
    <row r="3110" spans="2:5" x14ac:dyDescent="0.25">
      <c r="B3110" t="s">
        <v>1082</v>
      </c>
      <c r="C3110" t="s">
        <v>1030</v>
      </c>
      <c r="D3110" s="161">
        <v>44255</v>
      </c>
      <c r="E3110">
        <v>14524.25</v>
      </c>
    </row>
    <row r="3111" spans="2:5" x14ac:dyDescent="0.25">
      <c r="B3111" t="s">
        <v>1083</v>
      </c>
      <c r="C3111" t="s">
        <v>267</v>
      </c>
      <c r="D3111" s="161">
        <v>43555</v>
      </c>
      <c r="E3111">
        <v>18708.79</v>
      </c>
    </row>
    <row r="3112" spans="2:5" x14ac:dyDescent="0.25">
      <c r="B3112" t="s">
        <v>1084</v>
      </c>
      <c r="C3112" t="s">
        <v>1031</v>
      </c>
      <c r="D3112" s="161">
        <v>43343</v>
      </c>
      <c r="E3112">
        <v>19342.18</v>
      </c>
    </row>
    <row r="3113" spans="2:5" x14ac:dyDescent="0.25">
      <c r="B3113" t="s">
        <v>1082</v>
      </c>
      <c r="C3113" t="s">
        <v>1032</v>
      </c>
      <c r="D3113" s="161">
        <v>43799</v>
      </c>
      <c r="E3113">
        <v>6355.82</v>
      </c>
    </row>
    <row r="3114" spans="2:5" x14ac:dyDescent="0.25">
      <c r="B3114" t="s">
        <v>1084</v>
      </c>
      <c r="C3114" t="s">
        <v>1033</v>
      </c>
      <c r="D3114" s="161">
        <v>43982</v>
      </c>
      <c r="E3114">
        <v>18086.79</v>
      </c>
    </row>
    <row r="3115" spans="2:5" x14ac:dyDescent="0.25">
      <c r="B3115" t="s">
        <v>1084</v>
      </c>
      <c r="C3115" t="s">
        <v>1034</v>
      </c>
      <c r="D3115" s="161">
        <v>43190</v>
      </c>
      <c r="E3115">
        <v>11819.12</v>
      </c>
    </row>
    <row r="3116" spans="2:5" x14ac:dyDescent="0.25">
      <c r="B3116" t="s">
        <v>1084</v>
      </c>
      <c r="C3116" t="s">
        <v>1035</v>
      </c>
      <c r="D3116" s="161">
        <v>44500</v>
      </c>
      <c r="E3116">
        <v>17973.91</v>
      </c>
    </row>
    <row r="3117" spans="2:5" x14ac:dyDescent="0.25">
      <c r="B3117" t="s">
        <v>1084</v>
      </c>
      <c r="C3117" t="s">
        <v>291</v>
      </c>
      <c r="D3117" s="161">
        <v>43890</v>
      </c>
      <c r="E3117">
        <v>16664.2</v>
      </c>
    </row>
    <row r="3118" spans="2:5" x14ac:dyDescent="0.25">
      <c r="B3118" t="s">
        <v>1084</v>
      </c>
      <c r="C3118" t="s">
        <v>1036</v>
      </c>
      <c r="D3118" s="161">
        <v>43921</v>
      </c>
      <c r="E3118">
        <v>12561.51</v>
      </c>
    </row>
    <row r="3119" spans="2:5" x14ac:dyDescent="0.25">
      <c r="B3119" t="s">
        <v>1082</v>
      </c>
      <c r="C3119" t="s">
        <v>1037</v>
      </c>
      <c r="D3119" s="161">
        <v>43496</v>
      </c>
      <c r="E3119">
        <v>1451.06</v>
      </c>
    </row>
    <row r="3120" spans="2:5" x14ac:dyDescent="0.25">
      <c r="B3120" t="s">
        <v>1082</v>
      </c>
      <c r="C3120" t="s">
        <v>1038</v>
      </c>
      <c r="D3120" s="161">
        <v>43646</v>
      </c>
      <c r="E3120">
        <v>19904.38</v>
      </c>
    </row>
    <row r="3121" spans="2:5" x14ac:dyDescent="0.25">
      <c r="B3121" t="s">
        <v>1082</v>
      </c>
      <c r="C3121" t="s">
        <v>1039</v>
      </c>
      <c r="D3121" s="161">
        <v>44347</v>
      </c>
      <c r="E3121">
        <v>8481.83</v>
      </c>
    </row>
    <row r="3122" spans="2:5" x14ac:dyDescent="0.25">
      <c r="B3122" t="s">
        <v>1082</v>
      </c>
      <c r="C3122" t="s">
        <v>1040</v>
      </c>
      <c r="D3122" s="161">
        <v>44196</v>
      </c>
      <c r="E3122">
        <v>7909.18</v>
      </c>
    </row>
    <row r="3123" spans="2:5" x14ac:dyDescent="0.25">
      <c r="B3123" t="s">
        <v>1082</v>
      </c>
      <c r="C3123" t="s">
        <v>1041</v>
      </c>
      <c r="D3123" s="161">
        <v>43524</v>
      </c>
      <c r="E3123">
        <v>16231.11</v>
      </c>
    </row>
    <row r="3124" spans="2:5" x14ac:dyDescent="0.25">
      <c r="B3124" t="s">
        <v>1084</v>
      </c>
      <c r="C3124" t="s">
        <v>1042</v>
      </c>
      <c r="D3124" s="161">
        <v>43159</v>
      </c>
      <c r="E3124">
        <v>1155.6199999999999</v>
      </c>
    </row>
    <row r="3125" spans="2:5" x14ac:dyDescent="0.25">
      <c r="B3125" t="s">
        <v>1082</v>
      </c>
      <c r="C3125" t="s">
        <v>1043</v>
      </c>
      <c r="D3125" s="161">
        <v>44074</v>
      </c>
      <c r="E3125">
        <v>8580.83</v>
      </c>
    </row>
    <row r="3126" spans="2:5" x14ac:dyDescent="0.25">
      <c r="B3126" t="s">
        <v>1084</v>
      </c>
      <c r="C3126" t="s">
        <v>1044</v>
      </c>
      <c r="D3126" s="161">
        <v>43830</v>
      </c>
      <c r="E3126">
        <v>3224.88</v>
      </c>
    </row>
    <row r="3127" spans="2:5" x14ac:dyDescent="0.25">
      <c r="B3127" t="s">
        <v>1084</v>
      </c>
      <c r="C3127" t="s">
        <v>1045</v>
      </c>
      <c r="D3127" s="161">
        <v>43921</v>
      </c>
      <c r="E3127">
        <v>6982.93</v>
      </c>
    </row>
    <row r="3128" spans="2:5" x14ac:dyDescent="0.25">
      <c r="B3128" t="s">
        <v>1084</v>
      </c>
      <c r="C3128" t="s">
        <v>1046</v>
      </c>
      <c r="D3128" s="161">
        <v>43646</v>
      </c>
      <c r="E3128">
        <v>2998.02</v>
      </c>
    </row>
    <row r="3129" spans="2:5" x14ac:dyDescent="0.25">
      <c r="B3129" t="s">
        <v>1082</v>
      </c>
      <c r="C3129" t="s">
        <v>1047</v>
      </c>
      <c r="D3129" s="161">
        <v>44135</v>
      </c>
      <c r="E3129">
        <v>4948.04</v>
      </c>
    </row>
    <row r="3130" spans="2:5" x14ac:dyDescent="0.25">
      <c r="B3130" t="s">
        <v>1082</v>
      </c>
      <c r="C3130" t="s">
        <v>1048</v>
      </c>
      <c r="D3130" s="161">
        <v>43251</v>
      </c>
      <c r="E3130">
        <v>14153.53</v>
      </c>
    </row>
    <row r="3131" spans="2:5" x14ac:dyDescent="0.25">
      <c r="B3131" t="s">
        <v>1082</v>
      </c>
      <c r="C3131" t="s">
        <v>1049</v>
      </c>
      <c r="D3131" s="161">
        <v>43769</v>
      </c>
      <c r="E3131">
        <v>7464.86</v>
      </c>
    </row>
    <row r="3132" spans="2:5" x14ac:dyDescent="0.25">
      <c r="B3132" t="s">
        <v>1084</v>
      </c>
      <c r="C3132" t="s">
        <v>1050</v>
      </c>
      <c r="D3132" s="161">
        <v>44316</v>
      </c>
      <c r="E3132">
        <v>11242.4</v>
      </c>
    </row>
    <row r="3133" spans="2:5" x14ac:dyDescent="0.25">
      <c r="B3133" t="s">
        <v>1084</v>
      </c>
      <c r="C3133" t="s">
        <v>1051</v>
      </c>
      <c r="D3133" s="161">
        <v>44469</v>
      </c>
      <c r="E3133">
        <v>1130.51</v>
      </c>
    </row>
    <row r="3134" spans="2:5" x14ac:dyDescent="0.25">
      <c r="B3134" t="s">
        <v>1084</v>
      </c>
      <c r="C3134" t="s">
        <v>1052</v>
      </c>
      <c r="D3134" s="161">
        <v>44286</v>
      </c>
      <c r="E3134">
        <v>4411.7700000000004</v>
      </c>
    </row>
    <row r="3135" spans="2:5" x14ac:dyDescent="0.25">
      <c r="B3135" t="s">
        <v>1083</v>
      </c>
      <c r="C3135" t="s">
        <v>1053</v>
      </c>
      <c r="D3135" s="161">
        <v>43861</v>
      </c>
      <c r="E3135">
        <v>10944.84</v>
      </c>
    </row>
    <row r="3136" spans="2:5" x14ac:dyDescent="0.25">
      <c r="B3136" t="s">
        <v>1084</v>
      </c>
      <c r="C3136" t="s">
        <v>1054</v>
      </c>
      <c r="D3136" s="161">
        <v>43951</v>
      </c>
      <c r="E3136">
        <v>8826.23</v>
      </c>
    </row>
    <row r="3137" spans="2:5" x14ac:dyDescent="0.25">
      <c r="B3137" t="s">
        <v>1082</v>
      </c>
      <c r="C3137" t="s">
        <v>1055</v>
      </c>
      <c r="D3137" s="161">
        <v>44316</v>
      </c>
      <c r="E3137">
        <v>7160.29</v>
      </c>
    </row>
    <row r="3138" spans="2:5" x14ac:dyDescent="0.25">
      <c r="B3138" t="s">
        <v>1082</v>
      </c>
      <c r="C3138" t="s">
        <v>1056</v>
      </c>
      <c r="D3138" s="161">
        <v>43982</v>
      </c>
      <c r="E3138">
        <v>18039.16</v>
      </c>
    </row>
    <row r="3139" spans="2:5" x14ac:dyDescent="0.25">
      <c r="B3139" t="s">
        <v>1082</v>
      </c>
      <c r="C3139" t="s">
        <v>1057</v>
      </c>
      <c r="D3139" s="161">
        <v>43131</v>
      </c>
      <c r="E3139">
        <v>16251.14</v>
      </c>
    </row>
    <row r="3140" spans="2:5" x14ac:dyDescent="0.25">
      <c r="B3140" t="s">
        <v>1082</v>
      </c>
      <c r="C3140" t="s">
        <v>1058</v>
      </c>
      <c r="D3140" s="161">
        <v>44227</v>
      </c>
      <c r="E3140">
        <v>7457.67</v>
      </c>
    </row>
    <row r="3141" spans="2:5" x14ac:dyDescent="0.25">
      <c r="B3141" t="s">
        <v>1082</v>
      </c>
      <c r="C3141" t="s">
        <v>1059</v>
      </c>
      <c r="D3141" s="161">
        <v>43131</v>
      </c>
      <c r="E3141">
        <v>4652.49</v>
      </c>
    </row>
    <row r="3142" spans="2:5" x14ac:dyDescent="0.25">
      <c r="B3142" t="s">
        <v>1082</v>
      </c>
      <c r="C3142" t="s">
        <v>1060</v>
      </c>
      <c r="D3142" s="161">
        <v>44255</v>
      </c>
      <c r="E3142">
        <v>7569.76</v>
      </c>
    </row>
    <row r="3143" spans="2:5" x14ac:dyDescent="0.25">
      <c r="B3143" t="s">
        <v>1084</v>
      </c>
      <c r="C3143" t="s">
        <v>1061</v>
      </c>
      <c r="D3143" s="161">
        <v>44347</v>
      </c>
      <c r="E3143">
        <v>4457.07</v>
      </c>
    </row>
    <row r="3144" spans="2:5" x14ac:dyDescent="0.25">
      <c r="B3144" t="s">
        <v>1084</v>
      </c>
      <c r="C3144" t="s">
        <v>1062</v>
      </c>
      <c r="D3144" s="161">
        <v>43982</v>
      </c>
      <c r="E3144">
        <v>13436.91</v>
      </c>
    </row>
    <row r="3145" spans="2:5" x14ac:dyDescent="0.25">
      <c r="B3145" t="s">
        <v>1082</v>
      </c>
      <c r="C3145" t="s">
        <v>1063</v>
      </c>
      <c r="D3145" s="161">
        <v>44439</v>
      </c>
      <c r="E3145">
        <v>1243.51</v>
      </c>
    </row>
    <row r="3146" spans="2:5" x14ac:dyDescent="0.25">
      <c r="B3146" t="s">
        <v>1082</v>
      </c>
      <c r="C3146" t="s">
        <v>1064</v>
      </c>
      <c r="D3146" s="161">
        <v>43830</v>
      </c>
      <c r="E3146">
        <v>2239.14</v>
      </c>
    </row>
    <row r="3147" spans="2:5" x14ac:dyDescent="0.25">
      <c r="B3147" t="s">
        <v>1082</v>
      </c>
      <c r="C3147" t="s">
        <v>1065</v>
      </c>
      <c r="D3147" s="161">
        <v>43373</v>
      </c>
      <c r="E3147">
        <v>6580.71</v>
      </c>
    </row>
    <row r="3148" spans="2:5" x14ac:dyDescent="0.25">
      <c r="B3148" t="s">
        <v>1083</v>
      </c>
      <c r="C3148" t="s">
        <v>1066</v>
      </c>
      <c r="D3148" s="161">
        <v>43982</v>
      </c>
      <c r="E3148">
        <v>17065.169999999998</v>
      </c>
    </row>
    <row r="3149" spans="2:5" x14ac:dyDescent="0.25">
      <c r="B3149" t="s">
        <v>1084</v>
      </c>
      <c r="C3149" t="s">
        <v>1067</v>
      </c>
      <c r="D3149" s="161">
        <v>43373</v>
      </c>
      <c r="E3149">
        <v>1811.14</v>
      </c>
    </row>
    <row r="3150" spans="2:5" x14ac:dyDescent="0.25">
      <c r="B3150" t="s">
        <v>1082</v>
      </c>
      <c r="C3150" t="s">
        <v>1068</v>
      </c>
      <c r="D3150" s="161">
        <v>43343</v>
      </c>
      <c r="E3150">
        <v>19272.21</v>
      </c>
    </row>
    <row r="3151" spans="2:5" x14ac:dyDescent="0.25">
      <c r="B3151" t="s">
        <v>1084</v>
      </c>
      <c r="C3151" t="s">
        <v>1022</v>
      </c>
      <c r="D3151" s="161">
        <v>43555</v>
      </c>
      <c r="E3151">
        <v>15142.32</v>
      </c>
    </row>
    <row r="3152" spans="2:5" x14ac:dyDescent="0.25">
      <c r="B3152" t="s">
        <v>1084</v>
      </c>
      <c r="C3152" t="s">
        <v>1069</v>
      </c>
      <c r="D3152" s="161">
        <v>43708</v>
      </c>
      <c r="E3152">
        <v>11039.28</v>
      </c>
    </row>
    <row r="3153" spans="2:5" x14ac:dyDescent="0.25">
      <c r="B3153" t="s">
        <v>1082</v>
      </c>
      <c r="C3153" t="s">
        <v>1070</v>
      </c>
      <c r="D3153" s="161">
        <v>43281</v>
      </c>
      <c r="E3153">
        <v>17464.73</v>
      </c>
    </row>
    <row r="3154" spans="2:5" x14ac:dyDescent="0.25">
      <c r="B3154" t="s">
        <v>1084</v>
      </c>
      <c r="C3154" t="s">
        <v>1071</v>
      </c>
      <c r="D3154" s="161">
        <v>44196</v>
      </c>
      <c r="E3154">
        <v>4702.21</v>
      </c>
    </row>
    <row r="3155" spans="2:5" x14ac:dyDescent="0.25">
      <c r="B3155" t="s">
        <v>1084</v>
      </c>
      <c r="C3155" t="s">
        <v>1072</v>
      </c>
      <c r="D3155" s="161">
        <v>44286</v>
      </c>
      <c r="E3155">
        <v>19940.47</v>
      </c>
    </row>
    <row r="3156" spans="2:5" x14ac:dyDescent="0.25">
      <c r="B3156" t="s">
        <v>1082</v>
      </c>
      <c r="C3156" t="s">
        <v>1073</v>
      </c>
      <c r="D3156" s="161">
        <v>43769</v>
      </c>
      <c r="E3156">
        <v>12499.68</v>
      </c>
    </row>
    <row r="3157" spans="2:5" x14ac:dyDescent="0.25">
      <c r="B3157" t="s">
        <v>1082</v>
      </c>
      <c r="C3157" t="s">
        <v>1074</v>
      </c>
      <c r="D3157" s="161">
        <v>44500</v>
      </c>
      <c r="E3157">
        <v>10914.54</v>
      </c>
    </row>
    <row r="3158" spans="2:5" x14ac:dyDescent="0.25">
      <c r="B3158" t="s">
        <v>1082</v>
      </c>
      <c r="C3158" t="s">
        <v>1075</v>
      </c>
      <c r="D3158" s="161">
        <v>43159</v>
      </c>
      <c r="E3158">
        <v>5858.72</v>
      </c>
    </row>
    <row r="3159" spans="2:5" x14ac:dyDescent="0.25">
      <c r="B3159" t="s">
        <v>1082</v>
      </c>
      <c r="C3159" t="s">
        <v>1076</v>
      </c>
      <c r="D3159" s="161">
        <v>44347</v>
      </c>
      <c r="E3159">
        <v>3612.63</v>
      </c>
    </row>
    <row r="3160" spans="2:5" x14ac:dyDescent="0.25">
      <c r="B3160" t="s">
        <v>1084</v>
      </c>
      <c r="C3160" t="s">
        <v>1077</v>
      </c>
      <c r="D3160" s="161">
        <v>43404</v>
      </c>
      <c r="E3160">
        <v>9685.7900000000009</v>
      </c>
    </row>
    <row r="3161" spans="2:5" x14ac:dyDescent="0.25">
      <c r="B3161" t="s">
        <v>1082</v>
      </c>
      <c r="C3161" t="s">
        <v>992</v>
      </c>
      <c r="D3161" s="161">
        <v>44012</v>
      </c>
      <c r="E3161">
        <v>652</v>
      </c>
    </row>
    <row r="3162" spans="2:5" x14ac:dyDescent="0.25">
      <c r="B3162" t="s">
        <v>1082</v>
      </c>
      <c r="C3162" t="s">
        <v>993</v>
      </c>
      <c r="D3162" s="161">
        <v>43465</v>
      </c>
      <c r="E3162">
        <v>16141.91</v>
      </c>
    </row>
    <row r="3163" spans="2:5" x14ac:dyDescent="0.25">
      <c r="B3163" t="s">
        <v>1083</v>
      </c>
      <c r="C3163" t="s">
        <v>994</v>
      </c>
      <c r="D3163" s="161">
        <v>44196</v>
      </c>
      <c r="E3163">
        <v>1229.67</v>
      </c>
    </row>
    <row r="3164" spans="2:5" x14ac:dyDescent="0.25">
      <c r="B3164" t="s">
        <v>1083</v>
      </c>
      <c r="C3164" t="s">
        <v>995</v>
      </c>
      <c r="D3164" s="161">
        <v>43982</v>
      </c>
      <c r="E3164">
        <v>3717.96</v>
      </c>
    </row>
    <row r="3165" spans="2:5" x14ac:dyDescent="0.25">
      <c r="B3165" t="s">
        <v>1082</v>
      </c>
      <c r="C3165" t="s">
        <v>996</v>
      </c>
      <c r="D3165" s="161">
        <v>43555</v>
      </c>
      <c r="E3165">
        <v>18660.7</v>
      </c>
    </row>
    <row r="3166" spans="2:5" x14ac:dyDescent="0.25">
      <c r="B3166" t="s">
        <v>1084</v>
      </c>
      <c r="C3166" t="s">
        <v>997</v>
      </c>
      <c r="D3166" s="161">
        <v>43799</v>
      </c>
      <c r="E3166">
        <v>5.26</v>
      </c>
    </row>
    <row r="3167" spans="2:5" x14ac:dyDescent="0.25">
      <c r="B3167" t="s">
        <v>1084</v>
      </c>
      <c r="C3167" t="s">
        <v>998</v>
      </c>
      <c r="D3167" s="161">
        <v>44408</v>
      </c>
      <c r="E3167">
        <v>1427.07</v>
      </c>
    </row>
    <row r="3168" spans="2:5" x14ac:dyDescent="0.25">
      <c r="B3168" t="s">
        <v>1082</v>
      </c>
      <c r="C3168" t="s">
        <v>999</v>
      </c>
      <c r="D3168" s="161">
        <v>43220</v>
      </c>
      <c r="E3168">
        <v>1834.5</v>
      </c>
    </row>
    <row r="3169" spans="2:5" x14ac:dyDescent="0.25">
      <c r="B3169" t="s">
        <v>1082</v>
      </c>
      <c r="C3169" t="s">
        <v>1000</v>
      </c>
      <c r="D3169" s="161">
        <v>43708</v>
      </c>
      <c r="E3169">
        <v>8232.68</v>
      </c>
    </row>
    <row r="3170" spans="2:5" x14ac:dyDescent="0.25">
      <c r="B3170" t="s">
        <v>1082</v>
      </c>
      <c r="C3170" t="s">
        <v>1001</v>
      </c>
      <c r="D3170" s="161">
        <v>43190</v>
      </c>
      <c r="E3170">
        <v>8581.61</v>
      </c>
    </row>
    <row r="3171" spans="2:5" x14ac:dyDescent="0.25">
      <c r="B3171" t="s">
        <v>1084</v>
      </c>
      <c r="C3171" t="s">
        <v>1002</v>
      </c>
      <c r="D3171" s="161">
        <v>44074</v>
      </c>
      <c r="E3171">
        <v>12488.19</v>
      </c>
    </row>
    <row r="3172" spans="2:5" x14ac:dyDescent="0.25">
      <c r="B3172" t="s">
        <v>1083</v>
      </c>
      <c r="C3172" t="s">
        <v>1003</v>
      </c>
      <c r="D3172" s="161">
        <v>43159</v>
      </c>
      <c r="E3172">
        <v>7379.31</v>
      </c>
    </row>
    <row r="3173" spans="2:5" x14ac:dyDescent="0.25">
      <c r="B3173" t="s">
        <v>1082</v>
      </c>
      <c r="C3173" t="s">
        <v>1004</v>
      </c>
      <c r="D3173" s="161">
        <v>43585</v>
      </c>
      <c r="E3173">
        <v>16852.77</v>
      </c>
    </row>
    <row r="3174" spans="2:5" x14ac:dyDescent="0.25">
      <c r="B3174" t="s">
        <v>1082</v>
      </c>
      <c r="C3174" t="s">
        <v>1005</v>
      </c>
      <c r="D3174" s="161">
        <v>43890</v>
      </c>
      <c r="E3174">
        <v>1244.45</v>
      </c>
    </row>
    <row r="3175" spans="2:5" x14ac:dyDescent="0.25">
      <c r="B3175" t="s">
        <v>1083</v>
      </c>
      <c r="C3175" t="s">
        <v>1006</v>
      </c>
      <c r="D3175" s="161">
        <v>43616</v>
      </c>
      <c r="E3175">
        <v>3729.16</v>
      </c>
    </row>
    <row r="3176" spans="2:5" x14ac:dyDescent="0.25">
      <c r="B3176" t="s">
        <v>1084</v>
      </c>
      <c r="C3176" t="s">
        <v>1007</v>
      </c>
      <c r="D3176" s="161">
        <v>44255</v>
      </c>
      <c r="E3176">
        <v>5993.3</v>
      </c>
    </row>
    <row r="3177" spans="2:5" x14ac:dyDescent="0.25">
      <c r="B3177" t="s">
        <v>1084</v>
      </c>
      <c r="C3177" t="s">
        <v>1008</v>
      </c>
      <c r="D3177" s="161">
        <v>44469</v>
      </c>
      <c r="E3177">
        <v>4665.91</v>
      </c>
    </row>
    <row r="3178" spans="2:5" x14ac:dyDescent="0.25">
      <c r="B3178" t="s">
        <v>1084</v>
      </c>
      <c r="C3178" t="s">
        <v>1009</v>
      </c>
      <c r="D3178" s="161">
        <v>44408</v>
      </c>
      <c r="E3178">
        <v>9587.41</v>
      </c>
    </row>
    <row r="3179" spans="2:5" x14ac:dyDescent="0.25">
      <c r="B3179" t="s">
        <v>1082</v>
      </c>
      <c r="C3179" t="s">
        <v>1010</v>
      </c>
      <c r="D3179" s="161">
        <v>43251</v>
      </c>
      <c r="E3179">
        <v>13419.95</v>
      </c>
    </row>
    <row r="3180" spans="2:5" x14ac:dyDescent="0.25">
      <c r="B3180" t="s">
        <v>1084</v>
      </c>
      <c r="C3180" t="s">
        <v>1011</v>
      </c>
      <c r="D3180" s="161">
        <v>43646</v>
      </c>
      <c r="E3180">
        <v>8373.93</v>
      </c>
    </row>
    <row r="3181" spans="2:5" x14ac:dyDescent="0.25">
      <c r="B3181" t="s">
        <v>1084</v>
      </c>
      <c r="C3181" t="s">
        <v>1012</v>
      </c>
      <c r="D3181" s="161">
        <v>44316</v>
      </c>
      <c r="E3181">
        <v>7481.84</v>
      </c>
    </row>
    <row r="3182" spans="2:5" x14ac:dyDescent="0.25">
      <c r="B3182" t="s">
        <v>1084</v>
      </c>
      <c r="C3182" t="s">
        <v>1013</v>
      </c>
      <c r="D3182" s="161">
        <v>43496</v>
      </c>
      <c r="E3182">
        <v>9532.5499999999993</v>
      </c>
    </row>
    <row r="3183" spans="2:5" x14ac:dyDescent="0.25">
      <c r="B3183" t="s">
        <v>1084</v>
      </c>
      <c r="C3183" t="s">
        <v>1014</v>
      </c>
      <c r="D3183" s="161">
        <v>43890</v>
      </c>
      <c r="E3183">
        <v>2674.37</v>
      </c>
    </row>
    <row r="3184" spans="2:5" x14ac:dyDescent="0.25">
      <c r="B3184" t="s">
        <v>1082</v>
      </c>
      <c r="C3184" t="s">
        <v>1015</v>
      </c>
      <c r="D3184" s="161">
        <v>43524</v>
      </c>
      <c r="E3184">
        <v>13960.22</v>
      </c>
    </row>
    <row r="3185" spans="2:5" x14ac:dyDescent="0.25">
      <c r="B3185" t="s">
        <v>1082</v>
      </c>
      <c r="C3185" t="s">
        <v>1016</v>
      </c>
      <c r="D3185" s="161">
        <v>43677</v>
      </c>
      <c r="E3185">
        <v>18249.39</v>
      </c>
    </row>
    <row r="3186" spans="2:5" x14ac:dyDescent="0.25">
      <c r="B3186" t="s">
        <v>1084</v>
      </c>
      <c r="C3186" t="s">
        <v>1017</v>
      </c>
      <c r="D3186" s="161">
        <v>44286</v>
      </c>
      <c r="E3186">
        <v>325.67</v>
      </c>
    </row>
    <row r="3187" spans="2:5" x14ac:dyDescent="0.25">
      <c r="B3187" t="s">
        <v>1084</v>
      </c>
      <c r="C3187" t="s">
        <v>1018</v>
      </c>
      <c r="D3187" s="161">
        <v>43343</v>
      </c>
      <c r="E3187">
        <v>11979.7</v>
      </c>
    </row>
    <row r="3188" spans="2:5" x14ac:dyDescent="0.25">
      <c r="B3188" t="s">
        <v>1082</v>
      </c>
      <c r="C3188" t="s">
        <v>1019</v>
      </c>
      <c r="D3188" s="161">
        <v>43404</v>
      </c>
      <c r="E3188">
        <v>13496.72</v>
      </c>
    </row>
    <row r="3189" spans="2:5" x14ac:dyDescent="0.25">
      <c r="B3189" t="s">
        <v>1082</v>
      </c>
      <c r="C3189" t="s">
        <v>1020</v>
      </c>
      <c r="D3189" s="161">
        <v>43131</v>
      </c>
      <c r="E3189">
        <v>18706.080000000002</v>
      </c>
    </row>
    <row r="3190" spans="2:5" x14ac:dyDescent="0.25">
      <c r="B3190" t="s">
        <v>1082</v>
      </c>
      <c r="C3190" t="s">
        <v>1021</v>
      </c>
      <c r="D3190" s="161">
        <v>43738</v>
      </c>
      <c r="E3190">
        <v>14843.2</v>
      </c>
    </row>
    <row r="3191" spans="2:5" x14ac:dyDescent="0.25">
      <c r="B3191" t="s">
        <v>1082</v>
      </c>
      <c r="C3191" t="s">
        <v>1022</v>
      </c>
      <c r="D3191" s="161">
        <v>43281</v>
      </c>
      <c r="E3191">
        <v>11496.55</v>
      </c>
    </row>
    <row r="3192" spans="2:5" x14ac:dyDescent="0.25">
      <c r="B3192" t="s">
        <v>1083</v>
      </c>
      <c r="C3192" t="s">
        <v>1023</v>
      </c>
      <c r="D3192" s="161">
        <v>43343</v>
      </c>
      <c r="E3192">
        <v>3849</v>
      </c>
    </row>
    <row r="3193" spans="2:5" x14ac:dyDescent="0.25">
      <c r="B3193" t="s">
        <v>1084</v>
      </c>
      <c r="C3193" t="s">
        <v>1024</v>
      </c>
      <c r="D3193" s="161">
        <v>43616</v>
      </c>
      <c r="E3193">
        <v>6756.34</v>
      </c>
    </row>
    <row r="3194" spans="2:5" x14ac:dyDescent="0.25">
      <c r="B3194" t="s">
        <v>1084</v>
      </c>
      <c r="C3194" t="s">
        <v>1025</v>
      </c>
      <c r="D3194" s="161">
        <v>44074</v>
      </c>
      <c r="E3194">
        <v>8739.44</v>
      </c>
    </row>
    <row r="3195" spans="2:5" x14ac:dyDescent="0.25">
      <c r="B3195" t="s">
        <v>1084</v>
      </c>
      <c r="C3195" t="s">
        <v>1026</v>
      </c>
      <c r="D3195" s="161">
        <v>43496</v>
      </c>
      <c r="E3195">
        <v>7185.7</v>
      </c>
    </row>
    <row r="3196" spans="2:5" x14ac:dyDescent="0.25">
      <c r="B3196" t="s">
        <v>1082</v>
      </c>
      <c r="C3196" t="s">
        <v>411</v>
      </c>
      <c r="D3196" s="161">
        <v>44227</v>
      </c>
      <c r="E3196">
        <v>10251.31</v>
      </c>
    </row>
    <row r="3197" spans="2:5" x14ac:dyDescent="0.25">
      <c r="B3197" t="s">
        <v>1084</v>
      </c>
      <c r="C3197" t="s">
        <v>1027</v>
      </c>
      <c r="D3197" s="161">
        <v>43312</v>
      </c>
      <c r="E3197">
        <v>9207.0499999999993</v>
      </c>
    </row>
    <row r="3198" spans="2:5" x14ac:dyDescent="0.25">
      <c r="B3198" t="s">
        <v>1084</v>
      </c>
      <c r="C3198" t="s">
        <v>1028</v>
      </c>
      <c r="D3198" s="161">
        <v>43343</v>
      </c>
      <c r="E3198">
        <v>18631.560000000001</v>
      </c>
    </row>
    <row r="3199" spans="2:5" x14ac:dyDescent="0.25">
      <c r="B3199" t="s">
        <v>1083</v>
      </c>
      <c r="C3199" t="s">
        <v>1029</v>
      </c>
      <c r="D3199" s="161">
        <v>44135</v>
      </c>
      <c r="E3199">
        <v>16896.02</v>
      </c>
    </row>
    <row r="3200" spans="2:5" x14ac:dyDescent="0.25">
      <c r="B3200" t="s">
        <v>1082</v>
      </c>
      <c r="C3200" t="s">
        <v>1030</v>
      </c>
      <c r="D3200" s="161">
        <v>44408</v>
      </c>
      <c r="E3200">
        <v>18159.41</v>
      </c>
    </row>
    <row r="3201" spans="2:5" x14ac:dyDescent="0.25">
      <c r="B3201" t="s">
        <v>1082</v>
      </c>
      <c r="C3201" t="s">
        <v>267</v>
      </c>
      <c r="D3201" s="161">
        <v>44196</v>
      </c>
      <c r="E3201">
        <v>12717.04</v>
      </c>
    </row>
    <row r="3202" spans="2:5" x14ac:dyDescent="0.25">
      <c r="B3202" t="s">
        <v>1084</v>
      </c>
      <c r="C3202" t="s">
        <v>1031</v>
      </c>
      <c r="D3202" s="161">
        <v>44043</v>
      </c>
      <c r="E3202">
        <v>3189.58</v>
      </c>
    </row>
    <row r="3203" spans="2:5" x14ac:dyDescent="0.25">
      <c r="B3203" t="s">
        <v>1084</v>
      </c>
      <c r="C3203" t="s">
        <v>1032</v>
      </c>
      <c r="D3203" s="161">
        <v>43404</v>
      </c>
      <c r="E3203">
        <v>3762.43</v>
      </c>
    </row>
    <row r="3204" spans="2:5" x14ac:dyDescent="0.25">
      <c r="B3204" t="s">
        <v>1084</v>
      </c>
      <c r="C3204" t="s">
        <v>1033</v>
      </c>
      <c r="D3204" s="161">
        <v>43921</v>
      </c>
      <c r="E3204">
        <v>4917.5</v>
      </c>
    </row>
    <row r="3205" spans="2:5" x14ac:dyDescent="0.25">
      <c r="B3205" t="s">
        <v>1084</v>
      </c>
      <c r="C3205" t="s">
        <v>1034</v>
      </c>
      <c r="D3205" s="161">
        <v>44530</v>
      </c>
      <c r="E3205">
        <v>1629.25</v>
      </c>
    </row>
    <row r="3206" spans="2:5" x14ac:dyDescent="0.25">
      <c r="B3206" t="s">
        <v>1084</v>
      </c>
      <c r="C3206" t="s">
        <v>1035</v>
      </c>
      <c r="D3206" s="161">
        <v>43373</v>
      </c>
      <c r="E3206">
        <v>12136.12</v>
      </c>
    </row>
    <row r="3207" spans="2:5" x14ac:dyDescent="0.25">
      <c r="B3207" t="s">
        <v>1082</v>
      </c>
      <c r="C3207" t="s">
        <v>291</v>
      </c>
      <c r="D3207" s="161">
        <v>43159</v>
      </c>
      <c r="E3207">
        <v>18832.73</v>
      </c>
    </row>
    <row r="3208" spans="2:5" x14ac:dyDescent="0.25">
      <c r="B3208" t="s">
        <v>1082</v>
      </c>
      <c r="C3208" t="s">
        <v>1036</v>
      </c>
      <c r="D3208" s="161">
        <v>43373</v>
      </c>
      <c r="E3208">
        <v>7771.1</v>
      </c>
    </row>
    <row r="3209" spans="2:5" x14ac:dyDescent="0.25">
      <c r="B3209" t="s">
        <v>1083</v>
      </c>
      <c r="C3209" t="s">
        <v>1037</v>
      </c>
      <c r="D3209" s="161">
        <v>44165</v>
      </c>
      <c r="E3209">
        <v>639.65</v>
      </c>
    </row>
    <row r="3210" spans="2:5" x14ac:dyDescent="0.25">
      <c r="B3210" t="s">
        <v>1082</v>
      </c>
      <c r="C3210" t="s">
        <v>1038</v>
      </c>
      <c r="D3210" s="161">
        <v>43220</v>
      </c>
      <c r="E3210">
        <v>15215.43</v>
      </c>
    </row>
    <row r="3211" spans="2:5" x14ac:dyDescent="0.25">
      <c r="B3211" t="s">
        <v>1084</v>
      </c>
      <c r="C3211" t="s">
        <v>1039</v>
      </c>
      <c r="D3211" s="161">
        <v>44255</v>
      </c>
      <c r="E3211">
        <v>16346.03</v>
      </c>
    </row>
    <row r="3212" spans="2:5" x14ac:dyDescent="0.25">
      <c r="B3212" t="s">
        <v>1082</v>
      </c>
      <c r="C3212" t="s">
        <v>1040</v>
      </c>
      <c r="D3212" s="161">
        <v>43496</v>
      </c>
      <c r="E3212">
        <v>14432.76</v>
      </c>
    </row>
    <row r="3213" spans="2:5" x14ac:dyDescent="0.25">
      <c r="B3213" t="s">
        <v>1084</v>
      </c>
      <c r="C3213" t="s">
        <v>1041</v>
      </c>
      <c r="D3213" s="161">
        <v>44530</v>
      </c>
      <c r="E3213">
        <v>11362.52</v>
      </c>
    </row>
    <row r="3214" spans="2:5" x14ac:dyDescent="0.25">
      <c r="B3214" t="s">
        <v>1082</v>
      </c>
      <c r="C3214" t="s">
        <v>1042</v>
      </c>
      <c r="D3214" s="161">
        <v>43830</v>
      </c>
      <c r="E3214">
        <v>15708.95</v>
      </c>
    </row>
    <row r="3215" spans="2:5" x14ac:dyDescent="0.25">
      <c r="B3215" t="s">
        <v>1082</v>
      </c>
      <c r="C3215" t="s">
        <v>1043</v>
      </c>
      <c r="D3215" s="161">
        <v>43373</v>
      </c>
      <c r="E3215">
        <v>2478.59</v>
      </c>
    </row>
    <row r="3216" spans="2:5" x14ac:dyDescent="0.25">
      <c r="B3216" t="s">
        <v>1082</v>
      </c>
      <c r="C3216" t="s">
        <v>1044</v>
      </c>
      <c r="D3216" s="161">
        <v>44439</v>
      </c>
      <c r="E3216">
        <v>8836.9</v>
      </c>
    </row>
    <row r="3217" spans="2:5" x14ac:dyDescent="0.25">
      <c r="B3217" t="s">
        <v>1082</v>
      </c>
      <c r="C3217" t="s">
        <v>1045</v>
      </c>
      <c r="D3217" s="161">
        <v>43465</v>
      </c>
      <c r="E3217">
        <v>9136.4699999999993</v>
      </c>
    </row>
    <row r="3218" spans="2:5" x14ac:dyDescent="0.25">
      <c r="B3218" t="s">
        <v>1082</v>
      </c>
      <c r="C3218" t="s">
        <v>1046</v>
      </c>
      <c r="D3218" s="161">
        <v>43131</v>
      </c>
      <c r="E3218">
        <v>16084.75</v>
      </c>
    </row>
    <row r="3219" spans="2:5" x14ac:dyDescent="0.25">
      <c r="B3219" t="s">
        <v>1082</v>
      </c>
      <c r="C3219" t="s">
        <v>1047</v>
      </c>
      <c r="D3219" s="161">
        <v>44074</v>
      </c>
      <c r="E3219">
        <v>19946.7</v>
      </c>
    </row>
    <row r="3220" spans="2:5" x14ac:dyDescent="0.25">
      <c r="B3220" t="s">
        <v>1083</v>
      </c>
      <c r="C3220" t="s">
        <v>1048</v>
      </c>
      <c r="D3220" s="161">
        <v>43159</v>
      </c>
      <c r="E3220">
        <v>18348.689999999999</v>
      </c>
    </row>
    <row r="3221" spans="2:5" x14ac:dyDescent="0.25">
      <c r="B3221" t="s">
        <v>1084</v>
      </c>
      <c r="C3221" t="s">
        <v>1049</v>
      </c>
      <c r="D3221" s="161">
        <v>44286</v>
      </c>
      <c r="E3221">
        <v>18151.02</v>
      </c>
    </row>
    <row r="3222" spans="2:5" x14ac:dyDescent="0.25">
      <c r="B3222" t="s">
        <v>1082</v>
      </c>
      <c r="C3222" t="s">
        <v>1050</v>
      </c>
      <c r="D3222" s="161">
        <v>44530</v>
      </c>
      <c r="E3222">
        <v>795.42</v>
      </c>
    </row>
    <row r="3223" spans="2:5" x14ac:dyDescent="0.25">
      <c r="B3223" t="s">
        <v>1082</v>
      </c>
      <c r="C3223" t="s">
        <v>1051</v>
      </c>
      <c r="D3223" s="161">
        <v>43100</v>
      </c>
      <c r="E3223">
        <v>16486.419999999998</v>
      </c>
    </row>
    <row r="3224" spans="2:5" x14ac:dyDescent="0.25">
      <c r="B3224" t="s">
        <v>1084</v>
      </c>
      <c r="C3224" t="s">
        <v>1052</v>
      </c>
      <c r="D3224" s="161">
        <v>43281</v>
      </c>
      <c r="E3224">
        <v>3078.6</v>
      </c>
    </row>
    <row r="3225" spans="2:5" x14ac:dyDescent="0.25">
      <c r="B3225" t="s">
        <v>1083</v>
      </c>
      <c r="C3225" t="s">
        <v>1053</v>
      </c>
      <c r="D3225" s="161">
        <v>43861</v>
      </c>
      <c r="E3225">
        <v>11974.26</v>
      </c>
    </row>
    <row r="3226" spans="2:5" x14ac:dyDescent="0.25">
      <c r="B3226" t="s">
        <v>1082</v>
      </c>
      <c r="C3226" t="s">
        <v>1054</v>
      </c>
      <c r="D3226" s="161">
        <v>43677</v>
      </c>
      <c r="E3226">
        <v>1898.32</v>
      </c>
    </row>
    <row r="3227" spans="2:5" x14ac:dyDescent="0.25">
      <c r="B3227" t="s">
        <v>1082</v>
      </c>
      <c r="C3227" t="s">
        <v>1055</v>
      </c>
      <c r="D3227" s="161">
        <v>43738</v>
      </c>
      <c r="E3227">
        <v>6924.08</v>
      </c>
    </row>
    <row r="3228" spans="2:5" x14ac:dyDescent="0.25">
      <c r="B3228" t="s">
        <v>1082</v>
      </c>
      <c r="C3228" t="s">
        <v>1056</v>
      </c>
      <c r="D3228" s="161">
        <v>44500</v>
      </c>
      <c r="E3228">
        <v>7205.29</v>
      </c>
    </row>
    <row r="3229" spans="2:5" x14ac:dyDescent="0.25">
      <c r="B3229" t="s">
        <v>1084</v>
      </c>
      <c r="C3229" t="s">
        <v>1057</v>
      </c>
      <c r="D3229" s="161">
        <v>43982</v>
      </c>
      <c r="E3229">
        <v>10151.549999999999</v>
      </c>
    </row>
    <row r="3230" spans="2:5" x14ac:dyDescent="0.25">
      <c r="B3230" t="s">
        <v>1084</v>
      </c>
      <c r="C3230" t="s">
        <v>1058</v>
      </c>
      <c r="D3230" s="161">
        <v>44530</v>
      </c>
      <c r="E3230">
        <v>1680.43</v>
      </c>
    </row>
    <row r="3231" spans="2:5" x14ac:dyDescent="0.25">
      <c r="B3231" t="s">
        <v>1084</v>
      </c>
      <c r="C3231" t="s">
        <v>1059</v>
      </c>
      <c r="D3231" s="161">
        <v>43830</v>
      </c>
      <c r="E3231">
        <v>9054.68</v>
      </c>
    </row>
    <row r="3232" spans="2:5" x14ac:dyDescent="0.25">
      <c r="B3232" t="s">
        <v>1082</v>
      </c>
      <c r="C3232" t="s">
        <v>1060</v>
      </c>
      <c r="D3232" s="161">
        <v>43131</v>
      </c>
      <c r="E3232">
        <v>4393.87</v>
      </c>
    </row>
    <row r="3233" spans="2:5" x14ac:dyDescent="0.25">
      <c r="B3233" t="s">
        <v>1084</v>
      </c>
      <c r="C3233" t="s">
        <v>1061</v>
      </c>
      <c r="D3233" s="161">
        <v>44135</v>
      </c>
      <c r="E3233">
        <v>11987.64</v>
      </c>
    </row>
    <row r="3234" spans="2:5" x14ac:dyDescent="0.25">
      <c r="B3234" t="s">
        <v>1082</v>
      </c>
      <c r="C3234" t="s">
        <v>1062</v>
      </c>
      <c r="D3234" s="161">
        <v>43585</v>
      </c>
      <c r="E3234">
        <v>7082.9</v>
      </c>
    </row>
    <row r="3235" spans="2:5" x14ac:dyDescent="0.25">
      <c r="B3235" t="s">
        <v>1082</v>
      </c>
      <c r="C3235" t="s">
        <v>1063</v>
      </c>
      <c r="D3235" s="161">
        <v>43585</v>
      </c>
      <c r="E3235">
        <v>7349.54</v>
      </c>
    </row>
    <row r="3236" spans="2:5" x14ac:dyDescent="0.25">
      <c r="B3236" t="s">
        <v>1084</v>
      </c>
      <c r="C3236" t="s">
        <v>1064</v>
      </c>
      <c r="D3236" s="161">
        <v>43555</v>
      </c>
      <c r="E3236">
        <v>18611.46</v>
      </c>
    </row>
    <row r="3237" spans="2:5" x14ac:dyDescent="0.25">
      <c r="B3237" t="s">
        <v>1082</v>
      </c>
      <c r="C3237" t="s">
        <v>1065</v>
      </c>
      <c r="D3237" s="161">
        <v>44074</v>
      </c>
      <c r="E3237">
        <v>3384.62</v>
      </c>
    </row>
    <row r="3238" spans="2:5" x14ac:dyDescent="0.25">
      <c r="B3238" t="s">
        <v>1082</v>
      </c>
      <c r="C3238" t="s">
        <v>1066</v>
      </c>
      <c r="D3238" s="161">
        <v>44530</v>
      </c>
      <c r="E3238">
        <v>5643.55</v>
      </c>
    </row>
    <row r="3239" spans="2:5" x14ac:dyDescent="0.25">
      <c r="B3239" t="s">
        <v>1082</v>
      </c>
      <c r="C3239" t="s">
        <v>1067</v>
      </c>
      <c r="D3239" s="161">
        <v>43404</v>
      </c>
      <c r="E3239">
        <v>11298.19</v>
      </c>
    </row>
    <row r="3240" spans="2:5" x14ac:dyDescent="0.25">
      <c r="B3240" t="s">
        <v>1082</v>
      </c>
      <c r="C3240" t="s">
        <v>1068</v>
      </c>
      <c r="D3240" s="161">
        <v>44316</v>
      </c>
      <c r="E3240">
        <v>773.64</v>
      </c>
    </row>
    <row r="3241" spans="2:5" x14ac:dyDescent="0.25">
      <c r="B3241" t="s">
        <v>1082</v>
      </c>
      <c r="C3241" t="s">
        <v>1022</v>
      </c>
      <c r="D3241" s="161">
        <v>43465</v>
      </c>
      <c r="E3241">
        <v>6846.66</v>
      </c>
    </row>
    <row r="3242" spans="2:5" x14ac:dyDescent="0.25">
      <c r="B3242" t="s">
        <v>1082</v>
      </c>
      <c r="C3242" t="s">
        <v>1069</v>
      </c>
      <c r="D3242" s="161">
        <v>43131</v>
      </c>
      <c r="E3242">
        <v>5935.59</v>
      </c>
    </row>
    <row r="3243" spans="2:5" x14ac:dyDescent="0.25">
      <c r="B3243" t="s">
        <v>1082</v>
      </c>
      <c r="C3243" t="s">
        <v>1070</v>
      </c>
      <c r="D3243" s="161">
        <v>43616</v>
      </c>
      <c r="E3243">
        <v>16885.89</v>
      </c>
    </row>
    <row r="3244" spans="2:5" x14ac:dyDescent="0.25">
      <c r="B3244" t="s">
        <v>1083</v>
      </c>
      <c r="C3244" t="s">
        <v>1071</v>
      </c>
      <c r="D3244" s="161">
        <v>44135</v>
      </c>
      <c r="E3244">
        <v>75</v>
      </c>
    </row>
    <row r="3245" spans="2:5" x14ac:dyDescent="0.25">
      <c r="B3245" t="s">
        <v>1084</v>
      </c>
      <c r="C3245" t="s">
        <v>1072</v>
      </c>
      <c r="D3245" s="161">
        <v>44227</v>
      </c>
      <c r="E3245">
        <v>2155.52</v>
      </c>
    </row>
    <row r="3246" spans="2:5" x14ac:dyDescent="0.25">
      <c r="B3246" t="s">
        <v>1082</v>
      </c>
      <c r="C3246" t="s">
        <v>1073</v>
      </c>
      <c r="D3246" s="161">
        <v>43100</v>
      </c>
      <c r="E3246">
        <v>15151.12</v>
      </c>
    </row>
    <row r="3247" spans="2:5" x14ac:dyDescent="0.25">
      <c r="B3247" t="s">
        <v>1082</v>
      </c>
      <c r="C3247" t="s">
        <v>1074</v>
      </c>
      <c r="D3247" s="161">
        <v>44500</v>
      </c>
      <c r="E3247">
        <v>4768.16</v>
      </c>
    </row>
    <row r="3248" spans="2:5" x14ac:dyDescent="0.25">
      <c r="B3248" t="s">
        <v>1084</v>
      </c>
      <c r="C3248" t="s">
        <v>1075</v>
      </c>
      <c r="D3248" s="161">
        <v>43616</v>
      </c>
      <c r="E3248">
        <v>1663.44</v>
      </c>
    </row>
    <row r="3249" spans="2:5" x14ac:dyDescent="0.25">
      <c r="B3249" t="s">
        <v>1083</v>
      </c>
      <c r="C3249" t="s">
        <v>1076</v>
      </c>
      <c r="D3249" s="161">
        <v>44135</v>
      </c>
      <c r="E3249">
        <v>14459.33</v>
      </c>
    </row>
    <row r="3250" spans="2:5" x14ac:dyDescent="0.25">
      <c r="B3250" t="s">
        <v>1082</v>
      </c>
      <c r="C3250" t="s">
        <v>1077</v>
      </c>
      <c r="D3250" s="161">
        <v>43496</v>
      </c>
      <c r="E3250">
        <v>12660.67</v>
      </c>
    </row>
    <row r="3251" spans="2:5" x14ac:dyDescent="0.25">
      <c r="B3251" t="s">
        <v>1084</v>
      </c>
      <c r="C3251" t="s">
        <v>992</v>
      </c>
      <c r="D3251" s="161">
        <v>44469</v>
      </c>
      <c r="E3251">
        <v>6932.52</v>
      </c>
    </row>
    <row r="3252" spans="2:5" x14ac:dyDescent="0.25">
      <c r="B3252" t="s">
        <v>1084</v>
      </c>
      <c r="C3252" t="s">
        <v>993</v>
      </c>
      <c r="D3252" s="161">
        <v>44377</v>
      </c>
      <c r="E3252">
        <v>4777.18</v>
      </c>
    </row>
    <row r="3253" spans="2:5" x14ac:dyDescent="0.25">
      <c r="B3253" t="s">
        <v>1084</v>
      </c>
      <c r="C3253" t="s">
        <v>994</v>
      </c>
      <c r="D3253" s="161">
        <v>43585</v>
      </c>
      <c r="E3253">
        <v>9045.34</v>
      </c>
    </row>
    <row r="3254" spans="2:5" x14ac:dyDescent="0.25">
      <c r="B3254" t="s">
        <v>1082</v>
      </c>
      <c r="C3254" t="s">
        <v>995</v>
      </c>
      <c r="D3254" s="161">
        <v>44530</v>
      </c>
      <c r="E3254">
        <v>13773.13</v>
      </c>
    </row>
    <row r="3255" spans="2:5" x14ac:dyDescent="0.25">
      <c r="B3255" t="s">
        <v>1083</v>
      </c>
      <c r="C3255" t="s">
        <v>996</v>
      </c>
      <c r="D3255" s="161">
        <v>43281</v>
      </c>
      <c r="E3255">
        <v>3714.02</v>
      </c>
    </row>
    <row r="3256" spans="2:5" x14ac:dyDescent="0.25">
      <c r="B3256" t="s">
        <v>1082</v>
      </c>
      <c r="C3256" t="s">
        <v>997</v>
      </c>
      <c r="D3256" s="161">
        <v>44165</v>
      </c>
      <c r="E3256">
        <v>15598.5</v>
      </c>
    </row>
    <row r="3257" spans="2:5" x14ac:dyDescent="0.25">
      <c r="B3257" t="s">
        <v>1084</v>
      </c>
      <c r="C3257" t="s">
        <v>998</v>
      </c>
      <c r="D3257" s="161">
        <v>43159</v>
      </c>
      <c r="E3257">
        <v>10547.99</v>
      </c>
    </row>
    <row r="3258" spans="2:5" x14ac:dyDescent="0.25">
      <c r="B3258" t="s">
        <v>1084</v>
      </c>
      <c r="C3258" t="s">
        <v>999</v>
      </c>
      <c r="D3258" s="161">
        <v>44530</v>
      </c>
      <c r="E3258">
        <v>12366.74</v>
      </c>
    </row>
    <row r="3259" spans="2:5" x14ac:dyDescent="0.25">
      <c r="B3259" t="s">
        <v>1083</v>
      </c>
      <c r="C3259" t="s">
        <v>1000</v>
      </c>
      <c r="D3259" s="161">
        <v>43343</v>
      </c>
      <c r="E3259">
        <v>13199.65</v>
      </c>
    </row>
    <row r="3260" spans="2:5" x14ac:dyDescent="0.25">
      <c r="B3260" t="s">
        <v>1084</v>
      </c>
      <c r="C3260" t="s">
        <v>1001</v>
      </c>
      <c r="D3260" s="161">
        <v>43830</v>
      </c>
      <c r="E3260">
        <v>11186.3</v>
      </c>
    </row>
    <row r="3261" spans="2:5" x14ac:dyDescent="0.25">
      <c r="B3261" t="s">
        <v>1084</v>
      </c>
      <c r="C3261" t="s">
        <v>1002</v>
      </c>
      <c r="D3261" s="161">
        <v>44196</v>
      </c>
      <c r="E3261">
        <v>4277.2299999999996</v>
      </c>
    </row>
    <row r="3262" spans="2:5" x14ac:dyDescent="0.25">
      <c r="B3262" t="s">
        <v>1084</v>
      </c>
      <c r="C3262" t="s">
        <v>1003</v>
      </c>
      <c r="D3262" s="161">
        <v>43312</v>
      </c>
      <c r="E3262">
        <v>3248.22</v>
      </c>
    </row>
    <row r="3263" spans="2:5" x14ac:dyDescent="0.25">
      <c r="B3263" t="s">
        <v>1084</v>
      </c>
      <c r="C3263" t="s">
        <v>1004</v>
      </c>
      <c r="D3263" s="161">
        <v>44012</v>
      </c>
      <c r="E3263">
        <v>3585.2</v>
      </c>
    </row>
    <row r="3264" spans="2:5" x14ac:dyDescent="0.25">
      <c r="B3264" t="s">
        <v>1082</v>
      </c>
      <c r="C3264" t="s">
        <v>1005</v>
      </c>
      <c r="D3264" s="161">
        <v>43159</v>
      </c>
      <c r="E3264">
        <v>18960.88</v>
      </c>
    </row>
    <row r="3265" spans="2:5" x14ac:dyDescent="0.25">
      <c r="B3265" t="s">
        <v>1082</v>
      </c>
      <c r="C3265" t="s">
        <v>1006</v>
      </c>
      <c r="D3265" s="161">
        <v>43585</v>
      </c>
      <c r="E3265">
        <v>12003.36</v>
      </c>
    </row>
    <row r="3266" spans="2:5" x14ac:dyDescent="0.25">
      <c r="B3266" t="s">
        <v>1083</v>
      </c>
      <c r="C3266" t="s">
        <v>1007</v>
      </c>
      <c r="D3266" s="161">
        <v>44377</v>
      </c>
      <c r="E3266">
        <v>15058.06</v>
      </c>
    </row>
    <row r="3267" spans="2:5" x14ac:dyDescent="0.25">
      <c r="B3267" t="s">
        <v>1082</v>
      </c>
      <c r="C3267" t="s">
        <v>1008</v>
      </c>
      <c r="D3267" s="161">
        <v>44104</v>
      </c>
      <c r="E3267">
        <v>10428.73</v>
      </c>
    </row>
    <row r="3268" spans="2:5" x14ac:dyDescent="0.25">
      <c r="B3268" t="s">
        <v>1082</v>
      </c>
      <c r="C3268" t="s">
        <v>1009</v>
      </c>
      <c r="D3268" s="161">
        <v>43585</v>
      </c>
      <c r="E3268">
        <v>16712.59</v>
      </c>
    </row>
    <row r="3269" spans="2:5" x14ac:dyDescent="0.25">
      <c r="B3269" t="s">
        <v>1084</v>
      </c>
      <c r="C3269" t="s">
        <v>1010</v>
      </c>
      <c r="D3269" s="161">
        <v>44286</v>
      </c>
      <c r="E3269">
        <v>19479.05</v>
      </c>
    </row>
    <row r="3270" spans="2:5" x14ac:dyDescent="0.25">
      <c r="B3270" t="s">
        <v>1084</v>
      </c>
      <c r="C3270" t="s">
        <v>1011</v>
      </c>
      <c r="D3270" s="161">
        <v>44165</v>
      </c>
      <c r="E3270">
        <v>15474.9</v>
      </c>
    </row>
    <row r="3271" spans="2:5" x14ac:dyDescent="0.25">
      <c r="B3271" t="s">
        <v>1082</v>
      </c>
      <c r="C3271" t="s">
        <v>1012</v>
      </c>
      <c r="D3271" s="161">
        <v>43555</v>
      </c>
      <c r="E3271">
        <v>604.49</v>
      </c>
    </row>
    <row r="3272" spans="2:5" x14ac:dyDescent="0.25">
      <c r="B3272" t="s">
        <v>1082</v>
      </c>
      <c r="C3272" t="s">
        <v>1013</v>
      </c>
      <c r="D3272" s="161">
        <v>43677</v>
      </c>
      <c r="E3272">
        <v>17632.62</v>
      </c>
    </row>
    <row r="3273" spans="2:5" x14ac:dyDescent="0.25">
      <c r="B3273" t="s">
        <v>1082</v>
      </c>
      <c r="C3273" t="s">
        <v>1014</v>
      </c>
      <c r="D3273" s="161">
        <v>43585</v>
      </c>
      <c r="E3273">
        <v>18542.650000000001</v>
      </c>
    </row>
    <row r="3274" spans="2:5" x14ac:dyDescent="0.25">
      <c r="B3274" t="s">
        <v>1083</v>
      </c>
      <c r="C3274" t="s">
        <v>1015</v>
      </c>
      <c r="D3274" s="161">
        <v>44500</v>
      </c>
      <c r="E3274">
        <v>5483.89</v>
      </c>
    </row>
    <row r="3275" spans="2:5" x14ac:dyDescent="0.25">
      <c r="B3275" t="s">
        <v>1084</v>
      </c>
      <c r="C3275" t="s">
        <v>1016</v>
      </c>
      <c r="D3275" s="161">
        <v>43465</v>
      </c>
      <c r="E3275">
        <v>13189.09</v>
      </c>
    </row>
    <row r="3276" spans="2:5" x14ac:dyDescent="0.25">
      <c r="B3276" t="s">
        <v>1082</v>
      </c>
      <c r="C3276" t="s">
        <v>1017</v>
      </c>
      <c r="D3276" s="161">
        <v>43159</v>
      </c>
      <c r="E3276">
        <v>14616.98</v>
      </c>
    </row>
    <row r="3277" spans="2:5" x14ac:dyDescent="0.25">
      <c r="B3277" t="s">
        <v>1083</v>
      </c>
      <c r="C3277" t="s">
        <v>1018</v>
      </c>
      <c r="D3277" s="161">
        <v>43220</v>
      </c>
      <c r="E3277">
        <v>18935.82</v>
      </c>
    </row>
    <row r="3278" spans="2:5" x14ac:dyDescent="0.25">
      <c r="B3278" t="s">
        <v>1082</v>
      </c>
      <c r="C3278" t="s">
        <v>1019</v>
      </c>
      <c r="D3278" s="161">
        <v>44286</v>
      </c>
      <c r="E3278">
        <v>5974.51</v>
      </c>
    </row>
    <row r="3279" spans="2:5" x14ac:dyDescent="0.25">
      <c r="B3279" t="s">
        <v>1082</v>
      </c>
      <c r="C3279" t="s">
        <v>1020</v>
      </c>
      <c r="D3279" s="161">
        <v>44074</v>
      </c>
      <c r="E3279">
        <v>10554.58</v>
      </c>
    </row>
    <row r="3280" spans="2:5" x14ac:dyDescent="0.25">
      <c r="B3280" t="s">
        <v>1084</v>
      </c>
      <c r="C3280" t="s">
        <v>1021</v>
      </c>
      <c r="D3280" s="161">
        <v>43585</v>
      </c>
      <c r="E3280">
        <v>7965.13</v>
      </c>
    </row>
    <row r="3281" spans="2:5" x14ac:dyDescent="0.25">
      <c r="B3281" t="s">
        <v>1082</v>
      </c>
      <c r="C3281" t="s">
        <v>1022</v>
      </c>
      <c r="D3281" s="161">
        <v>44377</v>
      </c>
      <c r="E3281">
        <v>3423.99</v>
      </c>
    </row>
    <row r="3282" spans="2:5" x14ac:dyDescent="0.25">
      <c r="B3282" t="s">
        <v>1082</v>
      </c>
      <c r="C3282" t="s">
        <v>1023</v>
      </c>
      <c r="D3282" s="161">
        <v>43220</v>
      </c>
      <c r="E3282">
        <v>11328.55</v>
      </c>
    </row>
    <row r="3283" spans="2:5" x14ac:dyDescent="0.25">
      <c r="B3283" t="s">
        <v>1082</v>
      </c>
      <c r="C3283" t="s">
        <v>1024</v>
      </c>
      <c r="D3283" s="161">
        <v>44135</v>
      </c>
      <c r="E3283">
        <v>15350.07</v>
      </c>
    </row>
    <row r="3284" spans="2:5" x14ac:dyDescent="0.25">
      <c r="B3284" t="s">
        <v>1082</v>
      </c>
      <c r="C3284" t="s">
        <v>1025</v>
      </c>
      <c r="D3284" s="161">
        <v>43861</v>
      </c>
      <c r="E3284">
        <v>13852.38</v>
      </c>
    </row>
    <row r="3285" spans="2:5" x14ac:dyDescent="0.25">
      <c r="B3285" t="s">
        <v>1084</v>
      </c>
      <c r="C3285" t="s">
        <v>1026</v>
      </c>
      <c r="D3285" s="161">
        <v>43190</v>
      </c>
      <c r="E3285">
        <v>17934.740000000002</v>
      </c>
    </row>
    <row r="3286" spans="2:5" x14ac:dyDescent="0.25">
      <c r="B3286" t="s">
        <v>1084</v>
      </c>
      <c r="C3286" t="s">
        <v>411</v>
      </c>
      <c r="D3286" s="161">
        <v>43496</v>
      </c>
      <c r="E3286">
        <v>19454.96</v>
      </c>
    </row>
    <row r="3287" spans="2:5" x14ac:dyDescent="0.25">
      <c r="B3287" t="s">
        <v>1082</v>
      </c>
      <c r="C3287" t="s">
        <v>1027</v>
      </c>
      <c r="D3287" s="161">
        <v>43585</v>
      </c>
      <c r="E3287">
        <v>5407.22</v>
      </c>
    </row>
    <row r="3288" spans="2:5" x14ac:dyDescent="0.25">
      <c r="B3288" t="s">
        <v>1082</v>
      </c>
      <c r="C3288" t="s">
        <v>1028</v>
      </c>
      <c r="D3288" s="161">
        <v>44347</v>
      </c>
      <c r="E3288">
        <v>7611.87</v>
      </c>
    </row>
    <row r="3289" spans="2:5" x14ac:dyDescent="0.25">
      <c r="B3289" t="s">
        <v>1084</v>
      </c>
      <c r="C3289" t="s">
        <v>1029</v>
      </c>
      <c r="D3289" s="161">
        <v>43100</v>
      </c>
      <c r="E3289">
        <v>6292.93</v>
      </c>
    </row>
    <row r="3290" spans="2:5" x14ac:dyDescent="0.25">
      <c r="B3290" t="s">
        <v>1082</v>
      </c>
      <c r="C3290" t="s">
        <v>1030</v>
      </c>
      <c r="D3290" s="161">
        <v>43496</v>
      </c>
      <c r="E3290">
        <v>6449.27</v>
      </c>
    </row>
    <row r="3291" spans="2:5" x14ac:dyDescent="0.25">
      <c r="B3291" t="s">
        <v>1083</v>
      </c>
      <c r="C3291" t="s">
        <v>267</v>
      </c>
      <c r="D3291" s="161">
        <v>43555</v>
      </c>
      <c r="E3291">
        <v>10322.879999999999</v>
      </c>
    </row>
    <row r="3292" spans="2:5" x14ac:dyDescent="0.25">
      <c r="B3292" t="s">
        <v>1082</v>
      </c>
      <c r="C3292" t="s">
        <v>1031</v>
      </c>
      <c r="D3292" s="161">
        <v>43343</v>
      </c>
      <c r="E3292">
        <v>8135.95</v>
      </c>
    </row>
    <row r="3293" spans="2:5" x14ac:dyDescent="0.25">
      <c r="B3293" t="s">
        <v>1084</v>
      </c>
      <c r="C3293" t="s">
        <v>1032</v>
      </c>
      <c r="D3293" s="161">
        <v>43830</v>
      </c>
      <c r="E3293">
        <v>1411.57</v>
      </c>
    </row>
    <row r="3294" spans="2:5" x14ac:dyDescent="0.25">
      <c r="B3294" t="s">
        <v>1084</v>
      </c>
      <c r="C3294" t="s">
        <v>1033</v>
      </c>
      <c r="D3294" s="161">
        <v>44074</v>
      </c>
      <c r="E3294">
        <v>14599.71</v>
      </c>
    </row>
    <row r="3295" spans="2:5" x14ac:dyDescent="0.25">
      <c r="B3295" t="s">
        <v>1084</v>
      </c>
      <c r="C3295" t="s">
        <v>1034</v>
      </c>
      <c r="D3295" s="161">
        <v>43890</v>
      </c>
      <c r="E3295">
        <v>10815.59</v>
      </c>
    </row>
    <row r="3296" spans="2:5" x14ac:dyDescent="0.25">
      <c r="B3296" t="s">
        <v>1084</v>
      </c>
      <c r="C3296" t="s">
        <v>1035</v>
      </c>
      <c r="D3296" s="161">
        <v>43496</v>
      </c>
      <c r="E3296">
        <v>10403.709999999999</v>
      </c>
    </row>
    <row r="3297" spans="2:5" x14ac:dyDescent="0.25">
      <c r="B3297" t="s">
        <v>1084</v>
      </c>
      <c r="C3297" t="s">
        <v>291</v>
      </c>
      <c r="D3297" s="161">
        <v>44377</v>
      </c>
      <c r="E3297">
        <v>10857.19</v>
      </c>
    </row>
    <row r="3298" spans="2:5" x14ac:dyDescent="0.25">
      <c r="B3298" t="s">
        <v>1084</v>
      </c>
      <c r="C3298" t="s">
        <v>1036</v>
      </c>
      <c r="D3298" s="161">
        <v>43921</v>
      </c>
      <c r="E3298">
        <v>13632.97</v>
      </c>
    </row>
    <row r="3299" spans="2:5" x14ac:dyDescent="0.25">
      <c r="B3299" t="s">
        <v>1084</v>
      </c>
      <c r="C3299" t="s">
        <v>1037</v>
      </c>
      <c r="D3299" s="161">
        <v>44500</v>
      </c>
      <c r="E3299">
        <v>1998.56</v>
      </c>
    </row>
    <row r="3300" spans="2:5" x14ac:dyDescent="0.25">
      <c r="B3300" t="s">
        <v>1084</v>
      </c>
      <c r="C3300" t="s">
        <v>1038</v>
      </c>
      <c r="D3300" s="161">
        <v>43220</v>
      </c>
      <c r="E3300">
        <v>13913.05</v>
      </c>
    </row>
    <row r="3301" spans="2:5" x14ac:dyDescent="0.25">
      <c r="B3301" t="s">
        <v>1084</v>
      </c>
      <c r="C3301" t="s">
        <v>1039</v>
      </c>
      <c r="D3301" s="161">
        <v>44104</v>
      </c>
      <c r="E3301">
        <v>16575.080000000002</v>
      </c>
    </row>
    <row r="3302" spans="2:5" x14ac:dyDescent="0.25">
      <c r="B3302" t="s">
        <v>1082</v>
      </c>
      <c r="C3302" t="s">
        <v>1040</v>
      </c>
      <c r="D3302" s="161">
        <v>43861</v>
      </c>
      <c r="E3302">
        <v>16147.75</v>
      </c>
    </row>
    <row r="3303" spans="2:5" x14ac:dyDescent="0.25">
      <c r="B3303" t="s">
        <v>1084</v>
      </c>
      <c r="C3303" t="s">
        <v>1041</v>
      </c>
      <c r="D3303" s="161">
        <v>44165</v>
      </c>
      <c r="E3303">
        <v>19716.04</v>
      </c>
    </row>
    <row r="3304" spans="2:5" x14ac:dyDescent="0.25">
      <c r="B3304" t="s">
        <v>1082</v>
      </c>
      <c r="C3304" t="s">
        <v>1042</v>
      </c>
      <c r="D3304" s="161">
        <v>43100</v>
      </c>
      <c r="E3304">
        <v>5516.6</v>
      </c>
    </row>
    <row r="3305" spans="2:5" x14ac:dyDescent="0.25">
      <c r="B3305" t="s">
        <v>1082</v>
      </c>
      <c r="C3305" t="s">
        <v>1043</v>
      </c>
      <c r="D3305" s="161">
        <v>43616</v>
      </c>
      <c r="E3305">
        <v>712.27</v>
      </c>
    </row>
    <row r="3306" spans="2:5" x14ac:dyDescent="0.25">
      <c r="B3306" t="s">
        <v>1082</v>
      </c>
      <c r="C3306" t="s">
        <v>1044</v>
      </c>
      <c r="D3306" s="161">
        <v>43281</v>
      </c>
      <c r="E3306">
        <v>7407.23</v>
      </c>
    </row>
    <row r="3307" spans="2:5" x14ac:dyDescent="0.25">
      <c r="B3307" t="s">
        <v>1082</v>
      </c>
      <c r="C3307" t="s">
        <v>1045</v>
      </c>
      <c r="D3307" s="161">
        <v>43281</v>
      </c>
      <c r="E3307">
        <v>856.07</v>
      </c>
    </row>
    <row r="3308" spans="2:5" x14ac:dyDescent="0.25">
      <c r="B3308" t="s">
        <v>1082</v>
      </c>
      <c r="C3308" t="s">
        <v>1046</v>
      </c>
      <c r="D3308" s="161">
        <v>44043</v>
      </c>
      <c r="E3308">
        <v>9398.59</v>
      </c>
    </row>
    <row r="3309" spans="2:5" x14ac:dyDescent="0.25">
      <c r="B3309" t="s">
        <v>1084</v>
      </c>
      <c r="C3309" t="s">
        <v>1047</v>
      </c>
      <c r="D3309" s="161">
        <v>43555</v>
      </c>
      <c r="E3309">
        <v>7145.26</v>
      </c>
    </row>
    <row r="3310" spans="2:5" x14ac:dyDescent="0.25">
      <c r="B3310" t="s">
        <v>1084</v>
      </c>
      <c r="C3310" t="s">
        <v>1048</v>
      </c>
      <c r="D3310" s="161">
        <v>44135</v>
      </c>
      <c r="E3310">
        <v>17851.11</v>
      </c>
    </row>
    <row r="3311" spans="2:5" x14ac:dyDescent="0.25">
      <c r="B3311" t="s">
        <v>1082</v>
      </c>
      <c r="C3311" t="s">
        <v>1049</v>
      </c>
      <c r="D3311" s="161">
        <v>44255</v>
      </c>
      <c r="E3311">
        <v>13578.51</v>
      </c>
    </row>
    <row r="3312" spans="2:5" x14ac:dyDescent="0.25">
      <c r="B3312" t="s">
        <v>1082</v>
      </c>
      <c r="C3312" t="s">
        <v>1050</v>
      </c>
      <c r="D3312" s="161">
        <v>43220</v>
      </c>
      <c r="E3312">
        <v>12153.96</v>
      </c>
    </row>
    <row r="3313" spans="2:5" x14ac:dyDescent="0.25">
      <c r="B3313" t="s">
        <v>1084</v>
      </c>
      <c r="C3313" t="s">
        <v>1051</v>
      </c>
      <c r="D3313" s="161">
        <v>43830</v>
      </c>
      <c r="E3313">
        <v>13981.32</v>
      </c>
    </row>
    <row r="3314" spans="2:5" x14ac:dyDescent="0.25">
      <c r="B3314" t="s">
        <v>1082</v>
      </c>
      <c r="C3314" t="s">
        <v>1052</v>
      </c>
      <c r="D3314" s="161">
        <v>43677</v>
      </c>
      <c r="E3314">
        <v>8869.9599999999991</v>
      </c>
    </row>
    <row r="3315" spans="2:5" x14ac:dyDescent="0.25">
      <c r="B3315" t="s">
        <v>1082</v>
      </c>
      <c r="C3315" t="s">
        <v>1053</v>
      </c>
      <c r="D3315" s="161">
        <v>44439</v>
      </c>
      <c r="E3315">
        <v>6559.13</v>
      </c>
    </row>
    <row r="3316" spans="2:5" x14ac:dyDescent="0.25">
      <c r="B3316" t="s">
        <v>1082</v>
      </c>
      <c r="C3316" t="s">
        <v>1054</v>
      </c>
      <c r="D3316" s="161">
        <v>43738</v>
      </c>
      <c r="E3316">
        <v>12704.51</v>
      </c>
    </row>
    <row r="3317" spans="2:5" x14ac:dyDescent="0.25">
      <c r="B3317" t="s">
        <v>1082</v>
      </c>
      <c r="C3317" t="s">
        <v>1055</v>
      </c>
      <c r="D3317" s="161">
        <v>44043</v>
      </c>
      <c r="E3317">
        <v>9148.67</v>
      </c>
    </row>
    <row r="3318" spans="2:5" x14ac:dyDescent="0.25">
      <c r="B3318" t="s">
        <v>1084</v>
      </c>
      <c r="C3318" t="s">
        <v>1056</v>
      </c>
      <c r="D3318" s="161">
        <v>43799</v>
      </c>
      <c r="E3318">
        <v>3440.04</v>
      </c>
    </row>
    <row r="3319" spans="2:5" x14ac:dyDescent="0.25">
      <c r="B3319" t="s">
        <v>1082</v>
      </c>
      <c r="C3319" t="s">
        <v>1057</v>
      </c>
      <c r="D3319" s="161">
        <v>43100</v>
      </c>
      <c r="E3319">
        <v>2953.96</v>
      </c>
    </row>
    <row r="3320" spans="2:5" x14ac:dyDescent="0.25">
      <c r="B3320" t="s">
        <v>1082</v>
      </c>
      <c r="C3320" t="s">
        <v>1058</v>
      </c>
      <c r="D3320" s="161">
        <v>43251</v>
      </c>
      <c r="E3320">
        <v>19865.38</v>
      </c>
    </row>
    <row r="3321" spans="2:5" x14ac:dyDescent="0.25">
      <c r="B3321" t="s">
        <v>1082</v>
      </c>
      <c r="C3321" t="s">
        <v>1059</v>
      </c>
      <c r="D3321" s="161">
        <v>44286</v>
      </c>
      <c r="E3321">
        <v>3937.63</v>
      </c>
    </row>
    <row r="3322" spans="2:5" x14ac:dyDescent="0.25">
      <c r="B3322" t="s">
        <v>1084</v>
      </c>
      <c r="C3322" t="s">
        <v>1060</v>
      </c>
      <c r="D3322" s="161">
        <v>43616</v>
      </c>
      <c r="E3322">
        <v>9306.57</v>
      </c>
    </row>
    <row r="3323" spans="2:5" x14ac:dyDescent="0.25">
      <c r="B3323" t="s">
        <v>1082</v>
      </c>
      <c r="C3323" t="s">
        <v>1061</v>
      </c>
      <c r="D3323" s="161">
        <v>43646</v>
      </c>
      <c r="E3323">
        <v>5283.41</v>
      </c>
    </row>
    <row r="3324" spans="2:5" x14ac:dyDescent="0.25">
      <c r="B3324" t="s">
        <v>1082</v>
      </c>
      <c r="C3324" t="s">
        <v>1062</v>
      </c>
      <c r="D3324" s="161">
        <v>44469</v>
      </c>
      <c r="E3324">
        <v>16432.71</v>
      </c>
    </row>
    <row r="3325" spans="2:5" x14ac:dyDescent="0.25">
      <c r="B3325" t="s">
        <v>1084</v>
      </c>
      <c r="C3325" t="s">
        <v>1063</v>
      </c>
      <c r="D3325" s="161">
        <v>44500</v>
      </c>
      <c r="E3325">
        <v>16770.62</v>
      </c>
    </row>
    <row r="3326" spans="2:5" x14ac:dyDescent="0.25">
      <c r="B3326" t="s">
        <v>1083</v>
      </c>
      <c r="C3326" t="s">
        <v>1064</v>
      </c>
      <c r="D3326" s="161">
        <v>44377</v>
      </c>
      <c r="E3326">
        <v>5771.95</v>
      </c>
    </row>
    <row r="3327" spans="2:5" x14ac:dyDescent="0.25">
      <c r="B3327" t="s">
        <v>1082</v>
      </c>
      <c r="C3327" t="s">
        <v>1065</v>
      </c>
      <c r="D3327" s="161">
        <v>43646</v>
      </c>
      <c r="E3327">
        <v>4587.2299999999996</v>
      </c>
    </row>
    <row r="3328" spans="2:5" x14ac:dyDescent="0.25">
      <c r="B3328" t="s">
        <v>1084</v>
      </c>
      <c r="C3328" t="s">
        <v>1066</v>
      </c>
      <c r="D3328" s="161">
        <v>43646</v>
      </c>
      <c r="E3328">
        <v>17910.32</v>
      </c>
    </row>
    <row r="3329" spans="2:5" x14ac:dyDescent="0.25">
      <c r="B3329" t="s">
        <v>1082</v>
      </c>
      <c r="C3329" t="s">
        <v>1067</v>
      </c>
      <c r="D3329" s="161">
        <v>44135</v>
      </c>
      <c r="E3329">
        <v>7505.1</v>
      </c>
    </row>
    <row r="3330" spans="2:5" x14ac:dyDescent="0.25">
      <c r="B3330" t="s">
        <v>1084</v>
      </c>
      <c r="C3330" t="s">
        <v>1068</v>
      </c>
      <c r="D3330" s="161">
        <v>43982</v>
      </c>
      <c r="E3330">
        <v>15271.65</v>
      </c>
    </row>
    <row r="3331" spans="2:5" x14ac:dyDescent="0.25">
      <c r="B3331" t="s">
        <v>1082</v>
      </c>
      <c r="C3331" t="s">
        <v>1022</v>
      </c>
      <c r="D3331" s="161">
        <v>43434</v>
      </c>
      <c r="E3331">
        <v>12132.22</v>
      </c>
    </row>
    <row r="3332" spans="2:5" x14ac:dyDescent="0.25">
      <c r="B3332" t="s">
        <v>1082</v>
      </c>
      <c r="C3332" t="s">
        <v>1069</v>
      </c>
      <c r="D3332" s="161">
        <v>43404</v>
      </c>
      <c r="E3332">
        <v>4953.75</v>
      </c>
    </row>
    <row r="3333" spans="2:5" x14ac:dyDescent="0.25">
      <c r="B3333" t="s">
        <v>1082</v>
      </c>
      <c r="C3333" t="s">
        <v>1070</v>
      </c>
      <c r="D3333" s="161">
        <v>44012</v>
      </c>
      <c r="E3333">
        <v>15122.11</v>
      </c>
    </row>
    <row r="3334" spans="2:5" x14ac:dyDescent="0.25">
      <c r="B3334" t="s">
        <v>1082</v>
      </c>
      <c r="C3334" t="s">
        <v>1071</v>
      </c>
      <c r="D3334" s="161">
        <v>43738</v>
      </c>
      <c r="E3334">
        <v>852.59</v>
      </c>
    </row>
    <row r="3335" spans="2:5" x14ac:dyDescent="0.25">
      <c r="B3335" t="s">
        <v>1082</v>
      </c>
      <c r="C3335" t="s">
        <v>1072</v>
      </c>
      <c r="D3335" s="161">
        <v>43404</v>
      </c>
      <c r="E3335">
        <v>4810.57</v>
      </c>
    </row>
    <row r="3336" spans="2:5" x14ac:dyDescent="0.25">
      <c r="B3336" t="s">
        <v>1084</v>
      </c>
      <c r="C3336" t="s">
        <v>1073</v>
      </c>
      <c r="D3336" s="161">
        <v>43251</v>
      </c>
      <c r="E3336">
        <v>17737.57</v>
      </c>
    </row>
    <row r="3337" spans="2:5" x14ac:dyDescent="0.25">
      <c r="B3337" t="s">
        <v>1083</v>
      </c>
      <c r="C3337" t="s">
        <v>1074</v>
      </c>
      <c r="D3337" s="161">
        <v>44227</v>
      </c>
      <c r="E3337">
        <v>9508.35</v>
      </c>
    </row>
    <row r="3338" spans="2:5" x14ac:dyDescent="0.25">
      <c r="B3338" t="s">
        <v>1082</v>
      </c>
      <c r="C3338" t="s">
        <v>1075</v>
      </c>
      <c r="D3338" s="161">
        <v>43951</v>
      </c>
      <c r="E3338">
        <v>15519.22</v>
      </c>
    </row>
    <row r="3339" spans="2:5" x14ac:dyDescent="0.25">
      <c r="B3339" t="s">
        <v>1082</v>
      </c>
      <c r="C3339" t="s">
        <v>1076</v>
      </c>
      <c r="D3339" s="161">
        <v>44074</v>
      </c>
      <c r="E3339">
        <v>8092.96</v>
      </c>
    </row>
    <row r="3340" spans="2:5" x14ac:dyDescent="0.25">
      <c r="B3340" t="s">
        <v>1084</v>
      </c>
      <c r="C3340" t="s">
        <v>1077</v>
      </c>
      <c r="D3340" s="161">
        <v>44469</v>
      </c>
      <c r="E3340">
        <v>11928.07</v>
      </c>
    </row>
    <row r="3341" spans="2:5" x14ac:dyDescent="0.25">
      <c r="B3341" t="s">
        <v>1084</v>
      </c>
      <c r="C3341" t="s">
        <v>992</v>
      </c>
      <c r="D3341" s="161">
        <v>43616</v>
      </c>
      <c r="E3341">
        <v>3046.12</v>
      </c>
    </row>
    <row r="3342" spans="2:5" x14ac:dyDescent="0.25">
      <c r="B3342" t="s">
        <v>1082</v>
      </c>
      <c r="C3342" t="s">
        <v>993</v>
      </c>
      <c r="D3342" s="161">
        <v>43982</v>
      </c>
      <c r="E3342">
        <v>87.81</v>
      </c>
    </row>
    <row r="3343" spans="2:5" x14ac:dyDescent="0.25">
      <c r="B3343" t="s">
        <v>1084</v>
      </c>
      <c r="C3343" t="s">
        <v>994</v>
      </c>
      <c r="D3343" s="161">
        <v>43131</v>
      </c>
      <c r="E3343">
        <v>11751.61</v>
      </c>
    </row>
    <row r="3344" spans="2:5" x14ac:dyDescent="0.25">
      <c r="B3344" t="s">
        <v>1084</v>
      </c>
      <c r="C3344" t="s">
        <v>995</v>
      </c>
      <c r="D3344" s="161">
        <v>44255</v>
      </c>
      <c r="E3344">
        <v>406.47</v>
      </c>
    </row>
    <row r="3345" spans="2:5" x14ac:dyDescent="0.25">
      <c r="B3345" t="s">
        <v>1082</v>
      </c>
      <c r="C3345" t="s">
        <v>996</v>
      </c>
      <c r="D3345" s="161">
        <v>44165</v>
      </c>
      <c r="E3345">
        <v>5035.18</v>
      </c>
    </row>
    <row r="3346" spans="2:5" x14ac:dyDescent="0.25">
      <c r="B3346" t="s">
        <v>1082</v>
      </c>
      <c r="C3346" t="s">
        <v>997</v>
      </c>
      <c r="D3346" s="161">
        <v>43434</v>
      </c>
      <c r="E3346">
        <v>15916.05</v>
      </c>
    </row>
    <row r="3347" spans="2:5" x14ac:dyDescent="0.25">
      <c r="B3347" t="s">
        <v>1082</v>
      </c>
      <c r="C3347" t="s">
        <v>998</v>
      </c>
      <c r="D3347" s="161">
        <v>43524</v>
      </c>
      <c r="E3347">
        <v>7910.44</v>
      </c>
    </row>
    <row r="3348" spans="2:5" x14ac:dyDescent="0.25">
      <c r="B3348" t="s">
        <v>1084</v>
      </c>
      <c r="C3348" t="s">
        <v>999</v>
      </c>
      <c r="D3348" s="161">
        <v>44074</v>
      </c>
      <c r="E3348">
        <v>18178.07</v>
      </c>
    </row>
    <row r="3349" spans="2:5" x14ac:dyDescent="0.25">
      <c r="B3349" t="s">
        <v>1082</v>
      </c>
      <c r="C3349" t="s">
        <v>1000</v>
      </c>
      <c r="D3349" s="161">
        <v>44074</v>
      </c>
      <c r="E3349">
        <v>15220.53</v>
      </c>
    </row>
    <row r="3350" spans="2:5" x14ac:dyDescent="0.25">
      <c r="B3350" t="s">
        <v>1084</v>
      </c>
      <c r="C3350" t="s">
        <v>1001</v>
      </c>
      <c r="D3350" s="161">
        <v>43373</v>
      </c>
      <c r="E3350">
        <v>5279.62</v>
      </c>
    </row>
    <row r="3351" spans="2:5" x14ac:dyDescent="0.25">
      <c r="B3351" t="s">
        <v>1084</v>
      </c>
      <c r="C3351" t="s">
        <v>1002</v>
      </c>
      <c r="D3351" s="161">
        <v>44255</v>
      </c>
      <c r="E3351">
        <v>2952.37</v>
      </c>
    </row>
    <row r="3352" spans="2:5" x14ac:dyDescent="0.25">
      <c r="B3352" t="s">
        <v>1082</v>
      </c>
      <c r="C3352" t="s">
        <v>1003</v>
      </c>
      <c r="D3352" s="161">
        <v>44347</v>
      </c>
      <c r="E3352">
        <v>12295.92</v>
      </c>
    </row>
    <row r="3353" spans="2:5" x14ac:dyDescent="0.25">
      <c r="B3353" t="s">
        <v>1082</v>
      </c>
      <c r="C3353" t="s">
        <v>1004</v>
      </c>
      <c r="D3353" s="161">
        <v>43677</v>
      </c>
      <c r="E3353">
        <v>6534.69</v>
      </c>
    </row>
    <row r="3354" spans="2:5" x14ac:dyDescent="0.25">
      <c r="B3354" t="s">
        <v>1082</v>
      </c>
      <c r="C3354" t="s">
        <v>1005</v>
      </c>
      <c r="D3354" s="161">
        <v>43585</v>
      </c>
      <c r="E3354">
        <v>15251.2</v>
      </c>
    </row>
    <row r="3355" spans="2:5" x14ac:dyDescent="0.25">
      <c r="B3355" t="s">
        <v>1082</v>
      </c>
      <c r="C3355" t="s">
        <v>1006</v>
      </c>
      <c r="D3355" s="161">
        <v>44104</v>
      </c>
      <c r="E3355">
        <v>19680.45</v>
      </c>
    </row>
    <row r="3356" spans="2:5" x14ac:dyDescent="0.25">
      <c r="B3356" t="s">
        <v>1083</v>
      </c>
      <c r="C3356" t="s">
        <v>1007</v>
      </c>
      <c r="D3356" s="161">
        <v>43159</v>
      </c>
      <c r="E3356">
        <v>2928.75</v>
      </c>
    </row>
    <row r="3357" spans="2:5" x14ac:dyDescent="0.25">
      <c r="B3357" t="s">
        <v>1082</v>
      </c>
      <c r="C3357" t="s">
        <v>1008</v>
      </c>
      <c r="D3357" s="161">
        <v>43982</v>
      </c>
      <c r="E3357">
        <v>16620.240000000002</v>
      </c>
    </row>
    <row r="3358" spans="2:5" x14ac:dyDescent="0.25">
      <c r="B3358" t="s">
        <v>1084</v>
      </c>
      <c r="C3358" t="s">
        <v>1009</v>
      </c>
      <c r="D3358" s="161">
        <v>43524</v>
      </c>
      <c r="E3358">
        <v>26.79</v>
      </c>
    </row>
    <row r="3359" spans="2:5" x14ac:dyDescent="0.25">
      <c r="B3359" t="s">
        <v>1084</v>
      </c>
      <c r="C3359" t="s">
        <v>1010</v>
      </c>
      <c r="D3359" s="161">
        <v>43404</v>
      </c>
      <c r="E3359">
        <v>15206.16</v>
      </c>
    </row>
    <row r="3360" spans="2:5" x14ac:dyDescent="0.25">
      <c r="B3360" t="s">
        <v>1084</v>
      </c>
      <c r="C3360" t="s">
        <v>1011</v>
      </c>
      <c r="D3360" s="161">
        <v>43585</v>
      </c>
      <c r="E3360">
        <v>19660.89</v>
      </c>
    </row>
    <row r="3361" spans="2:5" x14ac:dyDescent="0.25">
      <c r="B3361" t="s">
        <v>1084</v>
      </c>
      <c r="C3361" t="s">
        <v>1012</v>
      </c>
      <c r="D3361" s="161">
        <v>43951</v>
      </c>
      <c r="E3361">
        <v>2639.95</v>
      </c>
    </row>
    <row r="3362" spans="2:5" x14ac:dyDescent="0.25">
      <c r="B3362" t="s">
        <v>1082</v>
      </c>
      <c r="C3362" t="s">
        <v>1013</v>
      </c>
      <c r="D3362" s="161">
        <v>43524</v>
      </c>
      <c r="E3362">
        <v>16191.87</v>
      </c>
    </row>
    <row r="3363" spans="2:5" x14ac:dyDescent="0.25">
      <c r="B3363" t="s">
        <v>1082</v>
      </c>
      <c r="C3363" t="s">
        <v>1014</v>
      </c>
      <c r="D3363" s="161">
        <v>44377</v>
      </c>
      <c r="E3363">
        <v>18789.830000000002</v>
      </c>
    </row>
    <row r="3364" spans="2:5" x14ac:dyDescent="0.25">
      <c r="B3364" t="s">
        <v>1082</v>
      </c>
      <c r="C3364" t="s">
        <v>1015</v>
      </c>
      <c r="D3364" s="161">
        <v>43404</v>
      </c>
      <c r="E3364">
        <v>11741.58</v>
      </c>
    </row>
    <row r="3365" spans="2:5" x14ac:dyDescent="0.25">
      <c r="B3365" t="s">
        <v>1084</v>
      </c>
      <c r="C3365" t="s">
        <v>1016</v>
      </c>
      <c r="D3365" s="161">
        <v>44316</v>
      </c>
      <c r="E3365">
        <v>8196.2000000000007</v>
      </c>
    </row>
    <row r="3366" spans="2:5" x14ac:dyDescent="0.25">
      <c r="B3366" t="s">
        <v>1082</v>
      </c>
      <c r="C3366" t="s">
        <v>1017</v>
      </c>
      <c r="D3366" s="161">
        <v>44227</v>
      </c>
      <c r="E3366">
        <v>10948.63</v>
      </c>
    </row>
    <row r="3367" spans="2:5" x14ac:dyDescent="0.25">
      <c r="B3367" t="s">
        <v>1082</v>
      </c>
      <c r="C3367" t="s">
        <v>1018</v>
      </c>
      <c r="D3367" s="161">
        <v>44104</v>
      </c>
      <c r="E3367">
        <v>19118.759999999998</v>
      </c>
    </row>
    <row r="3368" spans="2:5" x14ac:dyDescent="0.25">
      <c r="B3368" t="s">
        <v>1082</v>
      </c>
      <c r="C3368" t="s">
        <v>1019</v>
      </c>
      <c r="D3368" s="161">
        <v>43830</v>
      </c>
      <c r="E3368">
        <v>700.44</v>
      </c>
    </row>
    <row r="3369" spans="2:5" x14ac:dyDescent="0.25">
      <c r="B3369" t="s">
        <v>1084</v>
      </c>
      <c r="C3369" t="s">
        <v>1020</v>
      </c>
      <c r="D3369" s="161">
        <v>43951</v>
      </c>
      <c r="E3369">
        <v>5092.07</v>
      </c>
    </row>
    <row r="3370" spans="2:5" x14ac:dyDescent="0.25">
      <c r="B3370" t="s">
        <v>1082</v>
      </c>
      <c r="C3370" t="s">
        <v>1021</v>
      </c>
      <c r="D3370" s="161">
        <v>43555</v>
      </c>
      <c r="E3370">
        <v>4.0999999999999996</v>
      </c>
    </row>
    <row r="3371" spans="2:5" x14ac:dyDescent="0.25">
      <c r="B3371" t="s">
        <v>1084</v>
      </c>
      <c r="C3371" t="s">
        <v>1022</v>
      </c>
      <c r="D3371" s="161">
        <v>43921</v>
      </c>
      <c r="E3371">
        <v>16806.599999999999</v>
      </c>
    </row>
    <row r="3372" spans="2:5" x14ac:dyDescent="0.25">
      <c r="B3372" t="s">
        <v>1084</v>
      </c>
      <c r="C3372" t="s">
        <v>1023</v>
      </c>
      <c r="D3372" s="161">
        <v>43555</v>
      </c>
      <c r="E3372">
        <v>5544.97</v>
      </c>
    </row>
    <row r="3373" spans="2:5" x14ac:dyDescent="0.25">
      <c r="B3373" t="s">
        <v>1082</v>
      </c>
      <c r="C3373" t="s">
        <v>1024</v>
      </c>
      <c r="D3373" s="161">
        <v>43921</v>
      </c>
      <c r="E3373">
        <v>12120.62</v>
      </c>
    </row>
    <row r="3374" spans="2:5" x14ac:dyDescent="0.25">
      <c r="B3374" t="s">
        <v>1082</v>
      </c>
      <c r="C3374" t="s">
        <v>1025</v>
      </c>
      <c r="D3374" s="161">
        <v>43830</v>
      </c>
      <c r="E3374">
        <v>5421.71</v>
      </c>
    </row>
    <row r="3375" spans="2:5" x14ac:dyDescent="0.25">
      <c r="B3375" t="s">
        <v>1082</v>
      </c>
      <c r="C3375" t="s">
        <v>1026</v>
      </c>
      <c r="D3375" s="161">
        <v>44227</v>
      </c>
      <c r="E3375">
        <v>12816.55</v>
      </c>
    </row>
    <row r="3376" spans="2:5" x14ac:dyDescent="0.25">
      <c r="B3376" t="s">
        <v>1082</v>
      </c>
      <c r="C3376" t="s">
        <v>411</v>
      </c>
      <c r="D3376" s="161">
        <v>43951</v>
      </c>
      <c r="E3376">
        <v>4674.88</v>
      </c>
    </row>
    <row r="3377" spans="2:5" x14ac:dyDescent="0.25">
      <c r="B3377" t="s">
        <v>1082</v>
      </c>
      <c r="C3377" t="s">
        <v>1027</v>
      </c>
      <c r="D3377" s="161">
        <v>43555</v>
      </c>
      <c r="E3377">
        <v>17461.73</v>
      </c>
    </row>
    <row r="3378" spans="2:5" x14ac:dyDescent="0.25">
      <c r="B3378" t="s">
        <v>1082</v>
      </c>
      <c r="C3378" t="s">
        <v>1028</v>
      </c>
      <c r="D3378" s="161">
        <v>44196</v>
      </c>
      <c r="E3378">
        <v>13869.21</v>
      </c>
    </row>
    <row r="3379" spans="2:5" x14ac:dyDescent="0.25">
      <c r="B3379" t="s">
        <v>1084</v>
      </c>
      <c r="C3379" t="s">
        <v>1029</v>
      </c>
      <c r="D3379" s="161">
        <v>43404</v>
      </c>
      <c r="E3379">
        <v>14830.9</v>
      </c>
    </row>
    <row r="3380" spans="2:5" x14ac:dyDescent="0.25">
      <c r="B3380" t="s">
        <v>1084</v>
      </c>
      <c r="C3380" t="s">
        <v>1030</v>
      </c>
      <c r="D3380" s="161">
        <v>44377</v>
      </c>
      <c r="E3380">
        <v>14926.4</v>
      </c>
    </row>
    <row r="3381" spans="2:5" x14ac:dyDescent="0.25">
      <c r="B3381" t="s">
        <v>1084</v>
      </c>
      <c r="C3381" t="s">
        <v>267</v>
      </c>
      <c r="D3381" s="161">
        <v>43555</v>
      </c>
      <c r="E3381">
        <v>11994.58</v>
      </c>
    </row>
    <row r="3382" spans="2:5" x14ac:dyDescent="0.25">
      <c r="B3382" t="s">
        <v>1082</v>
      </c>
      <c r="C3382" t="s">
        <v>1031</v>
      </c>
      <c r="D3382" s="161">
        <v>43921</v>
      </c>
      <c r="E3382">
        <v>15811.61</v>
      </c>
    </row>
    <row r="3383" spans="2:5" x14ac:dyDescent="0.25">
      <c r="B3383" t="s">
        <v>1084</v>
      </c>
      <c r="C3383" t="s">
        <v>1032</v>
      </c>
      <c r="D3383" s="161">
        <v>43251</v>
      </c>
      <c r="E3383">
        <v>15558.72</v>
      </c>
    </row>
    <row r="3384" spans="2:5" x14ac:dyDescent="0.25">
      <c r="B3384" t="s">
        <v>1082</v>
      </c>
      <c r="C3384" t="s">
        <v>1033</v>
      </c>
      <c r="D3384" s="161">
        <v>44196</v>
      </c>
      <c r="E3384">
        <v>10967.63</v>
      </c>
    </row>
    <row r="3385" spans="2:5" x14ac:dyDescent="0.25">
      <c r="B3385" t="s">
        <v>1082</v>
      </c>
      <c r="C3385" t="s">
        <v>1034</v>
      </c>
      <c r="D3385" s="161">
        <v>43738</v>
      </c>
      <c r="E3385">
        <v>8225.7000000000007</v>
      </c>
    </row>
    <row r="3386" spans="2:5" x14ac:dyDescent="0.25">
      <c r="B3386" t="s">
        <v>1082</v>
      </c>
      <c r="C3386" t="s">
        <v>1035</v>
      </c>
      <c r="D3386" s="161">
        <v>43585</v>
      </c>
      <c r="E3386">
        <v>17033.939999999999</v>
      </c>
    </row>
    <row r="3387" spans="2:5" x14ac:dyDescent="0.25">
      <c r="B3387" t="s">
        <v>1082</v>
      </c>
      <c r="C3387" t="s">
        <v>291</v>
      </c>
      <c r="D3387" s="161">
        <v>43585</v>
      </c>
      <c r="E3387">
        <v>5946.64</v>
      </c>
    </row>
    <row r="3388" spans="2:5" x14ac:dyDescent="0.25">
      <c r="B3388" t="s">
        <v>1084</v>
      </c>
      <c r="C3388" t="s">
        <v>1036</v>
      </c>
      <c r="D3388" s="161">
        <v>44074</v>
      </c>
      <c r="E3388">
        <v>2197.87</v>
      </c>
    </row>
    <row r="3389" spans="2:5" x14ac:dyDescent="0.25">
      <c r="B3389" t="s">
        <v>1083</v>
      </c>
      <c r="C3389" t="s">
        <v>1037</v>
      </c>
      <c r="D3389" s="161">
        <v>43524</v>
      </c>
      <c r="E3389">
        <v>13085.24</v>
      </c>
    </row>
    <row r="3390" spans="2:5" x14ac:dyDescent="0.25">
      <c r="B3390" t="s">
        <v>1082</v>
      </c>
      <c r="C3390" t="s">
        <v>1038</v>
      </c>
      <c r="D3390" s="161">
        <v>44347</v>
      </c>
      <c r="E3390">
        <v>3751.13</v>
      </c>
    </row>
    <row r="3391" spans="2:5" x14ac:dyDescent="0.25">
      <c r="B3391" t="s">
        <v>1082</v>
      </c>
      <c r="C3391" t="s">
        <v>1039</v>
      </c>
      <c r="D3391" s="161">
        <v>43921</v>
      </c>
      <c r="E3391">
        <v>2230.69</v>
      </c>
    </row>
    <row r="3392" spans="2:5" x14ac:dyDescent="0.25">
      <c r="B3392" t="s">
        <v>1084</v>
      </c>
      <c r="C3392" t="s">
        <v>1040</v>
      </c>
      <c r="D3392" s="161">
        <v>44165</v>
      </c>
      <c r="E3392">
        <v>11637.79</v>
      </c>
    </row>
    <row r="3393" spans="2:5" x14ac:dyDescent="0.25">
      <c r="B3393" t="s">
        <v>1082</v>
      </c>
      <c r="C3393" t="s">
        <v>1041</v>
      </c>
      <c r="D3393" s="161">
        <v>43159</v>
      </c>
      <c r="E3393">
        <v>417.41</v>
      </c>
    </row>
    <row r="3394" spans="2:5" x14ac:dyDescent="0.25">
      <c r="B3394" t="s">
        <v>1082</v>
      </c>
      <c r="C3394" t="s">
        <v>1042</v>
      </c>
      <c r="D3394" s="161">
        <v>44255</v>
      </c>
      <c r="E3394">
        <v>12362.59</v>
      </c>
    </row>
    <row r="3395" spans="2:5" x14ac:dyDescent="0.25">
      <c r="B3395" t="s">
        <v>1082</v>
      </c>
      <c r="C3395" t="s">
        <v>1043</v>
      </c>
      <c r="D3395" s="161">
        <v>44043</v>
      </c>
      <c r="E3395">
        <v>19442.59</v>
      </c>
    </row>
    <row r="3396" spans="2:5" x14ac:dyDescent="0.25">
      <c r="B3396" t="s">
        <v>1084</v>
      </c>
      <c r="C3396" t="s">
        <v>1044</v>
      </c>
      <c r="D3396" s="161">
        <v>43434</v>
      </c>
      <c r="E3396">
        <v>15767.35</v>
      </c>
    </row>
    <row r="3397" spans="2:5" x14ac:dyDescent="0.25">
      <c r="B3397" t="s">
        <v>1082</v>
      </c>
      <c r="C3397" t="s">
        <v>1045</v>
      </c>
      <c r="D3397" s="161">
        <v>43159</v>
      </c>
      <c r="E3397">
        <v>18156.21</v>
      </c>
    </row>
    <row r="3398" spans="2:5" x14ac:dyDescent="0.25">
      <c r="B3398" t="s">
        <v>1084</v>
      </c>
      <c r="C3398" t="s">
        <v>1046</v>
      </c>
      <c r="D3398" s="161">
        <v>43343</v>
      </c>
      <c r="E3398">
        <v>1355.04</v>
      </c>
    </row>
    <row r="3399" spans="2:5" x14ac:dyDescent="0.25">
      <c r="B3399" t="s">
        <v>1084</v>
      </c>
      <c r="C3399" t="s">
        <v>1047</v>
      </c>
      <c r="D3399" s="161">
        <v>43616</v>
      </c>
      <c r="E3399">
        <v>5020.16</v>
      </c>
    </row>
    <row r="3400" spans="2:5" x14ac:dyDescent="0.25">
      <c r="B3400" t="s">
        <v>1082</v>
      </c>
      <c r="C3400" t="s">
        <v>1048</v>
      </c>
      <c r="D3400" s="161">
        <v>44074</v>
      </c>
      <c r="E3400">
        <v>16487.72</v>
      </c>
    </row>
    <row r="3401" spans="2:5" x14ac:dyDescent="0.25">
      <c r="B3401" t="s">
        <v>1082</v>
      </c>
      <c r="C3401" t="s">
        <v>1049</v>
      </c>
      <c r="D3401" s="161">
        <v>43159</v>
      </c>
      <c r="E3401">
        <v>18186.22</v>
      </c>
    </row>
    <row r="3402" spans="2:5" x14ac:dyDescent="0.25">
      <c r="B3402" t="s">
        <v>1082</v>
      </c>
      <c r="C3402" t="s">
        <v>1050</v>
      </c>
      <c r="D3402" s="161">
        <v>44135</v>
      </c>
      <c r="E3402">
        <v>6455.56</v>
      </c>
    </row>
    <row r="3403" spans="2:5" x14ac:dyDescent="0.25">
      <c r="B3403" t="s">
        <v>1083</v>
      </c>
      <c r="C3403" t="s">
        <v>1051</v>
      </c>
      <c r="D3403" s="161">
        <v>43524</v>
      </c>
      <c r="E3403">
        <v>7739.66</v>
      </c>
    </row>
    <row r="3404" spans="2:5" x14ac:dyDescent="0.25">
      <c r="B3404" t="s">
        <v>1082</v>
      </c>
      <c r="C3404" t="s">
        <v>1052</v>
      </c>
      <c r="D3404" s="161">
        <v>43251</v>
      </c>
      <c r="E3404">
        <v>532.36</v>
      </c>
    </row>
    <row r="3405" spans="2:5" x14ac:dyDescent="0.25">
      <c r="B3405" t="s">
        <v>1082</v>
      </c>
      <c r="C3405" t="s">
        <v>1053</v>
      </c>
      <c r="D3405" s="161">
        <v>43220</v>
      </c>
      <c r="E3405">
        <v>13618.91</v>
      </c>
    </row>
    <row r="3406" spans="2:5" x14ac:dyDescent="0.25">
      <c r="B3406" t="s">
        <v>1082</v>
      </c>
      <c r="C3406" t="s">
        <v>1054</v>
      </c>
      <c r="D3406" s="161">
        <v>43830</v>
      </c>
      <c r="E3406">
        <v>8425.2000000000007</v>
      </c>
    </row>
    <row r="3407" spans="2:5" x14ac:dyDescent="0.25">
      <c r="B3407" t="s">
        <v>1082</v>
      </c>
      <c r="C3407" t="s">
        <v>1055</v>
      </c>
      <c r="D3407" s="161">
        <v>44316</v>
      </c>
      <c r="E3407">
        <v>17269.990000000002</v>
      </c>
    </row>
    <row r="3408" spans="2:5" x14ac:dyDescent="0.25">
      <c r="B3408" t="s">
        <v>1082</v>
      </c>
      <c r="C3408" t="s">
        <v>1056</v>
      </c>
      <c r="D3408" s="161">
        <v>44347</v>
      </c>
      <c r="E3408">
        <v>15370.69</v>
      </c>
    </row>
    <row r="3409" spans="2:5" x14ac:dyDescent="0.25">
      <c r="B3409" t="s">
        <v>1083</v>
      </c>
      <c r="C3409" t="s">
        <v>1057</v>
      </c>
      <c r="D3409" s="161">
        <v>43343</v>
      </c>
      <c r="E3409">
        <v>11943.31</v>
      </c>
    </row>
    <row r="3410" spans="2:5" x14ac:dyDescent="0.25">
      <c r="B3410" t="s">
        <v>1084</v>
      </c>
      <c r="C3410" t="s">
        <v>1058</v>
      </c>
      <c r="D3410" s="161">
        <v>43708</v>
      </c>
      <c r="E3410">
        <v>1967.3</v>
      </c>
    </row>
    <row r="3411" spans="2:5" x14ac:dyDescent="0.25">
      <c r="B3411" t="s">
        <v>1082</v>
      </c>
      <c r="C3411" t="s">
        <v>1059</v>
      </c>
      <c r="D3411" s="161">
        <v>44074</v>
      </c>
      <c r="E3411">
        <v>8034.79</v>
      </c>
    </row>
    <row r="3412" spans="2:5" x14ac:dyDescent="0.25">
      <c r="B3412" t="s">
        <v>1083</v>
      </c>
      <c r="C3412" t="s">
        <v>1060</v>
      </c>
      <c r="D3412" s="161">
        <v>43585</v>
      </c>
      <c r="E3412">
        <v>13364.92</v>
      </c>
    </row>
    <row r="3413" spans="2:5" x14ac:dyDescent="0.25">
      <c r="B3413" t="s">
        <v>1083</v>
      </c>
      <c r="C3413" t="s">
        <v>1061</v>
      </c>
      <c r="D3413" s="161">
        <v>44286</v>
      </c>
      <c r="E3413">
        <v>9049.2199999999993</v>
      </c>
    </row>
    <row r="3414" spans="2:5" x14ac:dyDescent="0.25">
      <c r="B3414" t="s">
        <v>1082</v>
      </c>
      <c r="C3414" t="s">
        <v>1062</v>
      </c>
      <c r="D3414" s="161">
        <v>44043</v>
      </c>
      <c r="E3414">
        <v>2007.53</v>
      </c>
    </row>
    <row r="3415" spans="2:5" x14ac:dyDescent="0.25">
      <c r="B3415" t="s">
        <v>1084</v>
      </c>
      <c r="C3415" t="s">
        <v>1063</v>
      </c>
      <c r="D3415" s="161">
        <v>43616</v>
      </c>
      <c r="E3415">
        <v>16388.43</v>
      </c>
    </row>
    <row r="3416" spans="2:5" x14ac:dyDescent="0.25">
      <c r="B3416" t="s">
        <v>1084</v>
      </c>
      <c r="C3416" t="s">
        <v>1064</v>
      </c>
      <c r="D3416" s="161">
        <v>43343</v>
      </c>
      <c r="E3416">
        <v>1382.88</v>
      </c>
    </row>
    <row r="3417" spans="2:5" x14ac:dyDescent="0.25">
      <c r="B3417" t="s">
        <v>1084</v>
      </c>
      <c r="C3417" t="s">
        <v>1065</v>
      </c>
      <c r="D3417" s="161">
        <v>44135</v>
      </c>
      <c r="E3417">
        <v>6143.97</v>
      </c>
    </row>
    <row r="3418" spans="2:5" x14ac:dyDescent="0.25">
      <c r="B3418" t="s">
        <v>1082</v>
      </c>
      <c r="C3418" t="s">
        <v>1066</v>
      </c>
      <c r="D3418" s="161">
        <v>44196</v>
      </c>
      <c r="E3418">
        <v>5823.54</v>
      </c>
    </row>
    <row r="3419" spans="2:5" x14ac:dyDescent="0.25">
      <c r="B3419" t="s">
        <v>1084</v>
      </c>
      <c r="C3419" t="s">
        <v>1067</v>
      </c>
      <c r="D3419" s="161">
        <v>43555</v>
      </c>
      <c r="E3419">
        <v>4109.6499999999996</v>
      </c>
    </row>
    <row r="3420" spans="2:5" x14ac:dyDescent="0.25">
      <c r="B3420" t="s">
        <v>1082</v>
      </c>
      <c r="C3420" t="s">
        <v>1068</v>
      </c>
      <c r="D3420" s="161">
        <v>44286</v>
      </c>
      <c r="E3420">
        <v>11327.76</v>
      </c>
    </row>
    <row r="3421" spans="2:5" x14ac:dyDescent="0.25">
      <c r="B3421" t="s">
        <v>1082</v>
      </c>
      <c r="C3421" t="s">
        <v>1022</v>
      </c>
      <c r="D3421" s="161">
        <v>43220</v>
      </c>
      <c r="E3421">
        <v>14381.54</v>
      </c>
    </row>
    <row r="3422" spans="2:5" x14ac:dyDescent="0.25">
      <c r="B3422" t="s">
        <v>1083</v>
      </c>
      <c r="C3422" t="s">
        <v>1069</v>
      </c>
      <c r="D3422" s="161">
        <v>43524</v>
      </c>
      <c r="E3422">
        <v>2172.04</v>
      </c>
    </row>
    <row r="3423" spans="2:5" x14ac:dyDescent="0.25">
      <c r="B3423" t="s">
        <v>1082</v>
      </c>
      <c r="C3423" t="s">
        <v>1070</v>
      </c>
      <c r="D3423" s="161">
        <v>43220</v>
      </c>
      <c r="E3423">
        <v>4683.54</v>
      </c>
    </row>
    <row r="3424" spans="2:5" x14ac:dyDescent="0.25">
      <c r="B3424" t="s">
        <v>1083</v>
      </c>
      <c r="C3424" t="s">
        <v>1071</v>
      </c>
      <c r="D3424" s="161">
        <v>44500</v>
      </c>
      <c r="E3424">
        <v>7532.58</v>
      </c>
    </row>
    <row r="3425" spans="2:5" x14ac:dyDescent="0.25">
      <c r="B3425" t="s">
        <v>1084</v>
      </c>
      <c r="C3425" t="s">
        <v>1072</v>
      </c>
      <c r="D3425" s="161">
        <v>43861</v>
      </c>
      <c r="E3425">
        <v>6924.13</v>
      </c>
    </row>
    <row r="3426" spans="2:5" x14ac:dyDescent="0.25">
      <c r="B3426" t="s">
        <v>1082</v>
      </c>
      <c r="C3426" t="s">
        <v>1073</v>
      </c>
      <c r="D3426" s="161">
        <v>43496</v>
      </c>
      <c r="E3426">
        <v>19208.07</v>
      </c>
    </row>
    <row r="3427" spans="2:5" x14ac:dyDescent="0.25">
      <c r="B3427" t="s">
        <v>1082</v>
      </c>
      <c r="C3427" t="s">
        <v>1074</v>
      </c>
      <c r="D3427" s="161">
        <v>44439</v>
      </c>
      <c r="E3427">
        <v>12362.34</v>
      </c>
    </row>
    <row r="3428" spans="2:5" x14ac:dyDescent="0.25">
      <c r="B3428" t="s">
        <v>1084</v>
      </c>
      <c r="C3428" t="s">
        <v>1075</v>
      </c>
      <c r="D3428" s="161">
        <v>43646</v>
      </c>
      <c r="E3428">
        <v>14294.6</v>
      </c>
    </row>
    <row r="3429" spans="2:5" x14ac:dyDescent="0.25">
      <c r="B3429" t="s">
        <v>1083</v>
      </c>
      <c r="C3429" t="s">
        <v>1076</v>
      </c>
      <c r="D3429" s="161">
        <v>43982</v>
      </c>
      <c r="E3429">
        <v>5569.77</v>
      </c>
    </row>
    <row r="3430" spans="2:5" x14ac:dyDescent="0.25">
      <c r="B3430" t="s">
        <v>1082</v>
      </c>
      <c r="C3430" t="s">
        <v>1077</v>
      </c>
      <c r="D3430" s="161">
        <v>44255</v>
      </c>
      <c r="E3430">
        <v>9354.83</v>
      </c>
    </row>
    <row r="3431" spans="2:5" x14ac:dyDescent="0.25">
      <c r="B3431" t="s">
        <v>1082</v>
      </c>
      <c r="C3431" t="s">
        <v>992</v>
      </c>
      <c r="D3431" s="161">
        <v>43921</v>
      </c>
      <c r="E3431">
        <v>273.94</v>
      </c>
    </row>
    <row r="3432" spans="2:5" x14ac:dyDescent="0.25">
      <c r="B3432" t="s">
        <v>1082</v>
      </c>
      <c r="C3432" t="s">
        <v>993</v>
      </c>
      <c r="D3432" s="161">
        <v>43738</v>
      </c>
      <c r="E3432">
        <v>11700.85</v>
      </c>
    </row>
    <row r="3433" spans="2:5" x14ac:dyDescent="0.25">
      <c r="B3433" t="s">
        <v>1084</v>
      </c>
      <c r="C3433" t="s">
        <v>994</v>
      </c>
      <c r="D3433" s="161">
        <v>44074</v>
      </c>
      <c r="E3433">
        <v>800.8</v>
      </c>
    </row>
    <row r="3434" spans="2:5" x14ac:dyDescent="0.25">
      <c r="B3434" t="s">
        <v>1083</v>
      </c>
      <c r="C3434" t="s">
        <v>995</v>
      </c>
      <c r="D3434" s="161">
        <v>44196</v>
      </c>
      <c r="E3434">
        <v>18692</v>
      </c>
    </row>
    <row r="3435" spans="2:5" x14ac:dyDescent="0.25">
      <c r="B3435" t="s">
        <v>1082</v>
      </c>
      <c r="C3435" t="s">
        <v>996</v>
      </c>
      <c r="D3435" s="161">
        <v>43251</v>
      </c>
      <c r="E3435">
        <v>18168.25</v>
      </c>
    </row>
    <row r="3436" spans="2:5" x14ac:dyDescent="0.25">
      <c r="B3436" t="s">
        <v>1082</v>
      </c>
      <c r="C3436" t="s">
        <v>997</v>
      </c>
      <c r="D3436" s="161">
        <v>44286</v>
      </c>
      <c r="E3436">
        <v>5978.08</v>
      </c>
    </row>
    <row r="3437" spans="2:5" x14ac:dyDescent="0.25">
      <c r="B3437" t="s">
        <v>1082</v>
      </c>
      <c r="C3437" t="s">
        <v>998</v>
      </c>
      <c r="D3437" s="161">
        <v>43646</v>
      </c>
      <c r="E3437">
        <v>13843.18</v>
      </c>
    </row>
    <row r="3438" spans="2:5" x14ac:dyDescent="0.25">
      <c r="B3438" t="s">
        <v>1082</v>
      </c>
      <c r="C3438" t="s">
        <v>999</v>
      </c>
      <c r="D3438" s="161">
        <v>44012</v>
      </c>
      <c r="E3438">
        <v>8323.32</v>
      </c>
    </row>
    <row r="3439" spans="2:5" x14ac:dyDescent="0.25">
      <c r="B3439" t="s">
        <v>1084</v>
      </c>
      <c r="C3439" t="s">
        <v>1000</v>
      </c>
      <c r="D3439" s="161">
        <v>43861</v>
      </c>
      <c r="E3439">
        <v>6083.28</v>
      </c>
    </row>
    <row r="3440" spans="2:5" x14ac:dyDescent="0.25">
      <c r="B3440" t="s">
        <v>1082</v>
      </c>
      <c r="C3440" t="s">
        <v>1001</v>
      </c>
      <c r="D3440" s="161">
        <v>43373</v>
      </c>
      <c r="E3440">
        <v>8621.5</v>
      </c>
    </row>
    <row r="3441" spans="2:5" x14ac:dyDescent="0.25">
      <c r="B3441" t="s">
        <v>1082</v>
      </c>
      <c r="C3441" t="s">
        <v>1002</v>
      </c>
      <c r="D3441" s="161">
        <v>44286</v>
      </c>
      <c r="E3441">
        <v>18356.3</v>
      </c>
    </row>
    <row r="3442" spans="2:5" x14ac:dyDescent="0.25">
      <c r="B3442" t="s">
        <v>1082</v>
      </c>
      <c r="C3442" t="s">
        <v>1003</v>
      </c>
      <c r="D3442" s="161">
        <v>44439</v>
      </c>
      <c r="E3442">
        <v>18210.8</v>
      </c>
    </row>
    <row r="3443" spans="2:5" x14ac:dyDescent="0.25">
      <c r="B3443" t="s">
        <v>1084</v>
      </c>
      <c r="C3443" t="s">
        <v>1004</v>
      </c>
      <c r="D3443" s="161">
        <v>43524</v>
      </c>
      <c r="E3443">
        <v>3964.34</v>
      </c>
    </row>
    <row r="3444" spans="2:5" x14ac:dyDescent="0.25">
      <c r="B3444" t="s">
        <v>1082</v>
      </c>
      <c r="C3444" t="s">
        <v>1005</v>
      </c>
      <c r="D3444" s="161">
        <v>43616</v>
      </c>
      <c r="E3444">
        <v>1470.96</v>
      </c>
    </row>
    <row r="3445" spans="2:5" x14ac:dyDescent="0.25">
      <c r="B3445" t="s">
        <v>1084</v>
      </c>
      <c r="C3445" t="s">
        <v>1006</v>
      </c>
      <c r="D3445" s="161">
        <v>43524</v>
      </c>
      <c r="E3445">
        <v>14973.87</v>
      </c>
    </row>
    <row r="3446" spans="2:5" x14ac:dyDescent="0.25">
      <c r="B3446" t="s">
        <v>1082</v>
      </c>
      <c r="C3446" t="s">
        <v>1007</v>
      </c>
      <c r="D3446" s="161">
        <v>43524</v>
      </c>
      <c r="E3446">
        <v>151.63</v>
      </c>
    </row>
    <row r="3447" spans="2:5" x14ac:dyDescent="0.25">
      <c r="B3447" t="s">
        <v>1084</v>
      </c>
      <c r="C3447" t="s">
        <v>1008</v>
      </c>
      <c r="D3447" s="161">
        <v>43861</v>
      </c>
      <c r="E3447">
        <v>18868.21</v>
      </c>
    </row>
    <row r="3448" spans="2:5" x14ac:dyDescent="0.25">
      <c r="B3448" t="s">
        <v>1082</v>
      </c>
      <c r="C3448" t="s">
        <v>1009</v>
      </c>
      <c r="D3448" s="161">
        <v>43738</v>
      </c>
      <c r="E3448">
        <v>6176.1</v>
      </c>
    </row>
    <row r="3449" spans="2:5" x14ac:dyDescent="0.25">
      <c r="B3449" t="s">
        <v>1082</v>
      </c>
      <c r="C3449" t="s">
        <v>1010</v>
      </c>
      <c r="D3449" s="161">
        <v>43677</v>
      </c>
      <c r="E3449">
        <v>6118.08</v>
      </c>
    </row>
    <row r="3450" spans="2:5" x14ac:dyDescent="0.25">
      <c r="B3450" t="s">
        <v>1083</v>
      </c>
      <c r="C3450" t="s">
        <v>1011</v>
      </c>
      <c r="D3450" s="161">
        <v>44012</v>
      </c>
      <c r="E3450">
        <v>5679.82</v>
      </c>
    </row>
    <row r="3451" spans="2:5" x14ac:dyDescent="0.25">
      <c r="B3451" t="s">
        <v>1082</v>
      </c>
      <c r="C3451" t="s">
        <v>1012</v>
      </c>
      <c r="D3451" s="161">
        <v>43220</v>
      </c>
      <c r="E3451">
        <v>3622.2</v>
      </c>
    </row>
    <row r="3452" spans="2:5" x14ac:dyDescent="0.25">
      <c r="B3452" t="s">
        <v>1082</v>
      </c>
      <c r="C3452" t="s">
        <v>1013</v>
      </c>
      <c r="D3452" s="161">
        <v>43404</v>
      </c>
      <c r="E3452">
        <v>5699.3</v>
      </c>
    </row>
    <row r="3453" spans="2:5" x14ac:dyDescent="0.25">
      <c r="B3453" t="s">
        <v>1082</v>
      </c>
      <c r="C3453" t="s">
        <v>1014</v>
      </c>
      <c r="D3453" s="161">
        <v>43951</v>
      </c>
      <c r="E3453">
        <v>5064.41</v>
      </c>
    </row>
    <row r="3454" spans="2:5" x14ac:dyDescent="0.25">
      <c r="B3454" t="s">
        <v>1082</v>
      </c>
      <c r="C3454" t="s">
        <v>1015</v>
      </c>
      <c r="D3454" s="161">
        <v>43738</v>
      </c>
      <c r="E3454">
        <v>2353.2600000000002</v>
      </c>
    </row>
    <row r="3455" spans="2:5" x14ac:dyDescent="0.25">
      <c r="B3455" t="s">
        <v>1084</v>
      </c>
      <c r="C3455" t="s">
        <v>1016</v>
      </c>
      <c r="D3455" s="161">
        <v>44043</v>
      </c>
      <c r="E3455">
        <v>16620.47</v>
      </c>
    </row>
    <row r="3456" spans="2:5" x14ac:dyDescent="0.25">
      <c r="B3456" t="s">
        <v>1084</v>
      </c>
      <c r="C3456" t="s">
        <v>1017</v>
      </c>
      <c r="D3456" s="161">
        <v>44074</v>
      </c>
      <c r="E3456">
        <v>9790.19</v>
      </c>
    </row>
    <row r="3457" spans="2:5" x14ac:dyDescent="0.25">
      <c r="B3457" t="s">
        <v>1082</v>
      </c>
      <c r="C3457" t="s">
        <v>1018</v>
      </c>
      <c r="D3457" s="161">
        <v>43524</v>
      </c>
      <c r="E3457">
        <v>7117.36</v>
      </c>
    </row>
    <row r="3458" spans="2:5" x14ac:dyDescent="0.25">
      <c r="B3458" t="s">
        <v>1082</v>
      </c>
      <c r="C3458" t="s">
        <v>1019</v>
      </c>
      <c r="D3458" s="161">
        <v>43677</v>
      </c>
      <c r="E3458">
        <v>18454.03</v>
      </c>
    </row>
    <row r="3459" spans="2:5" x14ac:dyDescent="0.25">
      <c r="B3459" t="s">
        <v>1082</v>
      </c>
      <c r="C3459" t="s">
        <v>1020</v>
      </c>
      <c r="D3459" s="161">
        <v>44135</v>
      </c>
      <c r="E3459">
        <v>11339.73</v>
      </c>
    </row>
    <row r="3460" spans="2:5" x14ac:dyDescent="0.25">
      <c r="B3460" t="s">
        <v>1082</v>
      </c>
      <c r="C3460" t="s">
        <v>1021</v>
      </c>
      <c r="D3460" s="161">
        <v>44347</v>
      </c>
      <c r="E3460">
        <v>4628.6000000000004</v>
      </c>
    </row>
    <row r="3461" spans="2:5" x14ac:dyDescent="0.25">
      <c r="B3461" t="s">
        <v>1082</v>
      </c>
      <c r="C3461" t="s">
        <v>1022</v>
      </c>
      <c r="D3461" s="161">
        <v>43465</v>
      </c>
      <c r="E3461">
        <v>4420.08</v>
      </c>
    </row>
    <row r="3462" spans="2:5" x14ac:dyDescent="0.25">
      <c r="B3462" t="s">
        <v>1083</v>
      </c>
      <c r="C3462" t="s">
        <v>1023</v>
      </c>
      <c r="D3462" s="161">
        <v>44165</v>
      </c>
      <c r="E3462">
        <v>5727.16</v>
      </c>
    </row>
    <row r="3463" spans="2:5" x14ac:dyDescent="0.25">
      <c r="B3463" t="s">
        <v>1082</v>
      </c>
      <c r="C3463" t="s">
        <v>1024</v>
      </c>
      <c r="D3463" s="161">
        <v>44104</v>
      </c>
      <c r="E3463">
        <v>14960.16</v>
      </c>
    </row>
    <row r="3464" spans="2:5" x14ac:dyDescent="0.25">
      <c r="B3464" t="s">
        <v>1083</v>
      </c>
      <c r="C3464" t="s">
        <v>1025</v>
      </c>
      <c r="D3464" s="161">
        <v>43890</v>
      </c>
      <c r="E3464">
        <v>10770.3</v>
      </c>
    </row>
    <row r="3465" spans="2:5" x14ac:dyDescent="0.25">
      <c r="B3465" t="s">
        <v>1082</v>
      </c>
      <c r="C3465" t="s">
        <v>1026</v>
      </c>
      <c r="D3465" s="161">
        <v>43100</v>
      </c>
      <c r="E3465">
        <v>9896.7000000000007</v>
      </c>
    </row>
    <row r="3466" spans="2:5" x14ac:dyDescent="0.25">
      <c r="B3466" t="s">
        <v>1084</v>
      </c>
      <c r="C3466" t="s">
        <v>411</v>
      </c>
      <c r="D3466" s="161">
        <v>44347</v>
      </c>
      <c r="E3466">
        <v>18183.8</v>
      </c>
    </row>
    <row r="3467" spans="2:5" x14ac:dyDescent="0.25">
      <c r="B3467" t="s">
        <v>1082</v>
      </c>
      <c r="C3467" t="s">
        <v>1027</v>
      </c>
      <c r="D3467" s="161">
        <v>43373</v>
      </c>
      <c r="E3467">
        <v>14162.37</v>
      </c>
    </row>
    <row r="3468" spans="2:5" x14ac:dyDescent="0.25">
      <c r="B3468" t="s">
        <v>1084</v>
      </c>
      <c r="C3468" t="s">
        <v>1028</v>
      </c>
      <c r="D3468" s="161">
        <v>44012</v>
      </c>
      <c r="E3468">
        <v>3371.94</v>
      </c>
    </row>
    <row r="3469" spans="2:5" x14ac:dyDescent="0.25">
      <c r="B3469" t="s">
        <v>1084</v>
      </c>
      <c r="C3469" t="s">
        <v>1029</v>
      </c>
      <c r="D3469" s="161">
        <v>44377</v>
      </c>
      <c r="E3469">
        <v>12173.63</v>
      </c>
    </row>
    <row r="3470" spans="2:5" x14ac:dyDescent="0.25">
      <c r="B3470" t="s">
        <v>1084</v>
      </c>
      <c r="C3470" t="s">
        <v>1030</v>
      </c>
      <c r="D3470" s="161">
        <v>43890</v>
      </c>
      <c r="E3470">
        <v>12407.12</v>
      </c>
    </row>
    <row r="3471" spans="2:5" x14ac:dyDescent="0.25">
      <c r="B3471" t="s">
        <v>1082</v>
      </c>
      <c r="C3471" t="s">
        <v>267</v>
      </c>
      <c r="D3471" s="161">
        <v>43769</v>
      </c>
      <c r="E3471">
        <v>9162.09</v>
      </c>
    </row>
    <row r="3472" spans="2:5" x14ac:dyDescent="0.25">
      <c r="B3472" t="s">
        <v>1082</v>
      </c>
      <c r="C3472" t="s">
        <v>1031</v>
      </c>
      <c r="D3472" s="161">
        <v>44012</v>
      </c>
      <c r="E3472">
        <v>14145.79</v>
      </c>
    </row>
    <row r="3473" spans="2:5" x14ac:dyDescent="0.25">
      <c r="B3473" t="s">
        <v>1084</v>
      </c>
      <c r="C3473" t="s">
        <v>1032</v>
      </c>
      <c r="D3473" s="161">
        <v>43251</v>
      </c>
      <c r="E3473">
        <v>7526.46</v>
      </c>
    </row>
    <row r="3474" spans="2:5" x14ac:dyDescent="0.25">
      <c r="B3474" t="s">
        <v>1083</v>
      </c>
      <c r="C3474" t="s">
        <v>1033</v>
      </c>
      <c r="D3474" s="161">
        <v>44135</v>
      </c>
      <c r="E3474">
        <v>13356.03</v>
      </c>
    </row>
    <row r="3475" spans="2:5" x14ac:dyDescent="0.25">
      <c r="B3475" t="s">
        <v>1084</v>
      </c>
      <c r="C3475" t="s">
        <v>1034</v>
      </c>
      <c r="D3475" s="161">
        <v>44165</v>
      </c>
      <c r="E3475">
        <v>5544.99</v>
      </c>
    </row>
    <row r="3476" spans="2:5" x14ac:dyDescent="0.25">
      <c r="B3476" t="s">
        <v>1082</v>
      </c>
      <c r="C3476" t="s">
        <v>1035</v>
      </c>
      <c r="D3476" s="161">
        <v>44074</v>
      </c>
      <c r="E3476">
        <v>3058.41</v>
      </c>
    </row>
    <row r="3477" spans="2:5" x14ac:dyDescent="0.25">
      <c r="B3477" t="s">
        <v>1083</v>
      </c>
      <c r="C3477" t="s">
        <v>291</v>
      </c>
      <c r="D3477" s="161">
        <v>44196</v>
      </c>
      <c r="E3477">
        <v>6917.57</v>
      </c>
    </row>
    <row r="3478" spans="2:5" x14ac:dyDescent="0.25">
      <c r="B3478" t="s">
        <v>1083</v>
      </c>
      <c r="C3478" t="s">
        <v>1036</v>
      </c>
      <c r="D3478" s="161">
        <v>43404</v>
      </c>
      <c r="E3478">
        <v>1663.96</v>
      </c>
    </row>
    <row r="3479" spans="2:5" x14ac:dyDescent="0.25">
      <c r="B3479" t="s">
        <v>1082</v>
      </c>
      <c r="C3479" t="s">
        <v>1037</v>
      </c>
      <c r="D3479" s="161">
        <v>44255</v>
      </c>
      <c r="E3479">
        <v>13690.12</v>
      </c>
    </row>
    <row r="3480" spans="2:5" x14ac:dyDescent="0.25">
      <c r="B3480" t="s">
        <v>1082</v>
      </c>
      <c r="C3480" t="s">
        <v>1038</v>
      </c>
      <c r="D3480" s="161">
        <v>44500</v>
      </c>
      <c r="E3480">
        <v>13692.22</v>
      </c>
    </row>
    <row r="3481" spans="2:5" x14ac:dyDescent="0.25">
      <c r="B3481" t="s">
        <v>1084</v>
      </c>
      <c r="C3481" t="s">
        <v>1039</v>
      </c>
      <c r="D3481" s="161">
        <v>43465</v>
      </c>
      <c r="E3481">
        <v>14760.17</v>
      </c>
    </row>
    <row r="3482" spans="2:5" x14ac:dyDescent="0.25">
      <c r="B3482" t="s">
        <v>1084</v>
      </c>
      <c r="C3482" t="s">
        <v>1040</v>
      </c>
      <c r="D3482" s="161">
        <v>44227</v>
      </c>
      <c r="E3482">
        <v>11378.12</v>
      </c>
    </row>
    <row r="3483" spans="2:5" x14ac:dyDescent="0.25">
      <c r="B3483" t="s">
        <v>1084</v>
      </c>
      <c r="C3483" t="s">
        <v>1041</v>
      </c>
      <c r="D3483" s="161">
        <v>43799</v>
      </c>
      <c r="E3483">
        <v>1309.6199999999999</v>
      </c>
    </row>
    <row r="3484" spans="2:5" x14ac:dyDescent="0.25">
      <c r="B3484" t="s">
        <v>1084</v>
      </c>
      <c r="C3484" t="s">
        <v>1042</v>
      </c>
      <c r="D3484" s="161">
        <v>43404</v>
      </c>
      <c r="E3484">
        <v>1233.54</v>
      </c>
    </row>
    <row r="3485" spans="2:5" x14ac:dyDescent="0.25">
      <c r="B3485" t="s">
        <v>1084</v>
      </c>
      <c r="C3485" t="s">
        <v>1043</v>
      </c>
      <c r="D3485" s="161">
        <v>43555</v>
      </c>
      <c r="E3485">
        <v>17233.12</v>
      </c>
    </row>
    <row r="3486" spans="2:5" x14ac:dyDescent="0.25">
      <c r="B3486" t="s">
        <v>1082</v>
      </c>
      <c r="C3486" t="s">
        <v>1044</v>
      </c>
      <c r="D3486" s="161">
        <v>44469</v>
      </c>
      <c r="E3486">
        <v>12312.24</v>
      </c>
    </row>
    <row r="3487" spans="2:5" x14ac:dyDescent="0.25">
      <c r="B3487" t="s">
        <v>1082</v>
      </c>
      <c r="C3487" t="s">
        <v>1045</v>
      </c>
      <c r="D3487" s="161">
        <v>44104</v>
      </c>
      <c r="E3487">
        <v>10233.030000000001</v>
      </c>
    </row>
    <row r="3488" spans="2:5" x14ac:dyDescent="0.25">
      <c r="B3488" t="s">
        <v>1084</v>
      </c>
      <c r="C3488" t="s">
        <v>1046</v>
      </c>
      <c r="D3488" s="161">
        <v>43251</v>
      </c>
      <c r="E3488">
        <v>8202.61</v>
      </c>
    </row>
    <row r="3489" spans="2:5" x14ac:dyDescent="0.25">
      <c r="B3489" t="s">
        <v>1082</v>
      </c>
      <c r="C3489" t="s">
        <v>1047</v>
      </c>
      <c r="D3489" s="161">
        <v>44469</v>
      </c>
      <c r="E3489">
        <v>9444.69</v>
      </c>
    </row>
    <row r="3490" spans="2:5" x14ac:dyDescent="0.25">
      <c r="B3490" t="s">
        <v>1084</v>
      </c>
      <c r="C3490" t="s">
        <v>1048</v>
      </c>
      <c r="D3490" s="161">
        <v>43312</v>
      </c>
      <c r="E3490">
        <v>3525.36</v>
      </c>
    </row>
    <row r="3491" spans="2:5" x14ac:dyDescent="0.25">
      <c r="B3491" t="s">
        <v>1082</v>
      </c>
      <c r="C3491" t="s">
        <v>1049</v>
      </c>
      <c r="D3491" s="161">
        <v>43465</v>
      </c>
      <c r="E3491">
        <v>956.45</v>
      </c>
    </row>
    <row r="3492" spans="2:5" x14ac:dyDescent="0.25">
      <c r="B3492" t="s">
        <v>1082</v>
      </c>
      <c r="C3492" t="s">
        <v>1050</v>
      </c>
      <c r="D3492" s="161">
        <v>43281</v>
      </c>
      <c r="E3492">
        <v>9534.84</v>
      </c>
    </row>
    <row r="3493" spans="2:5" x14ac:dyDescent="0.25">
      <c r="B3493" t="s">
        <v>1082</v>
      </c>
      <c r="C3493" t="s">
        <v>1051</v>
      </c>
      <c r="D3493" s="161">
        <v>43373</v>
      </c>
      <c r="E3493">
        <v>11671.6</v>
      </c>
    </row>
    <row r="3494" spans="2:5" x14ac:dyDescent="0.25">
      <c r="B3494" t="s">
        <v>1084</v>
      </c>
      <c r="C3494" t="s">
        <v>1052</v>
      </c>
      <c r="D3494" s="161">
        <v>43830</v>
      </c>
      <c r="E3494">
        <v>5262.58</v>
      </c>
    </row>
    <row r="3495" spans="2:5" x14ac:dyDescent="0.25">
      <c r="B3495" t="s">
        <v>1083</v>
      </c>
      <c r="C3495" t="s">
        <v>1053</v>
      </c>
      <c r="D3495" s="161">
        <v>43555</v>
      </c>
      <c r="E3495">
        <v>1117.6099999999999</v>
      </c>
    </row>
    <row r="3496" spans="2:5" x14ac:dyDescent="0.25">
      <c r="B3496" t="s">
        <v>1082</v>
      </c>
      <c r="C3496" t="s">
        <v>1054</v>
      </c>
      <c r="D3496" s="161">
        <v>43861</v>
      </c>
      <c r="E3496">
        <v>19661.91</v>
      </c>
    </row>
    <row r="3497" spans="2:5" x14ac:dyDescent="0.25">
      <c r="B3497" t="s">
        <v>1084</v>
      </c>
      <c r="C3497" t="s">
        <v>1055</v>
      </c>
      <c r="D3497" s="161">
        <v>44439</v>
      </c>
      <c r="E3497">
        <v>18693.07</v>
      </c>
    </row>
    <row r="3498" spans="2:5" x14ac:dyDescent="0.25">
      <c r="B3498" t="s">
        <v>1082</v>
      </c>
      <c r="C3498" t="s">
        <v>1056</v>
      </c>
      <c r="D3498" s="161">
        <v>43131</v>
      </c>
      <c r="E3498">
        <v>12647.86</v>
      </c>
    </row>
    <row r="3499" spans="2:5" x14ac:dyDescent="0.25">
      <c r="B3499" t="s">
        <v>1082</v>
      </c>
      <c r="C3499" t="s">
        <v>1057</v>
      </c>
      <c r="D3499" s="161">
        <v>44408</v>
      </c>
      <c r="E3499">
        <v>12638.93</v>
      </c>
    </row>
    <row r="3500" spans="2:5" x14ac:dyDescent="0.25">
      <c r="B3500" t="s">
        <v>1082</v>
      </c>
      <c r="C3500" t="s">
        <v>1058</v>
      </c>
      <c r="D3500" s="161">
        <v>43404</v>
      </c>
      <c r="E3500">
        <v>6261.3</v>
      </c>
    </row>
    <row r="3501" spans="2:5" x14ac:dyDescent="0.25">
      <c r="B3501" t="s">
        <v>1082</v>
      </c>
      <c r="C3501" t="s">
        <v>1059</v>
      </c>
      <c r="D3501" s="161">
        <v>43343</v>
      </c>
      <c r="E3501">
        <v>17965.57</v>
      </c>
    </row>
    <row r="3502" spans="2:5" x14ac:dyDescent="0.25">
      <c r="B3502" t="s">
        <v>1082</v>
      </c>
      <c r="C3502" t="s">
        <v>1060</v>
      </c>
      <c r="D3502" s="161">
        <v>43131</v>
      </c>
      <c r="E3502">
        <v>13298.01</v>
      </c>
    </row>
    <row r="3503" spans="2:5" x14ac:dyDescent="0.25">
      <c r="B3503" t="s">
        <v>1082</v>
      </c>
      <c r="C3503" t="s">
        <v>1061</v>
      </c>
      <c r="D3503" s="161">
        <v>43555</v>
      </c>
      <c r="E3503">
        <v>18048.169999999998</v>
      </c>
    </row>
    <row r="3504" spans="2:5" x14ac:dyDescent="0.25">
      <c r="B3504" t="s">
        <v>1084</v>
      </c>
      <c r="C3504" t="s">
        <v>1062</v>
      </c>
      <c r="D3504" s="161">
        <v>44043</v>
      </c>
      <c r="E3504">
        <v>16954.099999999999</v>
      </c>
    </row>
    <row r="3505" spans="2:5" x14ac:dyDescent="0.25">
      <c r="B3505" t="s">
        <v>1084</v>
      </c>
      <c r="C3505" t="s">
        <v>1063</v>
      </c>
      <c r="D3505" s="161">
        <v>44165</v>
      </c>
      <c r="E3505">
        <v>11075.16</v>
      </c>
    </row>
    <row r="3506" spans="2:5" x14ac:dyDescent="0.25">
      <c r="B3506" t="s">
        <v>1084</v>
      </c>
      <c r="C3506" t="s">
        <v>1064</v>
      </c>
      <c r="D3506" s="161">
        <v>43404</v>
      </c>
      <c r="E3506">
        <v>7527.88</v>
      </c>
    </row>
    <row r="3507" spans="2:5" x14ac:dyDescent="0.25">
      <c r="B3507" t="s">
        <v>1084</v>
      </c>
      <c r="C3507" t="s">
        <v>1065</v>
      </c>
      <c r="D3507" s="161">
        <v>44500</v>
      </c>
      <c r="E3507">
        <v>3939.21</v>
      </c>
    </row>
    <row r="3508" spans="2:5" x14ac:dyDescent="0.25">
      <c r="B3508" t="s">
        <v>1083</v>
      </c>
      <c r="C3508" t="s">
        <v>1066</v>
      </c>
      <c r="D3508" s="161">
        <v>43312</v>
      </c>
      <c r="E3508">
        <v>16192.27</v>
      </c>
    </row>
    <row r="3509" spans="2:5" x14ac:dyDescent="0.25">
      <c r="B3509" t="s">
        <v>1082</v>
      </c>
      <c r="C3509" t="s">
        <v>1067</v>
      </c>
      <c r="D3509" s="161">
        <v>43524</v>
      </c>
      <c r="E3509">
        <v>19512.759999999998</v>
      </c>
    </row>
    <row r="3510" spans="2:5" x14ac:dyDescent="0.25">
      <c r="B3510" t="s">
        <v>1082</v>
      </c>
      <c r="C3510" t="s">
        <v>1068</v>
      </c>
      <c r="D3510" s="161">
        <v>44286</v>
      </c>
      <c r="E3510">
        <v>12937.64</v>
      </c>
    </row>
    <row r="3511" spans="2:5" x14ac:dyDescent="0.25">
      <c r="B3511" t="s">
        <v>1082</v>
      </c>
      <c r="C3511" t="s">
        <v>1022</v>
      </c>
      <c r="D3511" s="161">
        <v>44135</v>
      </c>
      <c r="E3511">
        <v>10431.52</v>
      </c>
    </row>
    <row r="3512" spans="2:5" x14ac:dyDescent="0.25">
      <c r="B3512" t="s">
        <v>1083</v>
      </c>
      <c r="C3512" t="s">
        <v>1069</v>
      </c>
      <c r="D3512" s="161">
        <v>43585</v>
      </c>
      <c r="E3512">
        <v>13548.52</v>
      </c>
    </row>
    <row r="3513" spans="2:5" x14ac:dyDescent="0.25">
      <c r="B3513" t="s">
        <v>1084</v>
      </c>
      <c r="C3513" t="s">
        <v>1070</v>
      </c>
      <c r="D3513" s="161">
        <v>43190</v>
      </c>
      <c r="E3513">
        <v>3430.91</v>
      </c>
    </row>
    <row r="3514" spans="2:5" x14ac:dyDescent="0.25">
      <c r="B3514" t="s">
        <v>1084</v>
      </c>
      <c r="C3514" t="s">
        <v>1071</v>
      </c>
      <c r="D3514" s="161">
        <v>44530</v>
      </c>
      <c r="E3514">
        <v>3382.99</v>
      </c>
    </row>
    <row r="3515" spans="2:5" x14ac:dyDescent="0.25">
      <c r="B3515" t="s">
        <v>1082</v>
      </c>
      <c r="C3515" t="s">
        <v>1072</v>
      </c>
      <c r="D3515" s="161">
        <v>44135</v>
      </c>
      <c r="E3515">
        <v>18904.07</v>
      </c>
    </row>
    <row r="3516" spans="2:5" x14ac:dyDescent="0.25">
      <c r="B3516" t="s">
        <v>1083</v>
      </c>
      <c r="C3516" t="s">
        <v>1073</v>
      </c>
      <c r="D3516" s="161">
        <v>44135</v>
      </c>
      <c r="E3516">
        <v>18077.919999999998</v>
      </c>
    </row>
    <row r="3517" spans="2:5" x14ac:dyDescent="0.25">
      <c r="B3517" t="s">
        <v>1082</v>
      </c>
      <c r="C3517" t="s">
        <v>1074</v>
      </c>
      <c r="D3517" s="161">
        <v>43404</v>
      </c>
      <c r="E3517">
        <v>1120.1199999999999</v>
      </c>
    </row>
    <row r="3518" spans="2:5" x14ac:dyDescent="0.25">
      <c r="B3518" t="s">
        <v>1084</v>
      </c>
      <c r="C3518" t="s">
        <v>1075</v>
      </c>
      <c r="D3518" s="161">
        <v>43131</v>
      </c>
      <c r="E3518">
        <v>8243.26</v>
      </c>
    </row>
    <row r="3519" spans="2:5" x14ac:dyDescent="0.25">
      <c r="B3519" t="s">
        <v>1084</v>
      </c>
      <c r="C3519" t="s">
        <v>1076</v>
      </c>
      <c r="D3519" s="161">
        <v>43496</v>
      </c>
      <c r="E3519">
        <v>636.25</v>
      </c>
    </row>
    <row r="3520" spans="2:5" x14ac:dyDescent="0.25">
      <c r="B3520" t="s">
        <v>1082</v>
      </c>
      <c r="C3520" t="s">
        <v>1077</v>
      </c>
      <c r="D3520" s="161">
        <v>43616</v>
      </c>
      <c r="E3520">
        <v>3502.52</v>
      </c>
    </row>
    <row r="3521" spans="2:5" x14ac:dyDescent="0.25">
      <c r="B3521" t="s">
        <v>1082</v>
      </c>
      <c r="C3521" t="s">
        <v>992</v>
      </c>
      <c r="D3521" s="161">
        <v>43830</v>
      </c>
      <c r="E3521">
        <v>7515.67</v>
      </c>
    </row>
    <row r="3522" spans="2:5" x14ac:dyDescent="0.25">
      <c r="B3522" t="s">
        <v>1082</v>
      </c>
      <c r="C3522" t="s">
        <v>993</v>
      </c>
      <c r="D3522" s="161">
        <v>44135</v>
      </c>
      <c r="E3522">
        <v>3902.7</v>
      </c>
    </row>
    <row r="3523" spans="2:5" x14ac:dyDescent="0.25">
      <c r="B3523" t="s">
        <v>1082</v>
      </c>
      <c r="C3523" t="s">
        <v>994</v>
      </c>
      <c r="D3523" s="161">
        <v>44377</v>
      </c>
      <c r="E3523">
        <v>18971.68</v>
      </c>
    </row>
    <row r="3524" spans="2:5" x14ac:dyDescent="0.25">
      <c r="B3524" t="s">
        <v>1083</v>
      </c>
      <c r="C3524" t="s">
        <v>995</v>
      </c>
      <c r="D3524" s="161">
        <v>43312</v>
      </c>
      <c r="E3524">
        <v>499.62</v>
      </c>
    </row>
    <row r="3525" spans="2:5" x14ac:dyDescent="0.25">
      <c r="B3525" t="s">
        <v>1083</v>
      </c>
      <c r="C3525" t="s">
        <v>996</v>
      </c>
      <c r="D3525" s="161">
        <v>43100</v>
      </c>
      <c r="E3525">
        <v>1877.98</v>
      </c>
    </row>
    <row r="3526" spans="2:5" x14ac:dyDescent="0.25">
      <c r="B3526" t="s">
        <v>1082</v>
      </c>
      <c r="C3526" t="s">
        <v>997</v>
      </c>
      <c r="D3526" s="161">
        <v>44196</v>
      </c>
      <c r="E3526">
        <v>16366.28</v>
      </c>
    </row>
    <row r="3527" spans="2:5" x14ac:dyDescent="0.25">
      <c r="B3527" t="s">
        <v>1082</v>
      </c>
      <c r="C3527" t="s">
        <v>998</v>
      </c>
      <c r="D3527" s="161">
        <v>43738</v>
      </c>
      <c r="E3527">
        <v>6722.3</v>
      </c>
    </row>
    <row r="3528" spans="2:5" x14ac:dyDescent="0.25">
      <c r="B3528" t="s">
        <v>1084</v>
      </c>
      <c r="C3528" t="s">
        <v>999</v>
      </c>
      <c r="D3528" s="161">
        <v>43830</v>
      </c>
      <c r="E3528">
        <v>19477.759999999998</v>
      </c>
    </row>
    <row r="3529" spans="2:5" x14ac:dyDescent="0.25">
      <c r="B3529" t="s">
        <v>1083</v>
      </c>
      <c r="C3529" t="s">
        <v>1000</v>
      </c>
      <c r="D3529" s="161">
        <v>43585</v>
      </c>
      <c r="E3529">
        <v>12160.7</v>
      </c>
    </row>
    <row r="3530" spans="2:5" x14ac:dyDescent="0.25">
      <c r="B3530" t="s">
        <v>1082</v>
      </c>
      <c r="C3530" t="s">
        <v>1001</v>
      </c>
      <c r="D3530" s="161">
        <v>43404</v>
      </c>
      <c r="E3530">
        <v>18402.18</v>
      </c>
    </row>
    <row r="3531" spans="2:5" x14ac:dyDescent="0.25">
      <c r="B3531" t="s">
        <v>1084</v>
      </c>
      <c r="C3531" t="s">
        <v>1002</v>
      </c>
      <c r="D3531" s="161">
        <v>44347</v>
      </c>
      <c r="E3531">
        <v>9494.4500000000007</v>
      </c>
    </row>
    <row r="3532" spans="2:5" x14ac:dyDescent="0.25">
      <c r="B3532" t="s">
        <v>1084</v>
      </c>
      <c r="C3532" t="s">
        <v>1003</v>
      </c>
      <c r="D3532" s="161">
        <v>43404</v>
      </c>
      <c r="E3532">
        <v>15837.36</v>
      </c>
    </row>
    <row r="3533" spans="2:5" x14ac:dyDescent="0.25">
      <c r="B3533" t="s">
        <v>1084</v>
      </c>
      <c r="C3533" t="s">
        <v>1004</v>
      </c>
      <c r="D3533" s="161">
        <v>44104</v>
      </c>
      <c r="E3533">
        <v>19679.38</v>
      </c>
    </row>
    <row r="3534" spans="2:5" x14ac:dyDescent="0.25">
      <c r="B3534" t="s">
        <v>1084</v>
      </c>
      <c r="C3534" t="s">
        <v>1005</v>
      </c>
      <c r="D3534" s="161">
        <v>43616</v>
      </c>
      <c r="E3534">
        <v>1907.77</v>
      </c>
    </row>
    <row r="3535" spans="2:5" x14ac:dyDescent="0.25">
      <c r="B3535" t="s">
        <v>1082</v>
      </c>
      <c r="C3535" t="s">
        <v>1006</v>
      </c>
      <c r="D3535" s="161">
        <v>44347</v>
      </c>
      <c r="E3535">
        <v>2235.1999999999998</v>
      </c>
    </row>
    <row r="3536" spans="2:5" x14ac:dyDescent="0.25">
      <c r="B3536" t="s">
        <v>1084</v>
      </c>
      <c r="C3536" t="s">
        <v>1007</v>
      </c>
      <c r="D3536" s="161">
        <v>44227</v>
      </c>
      <c r="E3536">
        <v>215.52</v>
      </c>
    </row>
    <row r="3537" spans="2:5" x14ac:dyDescent="0.25">
      <c r="B3537" t="s">
        <v>1084</v>
      </c>
      <c r="C3537" t="s">
        <v>1008</v>
      </c>
      <c r="D3537" s="161">
        <v>43890</v>
      </c>
      <c r="E3537">
        <v>4967.74</v>
      </c>
    </row>
    <row r="3538" spans="2:5" x14ac:dyDescent="0.25">
      <c r="B3538" t="s">
        <v>1084</v>
      </c>
      <c r="C3538" t="s">
        <v>1009</v>
      </c>
      <c r="D3538" s="161">
        <v>43861</v>
      </c>
      <c r="E3538">
        <v>7037.04</v>
      </c>
    </row>
    <row r="3539" spans="2:5" x14ac:dyDescent="0.25">
      <c r="B3539" t="s">
        <v>1082</v>
      </c>
      <c r="C3539" t="s">
        <v>1010</v>
      </c>
      <c r="D3539" s="161">
        <v>43404</v>
      </c>
      <c r="E3539">
        <v>3244.33</v>
      </c>
    </row>
    <row r="3540" spans="2:5" x14ac:dyDescent="0.25">
      <c r="B3540" t="s">
        <v>1083</v>
      </c>
      <c r="C3540" t="s">
        <v>1011</v>
      </c>
      <c r="D3540" s="161">
        <v>43131</v>
      </c>
      <c r="E3540">
        <v>1850.05</v>
      </c>
    </row>
    <row r="3541" spans="2:5" x14ac:dyDescent="0.25">
      <c r="B3541" t="s">
        <v>1082</v>
      </c>
      <c r="C3541" t="s">
        <v>1012</v>
      </c>
      <c r="D3541" s="161">
        <v>43190</v>
      </c>
      <c r="E3541">
        <v>8516.65</v>
      </c>
    </row>
    <row r="3542" spans="2:5" x14ac:dyDescent="0.25">
      <c r="B3542" t="s">
        <v>1082</v>
      </c>
      <c r="C3542" t="s">
        <v>1013</v>
      </c>
      <c r="D3542" s="161">
        <v>43646</v>
      </c>
      <c r="E3542">
        <v>4118.7</v>
      </c>
    </row>
    <row r="3543" spans="2:5" x14ac:dyDescent="0.25">
      <c r="B3543" t="s">
        <v>1082</v>
      </c>
      <c r="C3543" t="s">
        <v>1014</v>
      </c>
      <c r="D3543" s="161">
        <v>43373</v>
      </c>
      <c r="E3543">
        <v>10187.16</v>
      </c>
    </row>
    <row r="3544" spans="2:5" x14ac:dyDescent="0.25">
      <c r="B3544" t="s">
        <v>1082</v>
      </c>
      <c r="C3544" t="s">
        <v>1015</v>
      </c>
      <c r="D3544" s="161">
        <v>43496</v>
      </c>
      <c r="E3544">
        <v>7464.73</v>
      </c>
    </row>
    <row r="3545" spans="2:5" x14ac:dyDescent="0.25">
      <c r="B3545" t="s">
        <v>1082</v>
      </c>
      <c r="C3545" t="s">
        <v>1016</v>
      </c>
      <c r="D3545" s="161">
        <v>43251</v>
      </c>
      <c r="E3545">
        <v>7630.28</v>
      </c>
    </row>
    <row r="3546" spans="2:5" x14ac:dyDescent="0.25">
      <c r="B3546" t="s">
        <v>1082</v>
      </c>
      <c r="C3546" t="s">
        <v>1017</v>
      </c>
      <c r="D3546" s="161">
        <v>43404</v>
      </c>
      <c r="E3546">
        <v>6544.17</v>
      </c>
    </row>
    <row r="3547" spans="2:5" x14ac:dyDescent="0.25">
      <c r="B3547" t="s">
        <v>1082</v>
      </c>
      <c r="C3547" t="s">
        <v>1018</v>
      </c>
      <c r="D3547" s="161">
        <v>44012</v>
      </c>
      <c r="E3547">
        <v>16308.23</v>
      </c>
    </row>
    <row r="3548" spans="2:5" x14ac:dyDescent="0.25">
      <c r="B3548" t="s">
        <v>1082</v>
      </c>
      <c r="C3548" t="s">
        <v>1019</v>
      </c>
      <c r="D3548" s="161">
        <v>43951</v>
      </c>
      <c r="E3548">
        <v>8102.16</v>
      </c>
    </row>
    <row r="3549" spans="2:5" x14ac:dyDescent="0.25">
      <c r="B3549" t="s">
        <v>1082</v>
      </c>
      <c r="C3549" t="s">
        <v>1020</v>
      </c>
      <c r="D3549" s="161">
        <v>44104</v>
      </c>
      <c r="E3549">
        <v>19030.669999999998</v>
      </c>
    </row>
    <row r="3550" spans="2:5" x14ac:dyDescent="0.25">
      <c r="B3550" t="s">
        <v>1084</v>
      </c>
      <c r="C3550" t="s">
        <v>1021</v>
      </c>
      <c r="D3550" s="161">
        <v>44408</v>
      </c>
      <c r="E3550">
        <v>11013.18</v>
      </c>
    </row>
    <row r="3551" spans="2:5" x14ac:dyDescent="0.25">
      <c r="B3551" t="s">
        <v>1083</v>
      </c>
      <c r="C3551" t="s">
        <v>1022</v>
      </c>
      <c r="D3551" s="161">
        <v>43738</v>
      </c>
      <c r="E3551">
        <v>3895.54</v>
      </c>
    </row>
    <row r="3552" spans="2:5" x14ac:dyDescent="0.25">
      <c r="B3552" t="s">
        <v>1083</v>
      </c>
      <c r="C3552" t="s">
        <v>1023</v>
      </c>
      <c r="D3552" s="161">
        <v>44104</v>
      </c>
      <c r="E3552">
        <v>15790.3</v>
      </c>
    </row>
    <row r="3553" spans="2:5" x14ac:dyDescent="0.25">
      <c r="B3553" t="s">
        <v>1084</v>
      </c>
      <c r="C3553" t="s">
        <v>1024</v>
      </c>
      <c r="D3553" s="161">
        <v>43677</v>
      </c>
      <c r="E3553">
        <v>990.62</v>
      </c>
    </row>
    <row r="3554" spans="2:5" x14ac:dyDescent="0.25">
      <c r="B3554" t="s">
        <v>1082</v>
      </c>
      <c r="C3554" t="s">
        <v>1025</v>
      </c>
      <c r="D3554" s="161">
        <v>44104</v>
      </c>
      <c r="E3554">
        <v>2159.2399999999998</v>
      </c>
    </row>
    <row r="3555" spans="2:5" x14ac:dyDescent="0.25">
      <c r="B3555" t="s">
        <v>1083</v>
      </c>
      <c r="C3555" t="s">
        <v>1026</v>
      </c>
      <c r="D3555" s="161">
        <v>44104</v>
      </c>
      <c r="E3555">
        <v>9138.26</v>
      </c>
    </row>
    <row r="3556" spans="2:5" x14ac:dyDescent="0.25">
      <c r="B3556" t="s">
        <v>1082</v>
      </c>
      <c r="C3556" t="s">
        <v>411</v>
      </c>
      <c r="D3556" s="161">
        <v>44074</v>
      </c>
      <c r="E3556">
        <v>14597.37</v>
      </c>
    </row>
    <row r="3557" spans="2:5" x14ac:dyDescent="0.25">
      <c r="B3557" t="s">
        <v>1082</v>
      </c>
      <c r="C3557" t="s">
        <v>1027</v>
      </c>
      <c r="D3557" s="161">
        <v>43312</v>
      </c>
      <c r="E3557">
        <v>14274.49</v>
      </c>
    </row>
    <row r="3558" spans="2:5" x14ac:dyDescent="0.25">
      <c r="B3558" t="s">
        <v>1084</v>
      </c>
      <c r="C3558" t="s">
        <v>1028</v>
      </c>
      <c r="D3558" s="161">
        <v>44530</v>
      </c>
      <c r="E3558">
        <v>2682.07</v>
      </c>
    </row>
    <row r="3559" spans="2:5" x14ac:dyDescent="0.25">
      <c r="B3559" t="s">
        <v>1082</v>
      </c>
      <c r="C3559" t="s">
        <v>1029</v>
      </c>
      <c r="D3559" s="161">
        <v>43708</v>
      </c>
      <c r="E3559">
        <v>13711.15</v>
      </c>
    </row>
    <row r="3560" spans="2:5" x14ac:dyDescent="0.25">
      <c r="B3560" t="s">
        <v>1083</v>
      </c>
      <c r="C3560" t="s">
        <v>1030</v>
      </c>
      <c r="D3560" s="161">
        <v>44043</v>
      </c>
      <c r="E3560">
        <v>8942.99</v>
      </c>
    </row>
    <row r="3561" spans="2:5" x14ac:dyDescent="0.25">
      <c r="B3561" t="s">
        <v>1082</v>
      </c>
      <c r="C3561" t="s">
        <v>267</v>
      </c>
      <c r="D3561" s="161">
        <v>44469</v>
      </c>
      <c r="E3561">
        <v>16383.32</v>
      </c>
    </row>
    <row r="3562" spans="2:5" x14ac:dyDescent="0.25">
      <c r="B3562" t="s">
        <v>1084</v>
      </c>
      <c r="C3562" t="s">
        <v>1031</v>
      </c>
      <c r="D3562" s="161">
        <v>43890</v>
      </c>
      <c r="E3562">
        <v>13309.26</v>
      </c>
    </row>
    <row r="3563" spans="2:5" x14ac:dyDescent="0.25">
      <c r="B3563" t="s">
        <v>1082</v>
      </c>
      <c r="C3563" t="s">
        <v>1032</v>
      </c>
      <c r="D3563" s="161">
        <v>43646</v>
      </c>
      <c r="E3563">
        <v>14634.74</v>
      </c>
    </row>
    <row r="3564" spans="2:5" x14ac:dyDescent="0.25">
      <c r="B3564" t="s">
        <v>1083</v>
      </c>
      <c r="C3564" t="s">
        <v>1033</v>
      </c>
      <c r="D3564" s="161">
        <v>43159</v>
      </c>
      <c r="E3564">
        <v>1793.79</v>
      </c>
    </row>
    <row r="3565" spans="2:5" x14ac:dyDescent="0.25">
      <c r="B3565" t="s">
        <v>1084</v>
      </c>
      <c r="C3565" t="s">
        <v>1034</v>
      </c>
      <c r="D3565" s="161">
        <v>43524</v>
      </c>
      <c r="E3565">
        <v>17699.810000000001</v>
      </c>
    </row>
    <row r="3566" spans="2:5" x14ac:dyDescent="0.25">
      <c r="B3566" t="s">
        <v>1084</v>
      </c>
      <c r="C3566" t="s">
        <v>1035</v>
      </c>
      <c r="D3566" s="161">
        <v>43921</v>
      </c>
      <c r="E3566">
        <v>4720.84</v>
      </c>
    </row>
    <row r="3567" spans="2:5" x14ac:dyDescent="0.25">
      <c r="B3567" t="s">
        <v>1083</v>
      </c>
      <c r="C3567" t="s">
        <v>291</v>
      </c>
      <c r="D3567" s="161">
        <v>43890</v>
      </c>
      <c r="E3567">
        <v>13620.06</v>
      </c>
    </row>
    <row r="3568" spans="2:5" x14ac:dyDescent="0.25">
      <c r="B3568" t="s">
        <v>1084</v>
      </c>
      <c r="C3568" t="s">
        <v>1036</v>
      </c>
      <c r="D3568" s="161">
        <v>43769</v>
      </c>
      <c r="E3568">
        <v>14412.21</v>
      </c>
    </row>
    <row r="3569" spans="2:5" x14ac:dyDescent="0.25">
      <c r="B3569" t="s">
        <v>1084</v>
      </c>
      <c r="C3569" t="s">
        <v>1037</v>
      </c>
      <c r="D3569" s="161">
        <v>44408</v>
      </c>
      <c r="E3569">
        <v>17789.009999999998</v>
      </c>
    </row>
    <row r="3570" spans="2:5" x14ac:dyDescent="0.25">
      <c r="B3570" t="s">
        <v>1082</v>
      </c>
      <c r="C3570" t="s">
        <v>1038</v>
      </c>
      <c r="D3570" s="161">
        <v>43434</v>
      </c>
      <c r="E3570">
        <v>15311.28</v>
      </c>
    </row>
    <row r="3571" spans="2:5" x14ac:dyDescent="0.25">
      <c r="B3571" t="s">
        <v>1082</v>
      </c>
      <c r="C3571" t="s">
        <v>1039</v>
      </c>
      <c r="D3571" s="161">
        <v>44165</v>
      </c>
      <c r="E3571">
        <v>4057.72</v>
      </c>
    </row>
    <row r="3572" spans="2:5" x14ac:dyDescent="0.25">
      <c r="B3572" t="s">
        <v>1082</v>
      </c>
      <c r="C3572" t="s">
        <v>1040</v>
      </c>
      <c r="D3572" s="161">
        <v>43251</v>
      </c>
      <c r="E3572">
        <v>192</v>
      </c>
    </row>
    <row r="3573" spans="2:5" x14ac:dyDescent="0.25">
      <c r="B3573" t="s">
        <v>1084</v>
      </c>
      <c r="C3573" t="s">
        <v>1041</v>
      </c>
      <c r="D3573" s="161">
        <v>44530</v>
      </c>
      <c r="E3573">
        <v>12979.83</v>
      </c>
    </row>
    <row r="3574" spans="2:5" x14ac:dyDescent="0.25">
      <c r="B3574" t="s">
        <v>1084</v>
      </c>
      <c r="C3574" t="s">
        <v>1042</v>
      </c>
      <c r="D3574" s="161">
        <v>43555</v>
      </c>
      <c r="E3574">
        <v>2970.43</v>
      </c>
    </row>
    <row r="3575" spans="2:5" x14ac:dyDescent="0.25">
      <c r="B3575" t="s">
        <v>1082</v>
      </c>
      <c r="C3575" t="s">
        <v>1043</v>
      </c>
      <c r="D3575" s="161">
        <v>44530</v>
      </c>
      <c r="E3575">
        <v>6975.9</v>
      </c>
    </row>
    <row r="3576" spans="2:5" x14ac:dyDescent="0.25">
      <c r="B3576" t="s">
        <v>1082</v>
      </c>
      <c r="C3576" t="s">
        <v>1044</v>
      </c>
      <c r="D3576" s="161">
        <v>44196</v>
      </c>
      <c r="E3576">
        <v>4674.93</v>
      </c>
    </row>
    <row r="3577" spans="2:5" x14ac:dyDescent="0.25">
      <c r="B3577" t="s">
        <v>1084</v>
      </c>
      <c r="C3577" t="s">
        <v>1045</v>
      </c>
      <c r="D3577" s="161">
        <v>43251</v>
      </c>
      <c r="E3577">
        <v>4909.3599999999997</v>
      </c>
    </row>
    <row r="3578" spans="2:5" x14ac:dyDescent="0.25">
      <c r="B3578" t="s">
        <v>1082</v>
      </c>
      <c r="C3578" t="s">
        <v>1046</v>
      </c>
      <c r="D3578" s="161">
        <v>44227</v>
      </c>
      <c r="E3578">
        <v>5577.93</v>
      </c>
    </row>
    <row r="3579" spans="2:5" x14ac:dyDescent="0.25">
      <c r="B3579" t="s">
        <v>1082</v>
      </c>
      <c r="C3579" t="s">
        <v>1047</v>
      </c>
      <c r="D3579" s="161">
        <v>43404</v>
      </c>
      <c r="E3579">
        <v>3606.42</v>
      </c>
    </row>
    <row r="3580" spans="2:5" x14ac:dyDescent="0.25">
      <c r="B3580" t="s">
        <v>1082</v>
      </c>
      <c r="C3580" t="s">
        <v>1048</v>
      </c>
      <c r="D3580" s="161">
        <v>44347</v>
      </c>
      <c r="E3580">
        <v>16036.78</v>
      </c>
    </row>
    <row r="3581" spans="2:5" x14ac:dyDescent="0.25">
      <c r="B3581" t="s">
        <v>1082</v>
      </c>
      <c r="C3581" t="s">
        <v>1049</v>
      </c>
      <c r="D3581" s="161">
        <v>43646</v>
      </c>
      <c r="E3581">
        <v>11076.8</v>
      </c>
    </row>
    <row r="3582" spans="2:5" x14ac:dyDescent="0.25">
      <c r="B3582" t="s">
        <v>1082</v>
      </c>
      <c r="C3582" t="s">
        <v>1050</v>
      </c>
      <c r="D3582" s="161">
        <v>43312</v>
      </c>
      <c r="E3582">
        <v>14409.19</v>
      </c>
    </row>
    <row r="3583" spans="2:5" x14ac:dyDescent="0.25">
      <c r="B3583" t="s">
        <v>1082</v>
      </c>
      <c r="C3583" t="s">
        <v>1051</v>
      </c>
      <c r="D3583" s="161">
        <v>43646</v>
      </c>
      <c r="E3583">
        <v>407.33</v>
      </c>
    </row>
    <row r="3584" spans="2:5" x14ac:dyDescent="0.25">
      <c r="B3584" t="s">
        <v>1082</v>
      </c>
      <c r="C3584" t="s">
        <v>1052</v>
      </c>
      <c r="D3584" s="161">
        <v>43159</v>
      </c>
      <c r="E3584">
        <v>7599.75</v>
      </c>
    </row>
    <row r="3585" spans="2:5" x14ac:dyDescent="0.25">
      <c r="B3585" t="s">
        <v>1083</v>
      </c>
      <c r="C3585" t="s">
        <v>1053</v>
      </c>
      <c r="D3585" s="161">
        <v>44043</v>
      </c>
      <c r="E3585">
        <v>15117.35</v>
      </c>
    </row>
    <row r="3586" spans="2:5" x14ac:dyDescent="0.25">
      <c r="B3586" t="s">
        <v>1084</v>
      </c>
      <c r="C3586" t="s">
        <v>1054</v>
      </c>
      <c r="D3586" s="161">
        <v>43708</v>
      </c>
      <c r="E3586">
        <v>4603.47</v>
      </c>
    </row>
    <row r="3587" spans="2:5" x14ac:dyDescent="0.25">
      <c r="B3587" t="s">
        <v>1082</v>
      </c>
      <c r="C3587" t="s">
        <v>1055</v>
      </c>
      <c r="D3587" s="161">
        <v>44227</v>
      </c>
      <c r="E3587">
        <v>14746.88</v>
      </c>
    </row>
    <row r="3588" spans="2:5" x14ac:dyDescent="0.25">
      <c r="B3588" t="s">
        <v>1082</v>
      </c>
      <c r="C3588" t="s">
        <v>1056</v>
      </c>
      <c r="D3588" s="161">
        <v>43830</v>
      </c>
      <c r="E3588">
        <v>16763.84</v>
      </c>
    </row>
    <row r="3589" spans="2:5" x14ac:dyDescent="0.25">
      <c r="B3589" t="s">
        <v>1082</v>
      </c>
      <c r="C3589" t="s">
        <v>1057</v>
      </c>
      <c r="D3589" s="161">
        <v>44439</v>
      </c>
      <c r="E3589">
        <v>7062.83</v>
      </c>
    </row>
    <row r="3590" spans="2:5" x14ac:dyDescent="0.25">
      <c r="B3590" t="s">
        <v>1082</v>
      </c>
      <c r="C3590" t="s">
        <v>1058</v>
      </c>
      <c r="D3590" s="161">
        <v>44408</v>
      </c>
      <c r="E3590">
        <v>7949.2</v>
      </c>
    </row>
    <row r="3591" spans="2:5" x14ac:dyDescent="0.25">
      <c r="B3591" t="s">
        <v>1084</v>
      </c>
      <c r="C3591" t="s">
        <v>1059</v>
      </c>
      <c r="D3591" s="161">
        <v>43677</v>
      </c>
      <c r="E3591">
        <v>2050.16</v>
      </c>
    </row>
    <row r="3592" spans="2:5" x14ac:dyDescent="0.25">
      <c r="B3592" t="s">
        <v>1083</v>
      </c>
      <c r="C3592" t="s">
        <v>1060</v>
      </c>
      <c r="D3592" s="161">
        <v>44074</v>
      </c>
      <c r="E3592">
        <v>5625.85</v>
      </c>
    </row>
    <row r="3593" spans="2:5" x14ac:dyDescent="0.25">
      <c r="B3593" t="s">
        <v>1084</v>
      </c>
      <c r="C3593" t="s">
        <v>1061</v>
      </c>
      <c r="D3593" s="161">
        <v>43921</v>
      </c>
      <c r="E3593">
        <v>4327.82</v>
      </c>
    </row>
    <row r="3594" spans="2:5" x14ac:dyDescent="0.25">
      <c r="B3594" t="s">
        <v>1084</v>
      </c>
      <c r="C3594" t="s">
        <v>1062</v>
      </c>
      <c r="D3594" s="161">
        <v>44377</v>
      </c>
      <c r="E3594">
        <v>969.16</v>
      </c>
    </row>
    <row r="3595" spans="2:5" x14ac:dyDescent="0.25">
      <c r="B3595" t="s">
        <v>1082</v>
      </c>
      <c r="C3595" t="s">
        <v>1063</v>
      </c>
      <c r="D3595" s="161">
        <v>44196</v>
      </c>
      <c r="E3595">
        <v>19336.63</v>
      </c>
    </row>
    <row r="3596" spans="2:5" x14ac:dyDescent="0.25">
      <c r="B3596" t="s">
        <v>1083</v>
      </c>
      <c r="C3596" t="s">
        <v>1064</v>
      </c>
      <c r="D3596" s="161">
        <v>44074</v>
      </c>
      <c r="E3596">
        <v>15330.21</v>
      </c>
    </row>
    <row r="3597" spans="2:5" x14ac:dyDescent="0.25">
      <c r="B3597" t="s">
        <v>1084</v>
      </c>
      <c r="C3597" t="s">
        <v>1065</v>
      </c>
      <c r="D3597" s="161">
        <v>43708</v>
      </c>
      <c r="E3597">
        <v>7785.14</v>
      </c>
    </row>
    <row r="3598" spans="2:5" x14ac:dyDescent="0.25">
      <c r="B3598" t="s">
        <v>1082</v>
      </c>
      <c r="C3598" t="s">
        <v>1066</v>
      </c>
      <c r="D3598" s="161">
        <v>43343</v>
      </c>
      <c r="E3598">
        <v>7157.57</v>
      </c>
    </row>
    <row r="3599" spans="2:5" x14ac:dyDescent="0.25">
      <c r="B3599" t="s">
        <v>1082</v>
      </c>
      <c r="C3599" t="s">
        <v>1067</v>
      </c>
      <c r="D3599" s="161">
        <v>43434</v>
      </c>
      <c r="E3599">
        <v>16627.78</v>
      </c>
    </row>
    <row r="3600" spans="2:5" x14ac:dyDescent="0.25">
      <c r="B3600" t="s">
        <v>1084</v>
      </c>
      <c r="C3600" t="s">
        <v>1068</v>
      </c>
      <c r="D3600" s="161">
        <v>43769</v>
      </c>
      <c r="E3600">
        <v>5496.24</v>
      </c>
    </row>
    <row r="3601" spans="2:5" x14ac:dyDescent="0.25">
      <c r="B3601" t="s">
        <v>1084</v>
      </c>
      <c r="C3601" t="s">
        <v>1022</v>
      </c>
      <c r="D3601" s="161">
        <v>43861</v>
      </c>
      <c r="E3601">
        <v>3053.8</v>
      </c>
    </row>
    <row r="3602" spans="2:5" x14ac:dyDescent="0.25">
      <c r="B3602" t="s">
        <v>1082</v>
      </c>
      <c r="C3602" t="s">
        <v>1069</v>
      </c>
      <c r="D3602" s="161">
        <v>43312</v>
      </c>
      <c r="E3602">
        <v>16436.12</v>
      </c>
    </row>
    <row r="3603" spans="2:5" x14ac:dyDescent="0.25">
      <c r="B3603" t="s">
        <v>1084</v>
      </c>
      <c r="C3603" t="s">
        <v>1070</v>
      </c>
      <c r="D3603" s="161">
        <v>43982</v>
      </c>
      <c r="E3603">
        <v>1918.39</v>
      </c>
    </row>
    <row r="3604" spans="2:5" x14ac:dyDescent="0.25">
      <c r="B3604" t="s">
        <v>1082</v>
      </c>
      <c r="C3604" t="s">
        <v>1071</v>
      </c>
      <c r="D3604" s="161">
        <v>43373</v>
      </c>
      <c r="E3604">
        <v>18756.04</v>
      </c>
    </row>
    <row r="3605" spans="2:5" x14ac:dyDescent="0.25">
      <c r="B3605" t="s">
        <v>1082</v>
      </c>
      <c r="C3605" t="s">
        <v>1072</v>
      </c>
      <c r="D3605" s="161">
        <v>44074</v>
      </c>
      <c r="E3605">
        <v>5663.68</v>
      </c>
    </row>
    <row r="3606" spans="2:5" x14ac:dyDescent="0.25">
      <c r="B3606" t="s">
        <v>1082</v>
      </c>
      <c r="C3606" t="s">
        <v>1073</v>
      </c>
      <c r="D3606" s="161">
        <v>44135</v>
      </c>
      <c r="E3606">
        <v>10520.1</v>
      </c>
    </row>
    <row r="3607" spans="2:5" x14ac:dyDescent="0.25">
      <c r="B3607" t="s">
        <v>1082</v>
      </c>
      <c r="C3607" t="s">
        <v>1074</v>
      </c>
      <c r="D3607" s="161">
        <v>43861</v>
      </c>
      <c r="E3607">
        <v>2974.75</v>
      </c>
    </row>
    <row r="3608" spans="2:5" x14ac:dyDescent="0.25">
      <c r="B3608" t="s">
        <v>1083</v>
      </c>
      <c r="C3608" t="s">
        <v>1075</v>
      </c>
      <c r="D3608" s="161">
        <v>43769</v>
      </c>
      <c r="E3608">
        <v>3703.17</v>
      </c>
    </row>
    <row r="3609" spans="2:5" x14ac:dyDescent="0.25">
      <c r="B3609" t="s">
        <v>1082</v>
      </c>
      <c r="C3609" t="s">
        <v>1076</v>
      </c>
      <c r="D3609" s="161">
        <v>43616</v>
      </c>
      <c r="E3609">
        <v>4101.28</v>
      </c>
    </row>
    <row r="3610" spans="2:5" x14ac:dyDescent="0.25">
      <c r="B3610" t="s">
        <v>1082</v>
      </c>
      <c r="C3610" t="s">
        <v>1077</v>
      </c>
      <c r="D3610" s="161">
        <v>44408</v>
      </c>
      <c r="E3610">
        <v>7533.59</v>
      </c>
    </row>
    <row r="3611" spans="2:5" x14ac:dyDescent="0.25">
      <c r="B3611" t="s">
        <v>1084</v>
      </c>
      <c r="C3611" t="s">
        <v>992</v>
      </c>
      <c r="D3611" s="161">
        <v>44439</v>
      </c>
      <c r="E3611">
        <v>18239.23</v>
      </c>
    </row>
    <row r="3612" spans="2:5" x14ac:dyDescent="0.25">
      <c r="B3612" t="s">
        <v>1082</v>
      </c>
      <c r="C3612" t="s">
        <v>993</v>
      </c>
      <c r="D3612" s="161">
        <v>43465</v>
      </c>
      <c r="E3612">
        <v>9236.51</v>
      </c>
    </row>
    <row r="3613" spans="2:5" x14ac:dyDescent="0.25">
      <c r="B3613" t="s">
        <v>1083</v>
      </c>
      <c r="C3613" t="s">
        <v>994</v>
      </c>
      <c r="D3613" s="161">
        <v>43159</v>
      </c>
      <c r="E3613">
        <v>11066.06</v>
      </c>
    </row>
    <row r="3614" spans="2:5" x14ac:dyDescent="0.25">
      <c r="B3614" t="s">
        <v>1084</v>
      </c>
      <c r="C3614" t="s">
        <v>995</v>
      </c>
      <c r="D3614" s="161">
        <v>44074</v>
      </c>
      <c r="E3614">
        <v>19833.43</v>
      </c>
    </row>
    <row r="3615" spans="2:5" x14ac:dyDescent="0.25">
      <c r="B3615" t="s">
        <v>1083</v>
      </c>
      <c r="C3615" t="s">
        <v>996</v>
      </c>
      <c r="D3615" s="161">
        <v>44500</v>
      </c>
      <c r="E3615">
        <v>4121.8</v>
      </c>
    </row>
    <row r="3616" spans="2:5" x14ac:dyDescent="0.25">
      <c r="B3616" t="s">
        <v>1084</v>
      </c>
      <c r="C3616" t="s">
        <v>997</v>
      </c>
      <c r="D3616" s="161">
        <v>43769</v>
      </c>
      <c r="E3616">
        <v>18872.810000000001</v>
      </c>
    </row>
    <row r="3617" spans="2:5" x14ac:dyDescent="0.25">
      <c r="B3617" t="s">
        <v>1082</v>
      </c>
      <c r="C3617" t="s">
        <v>998</v>
      </c>
      <c r="D3617" s="161">
        <v>43524</v>
      </c>
      <c r="E3617">
        <v>13541.59</v>
      </c>
    </row>
    <row r="3618" spans="2:5" x14ac:dyDescent="0.25">
      <c r="B3618" t="s">
        <v>1084</v>
      </c>
      <c r="C3618" t="s">
        <v>999</v>
      </c>
      <c r="D3618" s="161">
        <v>43312</v>
      </c>
      <c r="E3618">
        <v>11062.67</v>
      </c>
    </row>
    <row r="3619" spans="2:5" x14ac:dyDescent="0.25">
      <c r="B3619" t="s">
        <v>1082</v>
      </c>
      <c r="C3619" t="s">
        <v>1000</v>
      </c>
      <c r="D3619" s="161">
        <v>43921</v>
      </c>
      <c r="E3619">
        <v>15861.6</v>
      </c>
    </row>
    <row r="3620" spans="2:5" x14ac:dyDescent="0.25">
      <c r="B3620" t="s">
        <v>1082</v>
      </c>
      <c r="C3620" t="s">
        <v>1001</v>
      </c>
      <c r="D3620" s="161">
        <v>43343</v>
      </c>
      <c r="E3620">
        <v>10923.78</v>
      </c>
    </row>
    <row r="3621" spans="2:5" x14ac:dyDescent="0.25">
      <c r="B3621" t="s">
        <v>1084</v>
      </c>
      <c r="C3621" t="s">
        <v>1002</v>
      </c>
      <c r="D3621" s="161">
        <v>43159</v>
      </c>
      <c r="E3621">
        <v>6628.5</v>
      </c>
    </row>
    <row r="3622" spans="2:5" x14ac:dyDescent="0.25">
      <c r="B3622" t="s">
        <v>1082</v>
      </c>
      <c r="C3622" t="s">
        <v>1003</v>
      </c>
      <c r="D3622" s="161">
        <v>43100</v>
      </c>
      <c r="E3622">
        <v>18918.61</v>
      </c>
    </row>
    <row r="3623" spans="2:5" x14ac:dyDescent="0.25">
      <c r="B3623" t="s">
        <v>1082</v>
      </c>
      <c r="C3623" t="s">
        <v>1004</v>
      </c>
      <c r="D3623" s="161">
        <v>43100</v>
      </c>
      <c r="E3623">
        <v>1078.81</v>
      </c>
    </row>
    <row r="3624" spans="2:5" x14ac:dyDescent="0.25">
      <c r="B3624" t="s">
        <v>1084</v>
      </c>
      <c r="C3624" t="s">
        <v>1005</v>
      </c>
      <c r="D3624" s="161">
        <v>43830</v>
      </c>
      <c r="E3624">
        <v>16106.88</v>
      </c>
    </row>
    <row r="3625" spans="2:5" x14ac:dyDescent="0.25">
      <c r="B3625" t="s">
        <v>1082</v>
      </c>
      <c r="C3625" t="s">
        <v>1006</v>
      </c>
      <c r="D3625" s="161">
        <v>43951</v>
      </c>
      <c r="E3625">
        <v>2064</v>
      </c>
    </row>
    <row r="3626" spans="2:5" x14ac:dyDescent="0.25">
      <c r="B3626" t="s">
        <v>1082</v>
      </c>
      <c r="C3626" t="s">
        <v>1007</v>
      </c>
      <c r="D3626" s="161">
        <v>43646</v>
      </c>
      <c r="E3626">
        <v>14927.8</v>
      </c>
    </row>
    <row r="3627" spans="2:5" x14ac:dyDescent="0.25">
      <c r="B3627" t="s">
        <v>1082</v>
      </c>
      <c r="C3627" t="s">
        <v>1008</v>
      </c>
      <c r="D3627" s="161">
        <v>43496</v>
      </c>
      <c r="E3627">
        <v>13355.94</v>
      </c>
    </row>
    <row r="3628" spans="2:5" x14ac:dyDescent="0.25">
      <c r="B3628" t="s">
        <v>1082</v>
      </c>
      <c r="C3628" t="s">
        <v>1009</v>
      </c>
      <c r="D3628" s="161">
        <v>43738</v>
      </c>
      <c r="E3628">
        <v>12132.85</v>
      </c>
    </row>
    <row r="3629" spans="2:5" x14ac:dyDescent="0.25">
      <c r="B3629" t="s">
        <v>1082</v>
      </c>
      <c r="C3629" t="s">
        <v>1010</v>
      </c>
      <c r="D3629" s="161">
        <v>44227</v>
      </c>
      <c r="E3629">
        <v>2592.1799999999998</v>
      </c>
    </row>
    <row r="3630" spans="2:5" x14ac:dyDescent="0.25">
      <c r="B3630" t="s">
        <v>1082</v>
      </c>
      <c r="C3630" t="s">
        <v>1011</v>
      </c>
      <c r="D3630" s="161">
        <v>44255</v>
      </c>
      <c r="E3630">
        <v>9360.02</v>
      </c>
    </row>
    <row r="3631" spans="2:5" x14ac:dyDescent="0.25">
      <c r="B3631" t="s">
        <v>1082</v>
      </c>
      <c r="C3631" t="s">
        <v>1012</v>
      </c>
      <c r="D3631" s="161">
        <v>44347</v>
      </c>
      <c r="E3631">
        <v>5187.9399999999996</v>
      </c>
    </row>
    <row r="3632" spans="2:5" x14ac:dyDescent="0.25">
      <c r="B3632" t="s">
        <v>1082</v>
      </c>
      <c r="C3632" t="s">
        <v>1013</v>
      </c>
      <c r="D3632" s="161">
        <v>43524</v>
      </c>
      <c r="E3632">
        <v>575.35</v>
      </c>
    </row>
    <row r="3633" spans="2:5" x14ac:dyDescent="0.25">
      <c r="B3633" t="s">
        <v>1084</v>
      </c>
      <c r="C3633" t="s">
        <v>1014</v>
      </c>
      <c r="D3633" s="161">
        <v>44043</v>
      </c>
      <c r="E3633">
        <v>5625.83</v>
      </c>
    </row>
    <row r="3634" spans="2:5" x14ac:dyDescent="0.25">
      <c r="B3634" t="s">
        <v>1084</v>
      </c>
      <c r="C3634" t="s">
        <v>1015</v>
      </c>
      <c r="D3634" s="161">
        <v>44135</v>
      </c>
      <c r="E3634">
        <v>6765.03</v>
      </c>
    </row>
    <row r="3635" spans="2:5" x14ac:dyDescent="0.25">
      <c r="B3635" t="s">
        <v>1084</v>
      </c>
      <c r="C3635" t="s">
        <v>1016</v>
      </c>
      <c r="D3635" s="161">
        <v>44165</v>
      </c>
      <c r="E3635">
        <v>7553.58</v>
      </c>
    </row>
    <row r="3636" spans="2:5" x14ac:dyDescent="0.25">
      <c r="B3636" t="s">
        <v>1082</v>
      </c>
      <c r="C3636" t="s">
        <v>1017</v>
      </c>
      <c r="D3636" s="161">
        <v>43830</v>
      </c>
      <c r="E3636">
        <v>6468.73</v>
      </c>
    </row>
    <row r="3637" spans="2:5" x14ac:dyDescent="0.25">
      <c r="B3637" t="s">
        <v>1083</v>
      </c>
      <c r="C3637" t="s">
        <v>1018</v>
      </c>
      <c r="D3637" s="161">
        <v>44074</v>
      </c>
      <c r="E3637">
        <v>3668.8</v>
      </c>
    </row>
    <row r="3638" spans="2:5" x14ac:dyDescent="0.25">
      <c r="B3638" t="s">
        <v>1083</v>
      </c>
      <c r="C3638" t="s">
        <v>1019</v>
      </c>
      <c r="D3638" s="161">
        <v>44347</v>
      </c>
      <c r="E3638">
        <v>17182.32</v>
      </c>
    </row>
    <row r="3639" spans="2:5" x14ac:dyDescent="0.25">
      <c r="B3639" t="s">
        <v>1084</v>
      </c>
      <c r="C3639" t="s">
        <v>1020</v>
      </c>
      <c r="D3639" s="161">
        <v>43281</v>
      </c>
      <c r="E3639">
        <v>15267.28</v>
      </c>
    </row>
    <row r="3640" spans="2:5" x14ac:dyDescent="0.25">
      <c r="B3640" t="s">
        <v>1082</v>
      </c>
      <c r="C3640" t="s">
        <v>1021</v>
      </c>
      <c r="D3640" s="161">
        <v>44104</v>
      </c>
      <c r="E3640">
        <v>5405.15</v>
      </c>
    </row>
    <row r="3641" spans="2:5" x14ac:dyDescent="0.25">
      <c r="B3641" t="s">
        <v>1082</v>
      </c>
      <c r="C3641" t="s">
        <v>1022</v>
      </c>
      <c r="D3641" s="161">
        <v>44530</v>
      </c>
      <c r="E3641">
        <v>9496.0499999999993</v>
      </c>
    </row>
    <row r="3642" spans="2:5" x14ac:dyDescent="0.25">
      <c r="B3642" t="s">
        <v>1084</v>
      </c>
      <c r="C3642" t="s">
        <v>1023</v>
      </c>
      <c r="D3642" s="161">
        <v>43159</v>
      </c>
      <c r="E3642">
        <v>8537.2199999999993</v>
      </c>
    </row>
    <row r="3643" spans="2:5" x14ac:dyDescent="0.25">
      <c r="B3643" t="s">
        <v>1082</v>
      </c>
      <c r="C3643" t="s">
        <v>1024</v>
      </c>
      <c r="D3643" s="161">
        <v>43951</v>
      </c>
      <c r="E3643">
        <v>1039.8499999999999</v>
      </c>
    </row>
    <row r="3644" spans="2:5" x14ac:dyDescent="0.25">
      <c r="B3644" t="s">
        <v>1082</v>
      </c>
      <c r="C3644" t="s">
        <v>1025</v>
      </c>
      <c r="D3644" s="161">
        <v>43373</v>
      </c>
      <c r="E3644">
        <v>15837.14</v>
      </c>
    </row>
    <row r="3645" spans="2:5" x14ac:dyDescent="0.25">
      <c r="B3645" t="s">
        <v>1082</v>
      </c>
      <c r="C3645" t="s">
        <v>1026</v>
      </c>
      <c r="D3645" s="161">
        <v>44012</v>
      </c>
      <c r="E3645">
        <v>714.01</v>
      </c>
    </row>
    <row r="3646" spans="2:5" x14ac:dyDescent="0.25">
      <c r="B3646" t="s">
        <v>1082</v>
      </c>
      <c r="C3646" t="s">
        <v>411</v>
      </c>
      <c r="D3646" s="161">
        <v>43159</v>
      </c>
      <c r="E3646">
        <v>4655</v>
      </c>
    </row>
    <row r="3647" spans="2:5" x14ac:dyDescent="0.25">
      <c r="B3647" t="s">
        <v>1084</v>
      </c>
      <c r="C3647" t="s">
        <v>1027</v>
      </c>
      <c r="D3647" s="161">
        <v>44347</v>
      </c>
      <c r="E3647">
        <v>6641.42</v>
      </c>
    </row>
    <row r="3648" spans="2:5" x14ac:dyDescent="0.25">
      <c r="B3648" t="s">
        <v>1083</v>
      </c>
      <c r="C3648" t="s">
        <v>1028</v>
      </c>
      <c r="D3648" s="161">
        <v>43799</v>
      </c>
      <c r="E3648">
        <v>16554.93</v>
      </c>
    </row>
    <row r="3649" spans="2:5" x14ac:dyDescent="0.25">
      <c r="B3649" t="s">
        <v>1082</v>
      </c>
      <c r="C3649" t="s">
        <v>1029</v>
      </c>
      <c r="D3649" s="161">
        <v>43524</v>
      </c>
      <c r="E3649">
        <v>2696.54</v>
      </c>
    </row>
    <row r="3650" spans="2:5" x14ac:dyDescent="0.25">
      <c r="B3650" t="s">
        <v>1084</v>
      </c>
      <c r="C3650" t="s">
        <v>1030</v>
      </c>
      <c r="D3650" s="161">
        <v>43496</v>
      </c>
      <c r="E3650">
        <v>7558.85</v>
      </c>
    </row>
    <row r="3651" spans="2:5" x14ac:dyDescent="0.25">
      <c r="B3651" t="s">
        <v>1082</v>
      </c>
      <c r="C3651" t="s">
        <v>267</v>
      </c>
      <c r="D3651" s="161">
        <v>43465</v>
      </c>
      <c r="E3651">
        <v>10572.39</v>
      </c>
    </row>
    <row r="3652" spans="2:5" x14ac:dyDescent="0.25">
      <c r="B3652" t="s">
        <v>1082</v>
      </c>
      <c r="C3652" t="s">
        <v>1031</v>
      </c>
      <c r="D3652" s="161">
        <v>44012</v>
      </c>
      <c r="E3652">
        <v>2989.9</v>
      </c>
    </row>
    <row r="3653" spans="2:5" x14ac:dyDescent="0.25">
      <c r="B3653" t="s">
        <v>1083</v>
      </c>
      <c r="C3653" t="s">
        <v>1032</v>
      </c>
      <c r="D3653" s="161">
        <v>43861</v>
      </c>
      <c r="E3653">
        <v>10968.89</v>
      </c>
    </row>
    <row r="3654" spans="2:5" x14ac:dyDescent="0.25">
      <c r="B3654" t="s">
        <v>1084</v>
      </c>
      <c r="C3654" t="s">
        <v>1033</v>
      </c>
      <c r="D3654" s="161">
        <v>43373</v>
      </c>
      <c r="E3654">
        <v>371.85</v>
      </c>
    </row>
    <row r="3655" spans="2:5" x14ac:dyDescent="0.25">
      <c r="B3655" t="s">
        <v>1084</v>
      </c>
      <c r="C3655" t="s">
        <v>1034</v>
      </c>
      <c r="D3655" s="161">
        <v>43312</v>
      </c>
      <c r="E3655">
        <v>11180.43</v>
      </c>
    </row>
    <row r="3656" spans="2:5" x14ac:dyDescent="0.25">
      <c r="B3656" t="s">
        <v>1084</v>
      </c>
      <c r="C3656" t="s">
        <v>1035</v>
      </c>
      <c r="D3656" s="161">
        <v>43830</v>
      </c>
      <c r="E3656">
        <v>12858.02</v>
      </c>
    </row>
    <row r="3657" spans="2:5" x14ac:dyDescent="0.25">
      <c r="B3657" t="s">
        <v>1082</v>
      </c>
      <c r="C3657" t="s">
        <v>291</v>
      </c>
      <c r="D3657" s="161">
        <v>43921</v>
      </c>
      <c r="E3657">
        <v>16264.05</v>
      </c>
    </row>
    <row r="3658" spans="2:5" x14ac:dyDescent="0.25">
      <c r="B3658" t="s">
        <v>1084</v>
      </c>
      <c r="C3658" t="s">
        <v>1036</v>
      </c>
      <c r="D3658" s="161">
        <v>44135</v>
      </c>
      <c r="E3658">
        <v>15225.76</v>
      </c>
    </row>
    <row r="3659" spans="2:5" x14ac:dyDescent="0.25">
      <c r="B3659" t="s">
        <v>1084</v>
      </c>
      <c r="C3659" t="s">
        <v>1037</v>
      </c>
      <c r="D3659" s="161">
        <v>43555</v>
      </c>
      <c r="E3659">
        <v>11686.16</v>
      </c>
    </row>
    <row r="3660" spans="2:5" x14ac:dyDescent="0.25">
      <c r="B3660" t="s">
        <v>1084</v>
      </c>
      <c r="C3660" t="s">
        <v>1038</v>
      </c>
      <c r="D3660" s="161">
        <v>44165</v>
      </c>
      <c r="E3660">
        <v>8761.9500000000007</v>
      </c>
    </row>
    <row r="3661" spans="2:5" x14ac:dyDescent="0.25">
      <c r="B3661" t="s">
        <v>1084</v>
      </c>
      <c r="C3661" t="s">
        <v>1039</v>
      </c>
      <c r="D3661" s="161">
        <v>43131</v>
      </c>
      <c r="E3661">
        <v>11050.01</v>
      </c>
    </row>
    <row r="3662" spans="2:5" x14ac:dyDescent="0.25">
      <c r="B3662" t="s">
        <v>1082</v>
      </c>
      <c r="C3662" t="s">
        <v>1040</v>
      </c>
      <c r="D3662" s="161">
        <v>44196</v>
      </c>
      <c r="E3662">
        <v>11971.88</v>
      </c>
    </row>
    <row r="3663" spans="2:5" x14ac:dyDescent="0.25">
      <c r="B3663" t="s">
        <v>1083</v>
      </c>
      <c r="C3663" t="s">
        <v>1041</v>
      </c>
      <c r="D3663" s="161">
        <v>44500</v>
      </c>
      <c r="E3663">
        <v>8158.14</v>
      </c>
    </row>
    <row r="3664" spans="2:5" x14ac:dyDescent="0.25">
      <c r="B3664" t="s">
        <v>1082</v>
      </c>
      <c r="C3664" t="s">
        <v>1042</v>
      </c>
      <c r="D3664" s="161">
        <v>43861</v>
      </c>
      <c r="E3664">
        <v>14719.37</v>
      </c>
    </row>
    <row r="3665" spans="2:5" x14ac:dyDescent="0.25">
      <c r="B3665" t="s">
        <v>1082</v>
      </c>
      <c r="C3665" t="s">
        <v>1043</v>
      </c>
      <c r="D3665" s="161">
        <v>43890</v>
      </c>
      <c r="E3665">
        <v>2485.46</v>
      </c>
    </row>
    <row r="3666" spans="2:5" x14ac:dyDescent="0.25">
      <c r="B3666" t="s">
        <v>1084</v>
      </c>
      <c r="C3666" t="s">
        <v>1044</v>
      </c>
      <c r="D3666" s="161">
        <v>43373</v>
      </c>
      <c r="E3666">
        <v>9310.6200000000008</v>
      </c>
    </row>
    <row r="3667" spans="2:5" x14ac:dyDescent="0.25">
      <c r="B3667" t="s">
        <v>1084</v>
      </c>
      <c r="C3667" t="s">
        <v>1045</v>
      </c>
      <c r="D3667" s="161">
        <v>44439</v>
      </c>
      <c r="E3667">
        <v>18009.87</v>
      </c>
    </row>
    <row r="3668" spans="2:5" x14ac:dyDescent="0.25">
      <c r="B3668" t="s">
        <v>1082</v>
      </c>
      <c r="C3668" t="s">
        <v>1046</v>
      </c>
      <c r="D3668" s="161">
        <v>44196</v>
      </c>
      <c r="E3668">
        <v>6215.32</v>
      </c>
    </row>
    <row r="3669" spans="2:5" x14ac:dyDescent="0.25">
      <c r="B3669" t="s">
        <v>1082</v>
      </c>
      <c r="C3669" t="s">
        <v>1047</v>
      </c>
      <c r="D3669" s="161">
        <v>43646</v>
      </c>
      <c r="E3669">
        <v>6578.67</v>
      </c>
    </row>
    <row r="3670" spans="2:5" x14ac:dyDescent="0.25">
      <c r="B3670" t="s">
        <v>1084</v>
      </c>
      <c r="C3670" t="s">
        <v>1048</v>
      </c>
      <c r="D3670" s="161">
        <v>44530</v>
      </c>
      <c r="E3670">
        <v>17920.740000000002</v>
      </c>
    </row>
    <row r="3671" spans="2:5" x14ac:dyDescent="0.25">
      <c r="B3671" t="s">
        <v>1084</v>
      </c>
      <c r="C3671" t="s">
        <v>1049</v>
      </c>
      <c r="D3671" s="161">
        <v>43496</v>
      </c>
      <c r="E3671">
        <v>13337.25</v>
      </c>
    </row>
    <row r="3672" spans="2:5" x14ac:dyDescent="0.25">
      <c r="B3672" t="s">
        <v>1084</v>
      </c>
      <c r="C3672" t="s">
        <v>1050</v>
      </c>
      <c r="D3672" s="161">
        <v>43343</v>
      </c>
      <c r="E3672">
        <v>3020.8</v>
      </c>
    </row>
    <row r="3673" spans="2:5" x14ac:dyDescent="0.25">
      <c r="B3673" t="s">
        <v>1082</v>
      </c>
      <c r="C3673" t="s">
        <v>1051</v>
      </c>
      <c r="D3673" s="161">
        <v>44135</v>
      </c>
      <c r="E3673">
        <v>17659.96</v>
      </c>
    </row>
    <row r="3674" spans="2:5" x14ac:dyDescent="0.25">
      <c r="B3674" t="s">
        <v>1084</v>
      </c>
      <c r="C3674" t="s">
        <v>1052</v>
      </c>
      <c r="D3674" s="161">
        <v>43131</v>
      </c>
      <c r="E3674">
        <v>640.89</v>
      </c>
    </row>
    <row r="3675" spans="2:5" x14ac:dyDescent="0.25">
      <c r="B3675" t="s">
        <v>1084</v>
      </c>
      <c r="C3675" t="s">
        <v>1053</v>
      </c>
      <c r="D3675" s="161">
        <v>43373</v>
      </c>
      <c r="E3675">
        <v>12727.51</v>
      </c>
    </row>
    <row r="3676" spans="2:5" x14ac:dyDescent="0.25">
      <c r="B3676" t="s">
        <v>1082</v>
      </c>
      <c r="C3676" t="s">
        <v>1054</v>
      </c>
      <c r="D3676" s="161">
        <v>43799</v>
      </c>
      <c r="E3676">
        <v>19247.439999999999</v>
      </c>
    </row>
    <row r="3677" spans="2:5" x14ac:dyDescent="0.25">
      <c r="B3677" t="s">
        <v>1084</v>
      </c>
      <c r="C3677" t="s">
        <v>1055</v>
      </c>
      <c r="D3677" s="161">
        <v>44135</v>
      </c>
      <c r="E3677">
        <v>3070.84</v>
      </c>
    </row>
    <row r="3678" spans="2:5" x14ac:dyDescent="0.25">
      <c r="B3678" t="s">
        <v>1082</v>
      </c>
      <c r="C3678" t="s">
        <v>1056</v>
      </c>
      <c r="D3678" s="161">
        <v>43616</v>
      </c>
      <c r="E3678">
        <v>6019.46</v>
      </c>
    </row>
    <row r="3679" spans="2:5" x14ac:dyDescent="0.25">
      <c r="B3679" t="s">
        <v>1084</v>
      </c>
      <c r="C3679" t="s">
        <v>1057</v>
      </c>
      <c r="D3679" s="161">
        <v>43281</v>
      </c>
      <c r="E3679">
        <v>17220.39</v>
      </c>
    </row>
    <row r="3680" spans="2:5" x14ac:dyDescent="0.25">
      <c r="B3680" t="s">
        <v>1082</v>
      </c>
      <c r="C3680" t="s">
        <v>1058</v>
      </c>
      <c r="D3680" s="161">
        <v>43343</v>
      </c>
      <c r="E3680">
        <v>2290.58</v>
      </c>
    </row>
    <row r="3681" spans="2:5" x14ac:dyDescent="0.25">
      <c r="B3681" t="s">
        <v>1084</v>
      </c>
      <c r="C3681" t="s">
        <v>1059</v>
      </c>
      <c r="D3681" s="161">
        <v>43524</v>
      </c>
      <c r="E3681">
        <v>10089.969999999999</v>
      </c>
    </row>
    <row r="3682" spans="2:5" x14ac:dyDescent="0.25">
      <c r="B3682" t="s">
        <v>1084</v>
      </c>
      <c r="C3682" t="s">
        <v>1060</v>
      </c>
      <c r="D3682" s="161">
        <v>43890</v>
      </c>
      <c r="E3682">
        <v>7677</v>
      </c>
    </row>
    <row r="3683" spans="2:5" x14ac:dyDescent="0.25">
      <c r="B3683" t="s">
        <v>1082</v>
      </c>
      <c r="C3683" t="s">
        <v>1061</v>
      </c>
      <c r="D3683" s="161">
        <v>43738</v>
      </c>
      <c r="E3683">
        <v>16892.439999999999</v>
      </c>
    </row>
    <row r="3684" spans="2:5" x14ac:dyDescent="0.25">
      <c r="B3684" t="s">
        <v>1084</v>
      </c>
      <c r="C3684" t="s">
        <v>1062</v>
      </c>
      <c r="D3684" s="161">
        <v>44135</v>
      </c>
      <c r="E3684">
        <v>1267.6199999999999</v>
      </c>
    </row>
    <row r="3685" spans="2:5" x14ac:dyDescent="0.25">
      <c r="B3685" t="s">
        <v>1084</v>
      </c>
      <c r="C3685" t="s">
        <v>1063</v>
      </c>
      <c r="D3685" s="161">
        <v>44347</v>
      </c>
      <c r="E3685">
        <v>4314.32</v>
      </c>
    </row>
    <row r="3686" spans="2:5" x14ac:dyDescent="0.25">
      <c r="B3686" t="s">
        <v>1084</v>
      </c>
      <c r="C3686" t="s">
        <v>1064</v>
      </c>
      <c r="D3686" s="161">
        <v>43738</v>
      </c>
      <c r="E3686">
        <v>3622.69</v>
      </c>
    </row>
    <row r="3687" spans="2:5" x14ac:dyDescent="0.25">
      <c r="B3687" t="s">
        <v>1084</v>
      </c>
      <c r="C3687" t="s">
        <v>1065</v>
      </c>
      <c r="D3687" s="161">
        <v>43951</v>
      </c>
      <c r="E3687">
        <v>12365.31</v>
      </c>
    </row>
    <row r="3688" spans="2:5" x14ac:dyDescent="0.25">
      <c r="B3688" t="s">
        <v>1084</v>
      </c>
      <c r="C3688" t="s">
        <v>1066</v>
      </c>
      <c r="D3688" s="161">
        <v>44196</v>
      </c>
      <c r="E3688">
        <v>12477.8</v>
      </c>
    </row>
    <row r="3689" spans="2:5" x14ac:dyDescent="0.25">
      <c r="B3689" t="s">
        <v>1084</v>
      </c>
      <c r="C3689" t="s">
        <v>1067</v>
      </c>
      <c r="D3689" s="161">
        <v>44255</v>
      </c>
      <c r="E3689">
        <v>16071.73</v>
      </c>
    </row>
    <row r="3690" spans="2:5" x14ac:dyDescent="0.25">
      <c r="B3690" t="s">
        <v>1084</v>
      </c>
      <c r="C3690" t="s">
        <v>1068</v>
      </c>
      <c r="D3690" s="161">
        <v>43343</v>
      </c>
      <c r="E3690">
        <v>10929.37</v>
      </c>
    </row>
    <row r="3691" spans="2:5" x14ac:dyDescent="0.25">
      <c r="B3691" t="s">
        <v>1084</v>
      </c>
      <c r="C3691" t="s">
        <v>1022</v>
      </c>
      <c r="D3691" s="161">
        <v>43100</v>
      </c>
      <c r="E3691">
        <v>6877.85</v>
      </c>
    </row>
    <row r="3692" spans="2:5" x14ac:dyDescent="0.25">
      <c r="B3692" t="s">
        <v>1082</v>
      </c>
      <c r="C3692" t="s">
        <v>1069</v>
      </c>
      <c r="D3692" s="161">
        <v>43131</v>
      </c>
      <c r="E3692">
        <v>1480.6</v>
      </c>
    </row>
    <row r="3693" spans="2:5" x14ac:dyDescent="0.25">
      <c r="B3693" t="s">
        <v>1082</v>
      </c>
      <c r="C3693" t="s">
        <v>1070</v>
      </c>
      <c r="D3693" s="161">
        <v>43890</v>
      </c>
      <c r="E3693">
        <v>13994.25</v>
      </c>
    </row>
    <row r="3694" spans="2:5" x14ac:dyDescent="0.25">
      <c r="B3694" t="s">
        <v>1084</v>
      </c>
      <c r="C3694" t="s">
        <v>1071</v>
      </c>
      <c r="D3694" s="161">
        <v>43890</v>
      </c>
      <c r="E3694">
        <v>8844.1299999999992</v>
      </c>
    </row>
    <row r="3695" spans="2:5" x14ac:dyDescent="0.25">
      <c r="B3695" t="s">
        <v>1082</v>
      </c>
      <c r="C3695" t="s">
        <v>1072</v>
      </c>
      <c r="D3695" s="161">
        <v>43555</v>
      </c>
      <c r="E3695">
        <v>1895.64</v>
      </c>
    </row>
    <row r="3696" spans="2:5" x14ac:dyDescent="0.25">
      <c r="B3696" t="s">
        <v>1084</v>
      </c>
      <c r="C3696" t="s">
        <v>1073</v>
      </c>
      <c r="D3696" s="161">
        <v>44196</v>
      </c>
      <c r="E3696">
        <v>2976.11</v>
      </c>
    </row>
    <row r="3697" spans="2:5" x14ac:dyDescent="0.25">
      <c r="B3697" t="s">
        <v>1083</v>
      </c>
      <c r="C3697" t="s">
        <v>1074</v>
      </c>
      <c r="D3697" s="161">
        <v>44227</v>
      </c>
      <c r="E3697">
        <v>7639.94</v>
      </c>
    </row>
    <row r="3698" spans="2:5" x14ac:dyDescent="0.25">
      <c r="B3698" t="s">
        <v>1082</v>
      </c>
      <c r="C3698" t="s">
        <v>1075</v>
      </c>
      <c r="D3698" s="161">
        <v>43769</v>
      </c>
      <c r="E3698">
        <v>9208.3799999999992</v>
      </c>
    </row>
    <row r="3699" spans="2:5" x14ac:dyDescent="0.25">
      <c r="B3699" t="s">
        <v>1082</v>
      </c>
      <c r="C3699" t="s">
        <v>1076</v>
      </c>
      <c r="D3699" s="161">
        <v>43190</v>
      </c>
      <c r="E3699">
        <v>5058.7</v>
      </c>
    </row>
    <row r="3700" spans="2:5" x14ac:dyDescent="0.25">
      <c r="B3700" t="s">
        <v>1084</v>
      </c>
      <c r="C3700" t="s">
        <v>1077</v>
      </c>
      <c r="D3700" s="161">
        <v>44286</v>
      </c>
      <c r="E3700">
        <v>6035.34</v>
      </c>
    </row>
    <row r="3701" spans="2:5" x14ac:dyDescent="0.25">
      <c r="B3701" t="s">
        <v>1082</v>
      </c>
      <c r="C3701" t="s">
        <v>992</v>
      </c>
      <c r="D3701" s="161">
        <v>44530</v>
      </c>
      <c r="E3701">
        <v>6005.58</v>
      </c>
    </row>
    <row r="3702" spans="2:5" x14ac:dyDescent="0.25">
      <c r="B3702" t="s">
        <v>1083</v>
      </c>
      <c r="C3702" t="s">
        <v>993</v>
      </c>
      <c r="D3702" s="161">
        <v>44347</v>
      </c>
      <c r="E3702">
        <v>8589.69</v>
      </c>
    </row>
    <row r="3703" spans="2:5" x14ac:dyDescent="0.25">
      <c r="B3703" t="s">
        <v>1082</v>
      </c>
      <c r="C3703" t="s">
        <v>994</v>
      </c>
      <c r="D3703" s="161">
        <v>43861</v>
      </c>
      <c r="E3703">
        <v>485.65</v>
      </c>
    </row>
    <row r="3704" spans="2:5" x14ac:dyDescent="0.25">
      <c r="B3704" t="s">
        <v>1084</v>
      </c>
      <c r="C3704" t="s">
        <v>995</v>
      </c>
      <c r="D3704" s="161">
        <v>43738</v>
      </c>
      <c r="E3704">
        <v>9327.07</v>
      </c>
    </row>
    <row r="3705" spans="2:5" x14ac:dyDescent="0.25">
      <c r="B3705" t="s">
        <v>1084</v>
      </c>
      <c r="C3705" t="s">
        <v>996</v>
      </c>
      <c r="D3705" s="161">
        <v>44377</v>
      </c>
      <c r="E3705">
        <v>6310.6</v>
      </c>
    </row>
    <row r="3706" spans="2:5" x14ac:dyDescent="0.25">
      <c r="B3706" t="s">
        <v>1082</v>
      </c>
      <c r="C3706" t="s">
        <v>997</v>
      </c>
      <c r="D3706" s="161">
        <v>44316</v>
      </c>
      <c r="E3706">
        <v>19707.11</v>
      </c>
    </row>
    <row r="3707" spans="2:5" x14ac:dyDescent="0.25">
      <c r="B3707" t="s">
        <v>1083</v>
      </c>
      <c r="C3707" t="s">
        <v>998</v>
      </c>
      <c r="D3707" s="161">
        <v>43159</v>
      </c>
      <c r="E3707">
        <v>13677.12</v>
      </c>
    </row>
    <row r="3708" spans="2:5" x14ac:dyDescent="0.25">
      <c r="B3708" t="s">
        <v>1082</v>
      </c>
      <c r="C3708" t="s">
        <v>999</v>
      </c>
      <c r="D3708" s="161">
        <v>43100</v>
      </c>
      <c r="E3708">
        <v>4981.49</v>
      </c>
    </row>
    <row r="3709" spans="2:5" x14ac:dyDescent="0.25">
      <c r="B3709" t="s">
        <v>1082</v>
      </c>
      <c r="C3709" t="s">
        <v>1000</v>
      </c>
      <c r="D3709" s="161">
        <v>44377</v>
      </c>
      <c r="E3709">
        <v>10261.23</v>
      </c>
    </row>
    <row r="3710" spans="2:5" x14ac:dyDescent="0.25">
      <c r="B3710" t="s">
        <v>1084</v>
      </c>
      <c r="C3710" t="s">
        <v>1001</v>
      </c>
      <c r="D3710" s="161">
        <v>44286</v>
      </c>
      <c r="E3710">
        <v>18159.61</v>
      </c>
    </row>
    <row r="3711" spans="2:5" x14ac:dyDescent="0.25">
      <c r="B3711" t="s">
        <v>1082</v>
      </c>
      <c r="C3711" t="s">
        <v>1002</v>
      </c>
      <c r="D3711" s="161">
        <v>44074</v>
      </c>
      <c r="E3711">
        <v>2796.51</v>
      </c>
    </row>
    <row r="3712" spans="2:5" x14ac:dyDescent="0.25">
      <c r="B3712" t="s">
        <v>1084</v>
      </c>
      <c r="C3712" t="s">
        <v>1003</v>
      </c>
      <c r="D3712" s="161">
        <v>44043</v>
      </c>
      <c r="E3712">
        <v>14811.93</v>
      </c>
    </row>
    <row r="3713" spans="2:5" x14ac:dyDescent="0.25">
      <c r="B3713" t="s">
        <v>1084</v>
      </c>
      <c r="C3713" t="s">
        <v>1004</v>
      </c>
      <c r="D3713" s="161">
        <v>43830</v>
      </c>
      <c r="E3713">
        <v>9845.67</v>
      </c>
    </row>
    <row r="3714" spans="2:5" x14ac:dyDescent="0.25">
      <c r="B3714" t="s">
        <v>1082</v>
      </c>
      <c r="C3714" t="s">
        <v>1005</v>
      </c>
      <c r="D3714" s="161">
        <v>44043</v>
      </c>
      <c r="E3714">
        <v>17316</v>
      </c>
    </row>
    <row r="3715" spans="2:5" x14ac:dyDescent="0.25">
      <c r="B3715" t="s">
        <v>1082</v>
      </c>
      <c r="C3715" t="s">
        <v>1006</v>
      </c>
      <c r="D3715" s="161">
        <v>44043</v>
      </c>
      <c r="E3715">
        <v>16164.54</v>
      </c>
    </row>
    <row r="3716" spans="2:5" x14ac:dyDescent="0.25">
      <c r="B3716" t="s">
        <v>1082</v>
      </c>
      <c r="C3716" t="s">
        <v>1007</v>
      </c>
      <c r="D3716" s="161">
        <v>44439</v>
      </c>
      <c r="E3716">
        <v>4630.53</v>
      </c>
    </row>
    <row r="3717" spans="2:5" x14ac:dyDescent="0.25">
      <c r="B3717" t="s">
        <v>1084</v>
      </c>
      <c r="C3717" t="s">
        <v>1008</v>
      </c>
      <c r="D3717" s="161">
        <v>43890</v>
      </c>
      <c r="E3717">
        <v>1651.39</v>
      </c>
    </row>
    <row r="3718" spans="2:5" x14ac:dyDescent="0.25">
      <c r="B3718" t="s">
        <v>1084</v>
      </c>
      <c r="C3718" t="s">
        <v>1009</v>
      </c>
      <c r="D3718" s="161">
        <v>43555</v>
      </c>
      <c r="E3718">
        <v>12732.35</v>
      </c>
    </row>
    <row r="3719" spans="2:5" x14ac:dyDescent="0.25">
      <c r="B3719" t="s">
        <v>1082</v>
      </c>
      <c r="C3719" t="s">
        <v>1010</v>
      </c>
      <c r="D3719" s="161">
        <v>43982</v>
      </c>
      <c r="E3719">
        <v>18125.05</v>
      </c>
    </row>
    <row r="3720" spans="2:5" x14ac:dyDescent="0.25">
      <c r="B3720" t="s">
        <v>1084</v>
      </c>
      <c r="C3720" t="s">
        <v>1011</v>
      </c>
      <c r="D3720" s="161">
        <v>43830</v>
      </c>
      <c r="E3720">
        <v>9161.16</v>
      </c>
    </row>
    <row r="3721" spans="2:5" x14ac:dyDescent="0.25">
      <c r="B3721" t="s">
        <v>1083</v>
      </c>
      <c r="C3721" t="s">
        <v>1012</v>
      </c>
      <c r="D3721" s="161">
        <v>43343</v>
      </c>
      <c r="E3721">
        <v>19047.009999999998</v>
      </c>
    </row>
    <row r="3722" spans="2:5" x14ac:dyDescent="0.25">
      <c r="B3722" t="s">
        <v>1083</v>
      </c>
      <c r="C3722" t="s">
        <v>1013</v>
      </c>
      <c r="D3722" s="161">
        <v>44530</v>
      </c>
      <c r="E3722">
        <v>11079.45</v>
      </c>
    </row>
    <row r="3723" spans="2:5" x14ac:dyDescent="0.25">
      <c r="B3723" t="s">
        <v>1084</v>
      </c>
      <c r="C3723" t="s">
        <v>1014</v>
      </c>
      <c r="D3723" s="161">
        <v>44286</v>
      </c>
      <c r="E3723">
        <v>19271.77</v>
      </c>
    </row>
    <row r="3724" spans="2:5" x14ac:dyDescent="0.25">
      <c r="B3724" t="s">
        <v>1082</v>
      </c>
      <c r="C3724" t="s">
        <v>1015</v>
      </c>
      <c r="D3724" s="161">
        <v>43251</v>
      </c>
      <c r="E3724">
        <v>2693.65</v>
      </c>
    </row>
    <row r="3725" spans="2:5" x14ac:dyDescent="0.25">
      <c r="B3725" t="s">
        <v>1084</v>
      </c>
      <c r="C3725" t="s">
        <v>1016</v>
      </c>
      <c r="D3725" s="161">
        <v>43738</v>
      </c>
      <c r="E3725">
        <v>17680.59</v>
      </c>
    </row>
    <row r="3726" spans="2:5" x14ac:dyDescent="0.25">
      <c r="B3726" t="s">
        <v>1082</v>
      </c>
      <c r="C3726" t="s">
        <v>1017</v>
      </c>
      <c r="D3726" s="161">
        <v>43251</v>
      </c>
      <c r="E3726">
        <v>17331.599999999999</v>
      </c>
    </row>
    <row r="3727" spans="2:5" x14ac:dyDescent="0.25">
      <c r="B3727" t="s">
        <v>1082</v>
      </c>
      <c r="C3727" t="s">
        <v>1018</v>
      </c>
      <c r="D3727" s="161">
        <v>43708</v>
      </c>
      <c r="E3727">
        <v>12386.28</v>
      </c>
    </row>
    <row r="3728" spans="2:5" x14ac:dyDescent="0.25">
      <c r="B3728" t="s">
        <v>1082</v>
      </c>
      <c r="C3728" t="s">
        <v>1019</v>
      </c>
      <c r="D3728" s="161">
        <v>43951</v>
      </c>
      <c r="E3728">
        <v>4497.0200000000004</v>
      </c>
    </row>
    <row r="3729" spans="2:5" x14ac:dyDescent="0.25">
      <c r="B3729" t="s">
        <v>1084</v>
      </c>
      <c r="C3729" t="s">
        <v>1020</v>
      </c>
      <c r="D3729" s="161">
        <v>44377</v>
      </c>
      <c r="E3729">
        <v>19804.73</v>
      </c>
    </row>
    <row r="3730" spans="2:5" x14ac:dyDescent="0.25">
      <c r="B3730" t="s">
        <v>1084</v>
      </c>
      <c r="C3730" t="s">
        <v>1021</v>
      </c>
      <c r="D3730" s="161">
        <v>44439</v>
      </c>
      <c r="E3730">
        <v>2530.7199999999998</v>
      </c>
    </row>
    <row r="3731" spans="2:5" x14ac:dyDescent="0.25">
      <c r="B3731" t="s">
        <v>1084</v>
      </c>
      <c r="C3731" t="s">
        <v>1022</v>
      </c>
      <c r="D3731" s="161">
        <v>44347</v>
      </c>
      <c r="E3731">
        <v>16167.97</v>
      </c>
    </row>
    <row r="3732" spans="2:5" x14ac:dyDescent="0.25">
      <c r="B3732" t="s">
        <v>1082</v>
      </c>
      <c r="C3732" t="s">
        <v>1023</v>
      </c>
      <c r="D3732" s="161">
        <v>44012</v>
      </c>
      <c r="E3732">
        <v>3293.24</v>
      </c>
    </row>
    <row r="3733" spans="2:5" x14ac:dyDescent="0.25">
      <c r="B3733" t="s">
        <v>1082</v>
      </c>
      <c r="C3733" t="s">
        <v>1024</v>
      </c>
      <c r="D3733" s="161">
        <v>43404</v>
      </c>
      <c r="E3733">
        <v>7275.93</v>
      </c>
    </row>
    <row r="3734" spans="2:5" x14ac:dyDescent="0.25">
      <c r="B3734" t="s">
        <v>1082</v>
      </c>
      <c r="C3734" t="s">
        <v>1025</v>
      </c>
      <c r="D3734" s="161">
        <v>43708</v>
      </c>
      <c r="E3734">
        <v>2136.8200000000002</v>
      </c>
    </row>
    <row r="3735" spans="2:5" x14ac:dyDescent="0.25">
      <c r="B3735" t="s">
        <v>1082</v>
      </c>
      <c r="C3735" t="s">
        <v>1026</v>
      </c>
      <c r="D3735" s="161">
        <v>43404</v>
      </c>
      <c r="E3735">
        <v>947.29</v>
      </c>
    </row>
    <row r="3736" spans="2:5" x14ac:dyDescent="0.25">
      <c r="B3736" t="s">
        <v>1082</v>
      </c>
      <c r="C3736" t="s">
        <v>411</v>
      </c>
      <c r="D3736" s="161">
        <v>43312</v>
      </c>
      <c r="E3736">
        <v>3833.99</v>
      </c>
    </row>
    <row r="3737" spans="2:5" x14ac:dyDescent="0.25">
      <c r="B3737" t="s">
        <v>1082</v>
      </c>
      <c r="C3737" t="s">
        <v>1027</v>
      </c>
      <c r="D3737" s="161">
        <v>43131</v>
      </c>
      <c r="E3737">
        <v>18295.25</v>
      </c>
    </row>
    <row r="3738" spans="2:5" x14ac:dyDescent="0.25">
      <c r="B3738" t="s">
        <v>1083</v>
      </c>
      <c r="C3738" t="s">
        <v>1028</v>
      </c>
      <c r="D3738" s="161">
        <v>44074</v>
      </c>
      <c r="E3738">
        <v>17655.75</v>
      </c>
    </row>
    <row r="3739" spans="2:5" x14ac:dyDescent="0.25">
      <c r="B3739" t="s">
        <v>1082</v>
      </c>
      <c r="C3739" t="s">
        <v>1029</v>
      </c>
      <c r="D3739" s="161">
        <v>43708</v>
      </c>
      <c r="E3739">
        <v>18438.04</v>
      </c>
    </row>
    <row r="3740" spans="2:5" x14ac:dyDescent="0.25">
      <c r="B3740" t="s">
        <v>1082</v>
      </c>
      <c r="C3740" t="s">
        <v>1030</v>
      </c>
      <c r="D3740" s="161">
        <v>44227</v>
      </c>
      <c r="E3740">
        <v>14551.75</v>
      </c>
    </row>
    <row r="3741" spans="2:5" x14ac:dyDescent="0.25">
      <c r="B3741" t="s">
        <v>1084</v>
      </c>
      <c r="C3741" t="s">
        <v>267</v>
      </c>
      <c r="D3741" s="161">
        <v>44286</v>
      </c>
      <c r="E3741">
        <v>313.3</v>
      </c>
    </row>
    <row r="3742" spans="2:5" x14ac:dyDescent="0.25">
      <c r="B3742" t="s">
        <v>1082</v>
      </c>
      <c r="C3742" t="s">
        <v>1031</v>
      </c>
      <c r="D3742" s="161">
        <v>43830</v>
      </c>
      <c r="E3742">
        <v>8807.23</v>
      </c>
    </row>
    <row r="3743" spans="2:5" x14ac:dyDescent="0.25">
      <c r="B3743" t="s">
        <v>1084</v>
      </c>
      <c r="C3743" t="s">
        <v>1032</v>
      </c>
      <c r="D3743" s="161">
        <v>43982</v>
      </c>
      <c r="E3743">
        <v>1901.32</v>
      </c>
    </row>
    <row r="3744" spans="2:5" x14ac:dyDescent="0.25">
      <c r="B3744" t="s">
        <v>1083</v>
      </c>
      <c r="C3744" t="s">
        <v>1033</v>
      </c>
      <c r="D3744" s="161">
        <v>44012</v>
      </c>
      <c r="E3744">
        <v>8878.9699999999993</v>
      </c>
    </row>
    <row r="3745" spans="2:5" x14ac:dyDescent="0.25">
      <c r="B3745" t="s">
        <v>1084</v>
      </c>
      <c r="C3745" t="s">
        <v>1034</v>
      </c>
      <c r="D3745" s="161">
        <v>43496</v>
      </c>
      <c r="E3745">
        <v>16678.04</v>
      </c>
    </row>
    <row r="3746" spans="2:5" x14ac:dyDescent="0.25">
      <c r="B3746" t="s">
        <v>1083</v>
      </c>
      <c r="C3746" t="s">
        <v>1035</v>
      </c>
      <c r="D3746" s="161">
        <v>43861</v>
      </c>
      <c r="E3746">
        <v>419.31</v>
      </c>
    </row>
    <row r="3747" spans="2:5" x14ac:dyDescent="0.25">
      <c r="B3747" t="s">
        <v>1082</v>
      </c>
      <c r="C3747" t="s">
        <v>291</v>
      </c>
      <c r="D3747" s="161">
        <v>43190</v>
      </c>
      <c r="E3747">
        <v>6801.96</v>
      </c>
    </row>
    <row r="3748" spans="2:5" x14ac:dyDescent="0.25">
      <c r="B3748" t="s">
        <v>1082</v>
      </c>
      <c r="C3748" t="s">
        <v>1036</v>
      </c>
      <c r="D3748" s="161">
        <v>43830</v>
      </c>
      <c r="E3748">
        <v>14458.67</v>
      </c>
    </row>
    <row r="3749" spans="2:5" x14ac:dyDescent="0.25">
      <c r="B3749" t="s">
        <v>1082</v>
      </c>
      <c r="C3749" t="s">
        <v>1037</v>
      </c>
      <c r="D3749" s="161">
        <v>43281</v>
      </c>
      <c r="E3749">
        <v>12982.02</v>
      </c>
    </row>
    <row r="3750" spans="2:5" x14ac:dyDescent="0.25">
      <c r="B3750" t="s">
        <v>1084</v>
      </c>
      <c r="C3750" t="s">
        <v>1038</v>
      </c>
      <c r="D3750" s="161">
        <v>43616</v>
      </c>
      <c r="E3750">
        <v>5822.8</v>
      </c>
    </row>
    <row r="3751" spans="2:5" x14ac:dyDescent="0.25">
      <c r="B3751" t="s">
        <v>1084</v>
      </c>
      <c r="C3751" t="s">
        <v>1039</v>
      </c>
      <c r="D3751" s="161">
        <v>44043</v>
      </c>
      <c r="E3751">
        <v>13350.66</v>
      </c>
    </row>
    <row r="3752" spans="2:5" x14ac:dyDescent="0.25">
      <c r="B3752" t="s">
        <v>1084</v>
      </c>
      <c r="C3752" t="s">
        <v>1040</v>
      </c>
      <c r="D3752" s="161">
        <v>43496</v>
      </c>
      <c r="E3752">
        <v>1997.17</v>
      </c>
    </row>
    <row r="3753" spans="2:5" x14ac:dyDescent="0.25">
      <c r="B3753" t="s">
        <v>1082</v>
      </c>
      <c r="C3753" t="s">
        <v>1041</v>
      </c>
      <c r="D3753" s="161">
        <v>44530</v>
      </c>
      <c r="E3753">
        <v>9603.9500000000007</v>
      </c>
    </row>
    <row r="3754" spans="2:5" x14ac:dyDescent="0.25">
      <c r="B3754" t="s">
        <v>1082</v>
      </c>
      <c r="C3754" t="s">
        <v>1042</v>
      </c>
      <c r="D3754" s="161">
        <v>44439</v>
      </c>
      <c r="E3754">
        <v>17191.78</v>
      </c>
    </row>
    <row r="3755" spans="2:5" x14ac:dyDescent="0.25">
      <c r="B3755" t="s">
        <v>1083</v>
      </c>
      <c r="C3755" t="s">
        <v>1043</v>
      </c>
      <c r="D3755" s="161">
        <v>44227</v>
      </c>
      <c r="E3755">
        <v>4442.9399999999996</v>
      </c>
    </row>
    <row r="3756" spans="2:5" x14ac:dyDescent="0.25">
      <c r="B3756" t="s">
        <v>1082</v>
      </c>
      <c r="C3756" t="s">
        <v>1044</v>
      </c>
      <c r="D3756" s="161">
        <v>44255</v>
      </c>
      <c r="E3756">
        <v>10275.6</v>
      </c>
    </row>
    <row r="3757" spans="2:5" x14ac:dyDescent="0.25">
      <c r="B3757" t="s">
        <v>1084</v>
      </c>
      <c r="C3757" t="s">
        <v>1045</v>
      </c>
      <c r="D3757" s="161">
        <v>43861</v>
      </c>
      <c r="E3757">
        <v>5336.09</v>
      </c>
    </row>
    <row r="3758" spans="2:5" x14ac:dyDescent="0.25">
      <c r="B3758" t="s">
        <v>1084</v>
      </c>
      <c r="C3758" t="s">
        <v>1046</v>
      </c>
      <c r="D3758" s="161">
        <v>44439</v>
      </c>
      <c r="E3758">
        <v>11834.78</v>
      </c>
    </row>
    <row r="3759" spans="2:5" x14ac:dyDescent="0.25">
      <c r="B3759" t="s">
        <v>1082</v>
      </c>
      <c r="C3759" t="s">
        <v>1047</v>
      </c>
      <c r="D3759" s="161">
        <v>44286</v>
      </c>
      <c r="E3759">
        <v>11086.61</v>
      </c>
    </row>
    <row r="3760" spans="2:5" x14ac:dyDescent="0.25">
      <c r="B3760" t="s">
        <v>1083</v>
      </c>
      <c r="C3760" t="s">
        <v>1048</v>
      </c>
      <c r="D3760" s="161">
        <v>43281</v>
      </c>
      <c r="E3760">
        <v>11148.57</v>
      </c>
    </row>
    <row r="3761" spans="2:5" x14ac:dyDescent="0.25">
      <c r="B3761" t="s">
        <v>1083</v>
      </c>
      <c r="C3761" t="s">
        <v>1049</v>
      </c>
      <c r="D3761" s="161">
        <v>43738</v>
      </c>
      <c r="E3761">
        <v>6606.83</v>
      </c>
    </row>
    <row r="3762" spans="2:5" x14ac:dyDescent="0.25">
      <c r="B3762" t="s">
        <v>1084</v>
      </c>
      <c r="C3762" t="s">
        <v>1050</v>
      </c>
      <c r="D3762" s="161">
        <v>43312</v>
      </c>
      <c r="E3762">
        <v>15365.43</v>
      </c>
    </row>
    <row r="3763" spans="2:5" x14ac:dyDescent="0.25">
      <c r="B3763" t="s">
        <v>1082</v>
      </c>
      <c r="C3763" t="s">
        <v>1051</v>
      </c>
      <c r="D3763" s="161">
        <v>43373</v>
      </c>
      <c r="E3763">
        <v>15656.67</v>
      </c>
    </row>
    <row r="3764" spans="2:5" x14ac:dyDescent="0.25">
      <c r="B3764" t="s">
        <v>1082</v>
      </c>
      <c r="C3764" t="s">
        <v>1052</v>
      </c>
      <c r="D3764" s="161">
        <v>43159</v>
      </c>
      <c r="E3764">
        <v>4611.3100000000004</v>
      </c>
    </row>
    <row r="3765" spans="2:5" x14ac:dyDescent="0.25">
      <c r="B3765" t="s">
        <v>1082</v>
      </c>
      <c r="C3765" t="s">
        <v>1053</v>
      </c>
      <c r="D3765" s="161">
        <v>43677</v>
      </c>
      <c r="E3765">
        <v>14620.36</v>
      </c>
    </row>
    <row r="3766" spans="2:5" x14ac:dyDescent="0.25">
      <c r="B3766" t="s">
        <v>1082</v>
      </c>
      <c r="C3766" t="s">
        <v>1054</v>
      </c>
      <c r="D3766" s="161">
        <v>43404</v>
      </c>
      <c r="E3766">
        <v>1077.01</v>
      </c>
    </row>
    <row r="3767" spans="2:5" x14ac:dyDescent="0.25">
      <c r="B3767" t="s">
        <v>1084</v>
      </c>
      <c r="C3767" t="s">
        <v>1055</v>
      </c>
      <c r="D3767" s="161">
        <v>43281</v>
      </c>
      <c r="E3767">
        <v>15108.89</v>
      </c>
    </row>
    <row r="3768" spans="2:5" x14ac:dyDescent="0.25">
      <c r="B3768" t="s">
        <v>1082</v>
      </c>
      <c r="C3768" t="s">
        <v>1056</v>
      </c>
      <c r="D3768" s="161">
        <v>43100</v>
      </c>
      <c r="E3768">
        <v>7245.96</v>
      </c>
    </row>
    <row r="3769" spans="2:5" x14ac:dyDescent="0.25">
      <c r="B3769" t="s">
        <v>1082</v>
      </c>
      <c r="C3769" t="s">
        <v>1057</v>
      </c>
      <c r="D3769" s="161">
        <v>43496</v>
      </c>
      <c r="E3769">
        <v>1696.01</v>
      </c>
    </row>
    <row r="3770" spans="2:5" x14ac:dyDescent="0.25">
      <c r="B3770" t="s">
        <v>1082</v>
      </c>
      <c r="C3770" t="s">
        <v>1058</v>
      </c>
      <c r="D3770" s="161">
        <v>43799</v>
      </c>
      <c r="E3770">
        <v>19338.009999999998</v>
      </c>
    </row>
    <row r="3771" spans="2:5" x14ac:dyDescent="0.25">
      <c r="B3771" t="s">
        <v>1084</v>
      </c>
      <c r="C3771" t="s">
        <v>1059</v>
      </c>
      <c r="D3771" s="161">
        <v>44286</v>
      </c>
      <c r="E3771">
        <v>1261.27</v>
      </c>
    </row>
    <row r="3772" spans="2:5" x14ac:dyDescent="0.25">
      <c r="B3772" t="s">
        <v>1082</v>
      </c>
      <c r="C3772" t="s">
        <v>1060</v>
      </c>
      <c r="D3772" s="161">
        <v>43890</v>
      </c>
      <c r="E3772">
        <v>16544.3</v>
      </c>
    </row>
    <row r="3773" spans="2:5" x14ac:dyDescent="0.25">
      <c r="B3773" t="s">
        <v>1082</v>
      </c>
      <c r="C3773" t="s">
        <v>1061</v>
      </c>
      <c r="D3773" s="161">
        <v>44012</v>
      </c>
      <c r="E3773">
        <v>1289.23</v>
      </c>
    </row>
    <row r="3774" spans="2:5" x14ac:dyDescent="0.25">
      <c r="B3774" t="s">
        <v>1083</v>
      </c>
      <c r="C3774" t="s">
        <v>1062</v>
      </c>
      <c r="D3774" s="161">
        <v>43251</v>
      </c>
      <c r="E3774">
        <v>11950.19</v>
      </c>
    </row>
    <row r="3775" spans="2:5" x14ac:dyDescent="0.25">
      <c r="B3775" t="s">
        <v>1083</v>
      </c>
      <c r="C3775" t="s">
        <v>1063</v>
      </c>
      <c r="D3775" s="161">
        <v>43281</v>
      </c>
      <c r="E3775">
        <v>9627.27</v>
      </c>
    </row>
    <row r="3776" spans="2:5" x14ac:dyDescent="0.25">
      <c r="B3776" t="s">
        <v>1082</v>
      </c>
      <c r="C3776" t="s">
        <v>1064</v>
      </c>
      <c r="D3776" s="161">
        <v>43861</v>
      </c>
      <c r="E3776">
        <v>3624.62</v>
      </c>
    </row>
    <row r="3777" spans="2:5" x14ac:dyDescent="0.25">
      <c r="B3777" t="s">
        <v>1082</v>
      </c>
      <c r="C3777" t="s">
        <v>1065</v>
      </c>
      <c r="D3777" s="161">
        <v>44347</v>
      </c>
      <c r="E3777">
        <v>6569.44</v>
      </c>
    </row>
    <row r="3778" spans="2:5" x14ac:dyDescent="0.25">
      <c r="B3778" t="s">
        <v>1084</v>
      </c>
      <c r="C3778" t="s">
        <v>1066</v>
      </c>
      <c r="D3778" s="161">
        <v>44043</v>
      </c>
      <c r="E3778">
        <v>2627.13</v>
      </c>
    </row>
    <row r="3779" spans="2:5" x14ac:dyDescent="0.25">
      <c r="B3779" t="s">
        <v>1082</v>
      </c>
      <c r="C3779" t="s">
        <v>1067</v>
      </c>
      <c r="D3779" s="161">
        <v>43890</v>
      </c>
      <c r="E3779">
        <v>12895.66</v>
      </c>
    </row>
    <row r="3780" spans="2:5" x14ac:dyDescent="0.25">
      <c r="B3780" t="s">
        <v>1082</v>
      </c>
      <c r="C3780" t="s">
        <v>1068</v>
      </c>
      <c r="D3780" s="161">
        <v>43890</v>
      </c>
      <c r="E3780">
        <v>10860.47</v>
      </c>
    </row>
    <row r="3781" spans="2:5" x14ac:dyDescent="0.25">
      <c r="B3781" t="s">
        <v>1082</v>
      </c>
      <c r="C3781" t="s">
        <v>1022</v>
      </c>
      <c r="D3781" s="161">
        <v>44227</v>
      </c>
      <c r="E3781">
        <v>3258.04</v>
      </c>
    </row>
    <row r="3782" spans="2:5" x14ac:dyDescent="0.25">
      <c r="B3782" t="s">
        <v>1084</v>
      </c>
      <c r="C3782" t="s">
        <v>1069</v>
      </c>
      <c r="D3782" s="161">
        <v>43982</v>
      </c>
      <c r="E3782">
        <v>9589.52</v>
      </c>
    </row>
    <row r="3783" spans="2:5" x14ac:dyDescent="0.25">
      <c r="B3783" t="s">
        <v>1082</v>
      </c>
      <c r="C3783" t="s">
        <v>1070</v>
      </c>
      <c r="D3783" s="161">
        <v>43524</v>
      </c>
      <c r="E3783">
        <v>16306.25</v>
      </c>
    </row>
    <row r="3784" spans="2:5" x14ac:dyDescent="0.25">
      <c r="B3784" t="s">
        <v>1082</v>
      </c>
      <c r="C3784" t="s">
        <v>1071</v>
      </c>
      <c r="D3784" s="161">
        <v>44530</v>
      </c>
      <c r="E3784">
        <v>1210.0999999999999</v>
      </c>
    </row>
    <row r="3785" spans="2:5" x14ac:dyDescent="0.25">
      <c r="B3785" t="s">
        <v>1082</v>
      </c>
      <c r="C3785" t="s">
        <v>1072</v>
      </c>
      <c r="D3785" s="161">
        <v>43555</v>
      </c>
      <c r="E3785">
        <v>19009.87</v>
      </c>
    </row>
    <row r="3786" spans="2:5" x14ac:dyDescent="0.25">
      <c r="B3786" t="s">
        <v>1083</v>
      </c>
      <c r="C3786" t="s">
        <v>1073</v>
      </c>
      <c r="D3786" s="161">
        <v>44500</v>
      </c>
      <c r="E3786">
        <v>8709.08</v>
      </c>
    </row>
    <row r="3787" spans="2:5" x14ac:dyDescent="0.25">
      <c r="B3787" t="s">
        <v>1082</v>
      </c>
      <c r="C3787" t="s">
        <v>1074</v>
      </c>
      <c r="D3787" s="161">
        <v>43555</v>
      </c>
      <c r="E3787">
        <v>8913.15</v>
      </c>
    </row>
    <row r="3788" spans="2:5" x14ac:dyDescent="0.25">
      <c r="B3788" t="s">
        <v>1084</v>
      </c>
      <c r="C3788" t="s">
        <v>1075</v>
      </c>
      <c r="D3788" s="161">
        <v>44104</v>
      </c>
      <c r="E3788">
        <v>8929.39</v>
      </c>
    </row>
    <row r="3789" spans="2:5" x14ac:dyDescent="0.25">
      <c r="B3789" t="s">
        <v>1082</v>
      </c>
      <c r="C3789" t="s">
        <v>1076</v>
      </c>
      <c r="D3789" s="161">
        <v>43159</v>
      </c>
      <c r="E3789">
        <v>11170.88</v>
      </c>
    </row>
    <row r="3790" spans="2:5" x14ac:dyDescent="0.25">
      <c r="B3790" t="s">
        <v>1084</v>
      </c>
      <c r="C3790" t="s">
        <v>1077</v>
      </c>
      <c r="D3790" s="161">
        <v>44439</v>
      </c>
      <c r="E3790">
        <v>18711.97</v>
      </c>
    </row>
    <row r="3791" spans="2:5" x14ac:dyDescent="0.25">
      <c r="B3791" t="s">
        <v>1084</v>
      </c>
      <c r="C3791" t="s">
        <v>992</v>
      </c>
      <c r="D3791" s="161">
        <v>44469</v>
      </c>
      <c r="E3791">
        <v>3555.64</v>
      </c>
    </row>
    <row r="3792" spans="2:5" x14ac:dyDescent="0.25">
      <c r="B3792" t="s">
        <v>1082</v>
      </c>
      <c r="C3792" t="s">
        <v>993</v>
      </c>
      <c r="D3792" s="161">
        <v>44377</v>
      </c>
      <c r="E3792">
        <v>14878.65</v>
      </c>
    </row>
    <row r="3793" spans="2:5" x14ac:dyDescent="0.25">
      <c r="B3793" t="s">
        <v>1083</v>
      </c>
      <c r="C3793" t="s">
        <v>994</v>
      </c>
      <c r="D3793" s="161">
        <v>43890</v>
      </c>
      <c r="E3793">
        <v>5721.66</v>
      </c>
    </row>
    <row r="3794" spans="2:5" x14ac:dyDescent="0.25">
      <c r="B3794" t="s">
        <v>1082</v>
      </c>
      <c r="C3794" t="s">
        <v>995</v>
      </c>
      <c r="D3794" s="161">
        <v>44227</v>
      </c>
      <c r="E3794">
        <v>10772.21</v>
      </c>
    </row>
    <row r="3795" spans="2:5" x14ac:dyDescent="0.25">
      <c r="B3795" t="s">
        <v>1082</v>
      </c>
      <c r="C3795" t="s">
        <v>996</v>
      </c>
      <c r="D3795" s="161">
        <v>43190</v>
      </c>
      <c r="E3795">
        <v>3707.4</v>
      </c>
    </row>
    <row r="3796" spans="2:5" x14ac:dyDescent="0.25">
      <c r="B3796" t="s">
        <v>1084</v>
      </c>
      <c r="C3796" t="s">
        <v>997</v>
      </c>
      <c r="D3796" s="161">
        <v>43769</v>
      </c>
      <c r="E3796">
        <v>16129.42</v>
      </c>
    </row>
    <row r="3797" spans="2:5" x14ac:dyDescent="0.25">
      <c r="B3797" t="s">
        <v>1082</v>
      </c>
      <c r="C3797" t="s">
        <v>998</v>
      </c>
      <c r="D3797" s="161">
        <v>44469</v>
      </c>
      <c r="E3797">
        <v>278.83</v>
      </c>
    </row>
    <row r="3798" spans="2:5" x14ac:dyDescent="0.25">
      <c r="B3798" t="s">
        <v>1084</v>
      </c>
      <c r="C3798" t="s">
        <v>999</v>
      </c>
      <c r="D3798" s="161">
        <v>44012</v>
      </c>
      <c r="E3798">
        <v>9707.06</v>
      </c>
    </row>
    <row r="3799" spans="2:5" x14ac:dyDescent="0.25">
      <c r="B3799" t="s">
        <v>1082</v>
      </c>
      <c r="C3799" t="s">
        <v>1000</v>
      </c>
      <c r="D3799" s="161">
        <v>44074</v>
      </c>
      <c r="E3799">
        <v>9670.56</v>
      </c>
    </row>
    <row r="3800" spans="2:5" x14ac:dyDescent="0.25">
      <c r="B3800" t="s">
        <v>1084</v>
      </c>
      <c r="C3800" t="s">
        <v>1001</v>
      </c>
      <c r="D3800" s="161">
        <v>43585</v>
      </c>
      <c r="E3800">
        <v>3702.61</v>
      </c>
    </row>
    <row r="3801" spans="2:5" x14ac:dyDescent="0.25">
      <c r="B3801" t="s">
        <v>1082</v>
      </c>
      <c r="C3801" t="s">
        <v>1002</v>
      </c>
      <c r="D3801" s="161">
        <v>43799</v>
      </c>
      <c r="E3801">
        <v>2298.5100000000002</v>
      </c>
    </row>
    <row r="3802" spans="2:5" x14ac:dyDescent="0.25">
      <c r="B3802" t="s">
        <v>1082</v>
      </c>
      <c r="C3802" t="s">
        <v>1003</v>
      </c>
      <c r="D3802" s="161">
        <v>43496</v>
      </c>
      <c r="E3802">
        <v>11886.83</v>
      </c>
    </row>
    <row r="3803" spans="2:5" x14ac:dyDescent="0.25">
      <c r="B3803" t="s">
        <v>1082</v>
      </c>
      <c r="C3803" t="s">
        <v>1004</v>
      </c>
      <c r="D3803" s="161">
        <v>43921</v>
      </c>
      <c r="E3803">
        <v>6724.66</v>
      </c>
    </row>
    <row r="3804" spans="2:5" x14ac:dyDescent="0.25">
      <c r="B3804" t="s">
        <v>1084</v>
      </c>
      <c r="C3804" t="s">
        <v>1005</v>
      </c>
      <c r="D3804" s="161">
        <v>44165</v>
      </c>
      <c r="E3804">
        <v>4237.38</v>
      </c>
    </row>
    <row r="3805" spans="2:5" x14ac:dyDescent="0.25">
      <c r="B3805" t="s">
        <v>1082</v>
      </c>
      <c r="C3805" t="s">
        <v>1006</v>
      </c>
      <c r="D3805" s="161">
        <v>44012</v>
      </c>
      <c r="E3805">
        <v>12897.85</v>
      </c>
    </row>
    <row r="3806" spans="2:5" x14ac:dyDescent="0.25">
      <c r="B3806" t="s">
        <v>1084</v>
      </c>
      <c r="C3806" t="s">
        <v>1007</v>
      </c>
      <c r="D3806" s="161">
        <v>44074</v>
      </c>
      <c r="E3806">
        <v>9505.64</v>
      </c>
    </row>
    <row r="3807" spans="2:5" x14ac:dyDescent="0.25">
      <c r="B3807" t="s">
        <v>1082</v>
      </c>
      <c r="C3807" t="s">
        <v>1008</v>
      </c>
      <c r="D3807" s="161">
        <v>43465</v>
      </c>
      <c r="E3807">
        <v>6007.92</v>
      </c>
    </row>
    <row r="3808" spans="2:5" x14ac:dyDescent="0.25">
      <c r="B3808" t="s">
        <v>1082</v>
      </c>
      <c r="C3808" t="s">
        <v>1009</v>
      </c>
      <c r="D3808" s="161">
        <v>43404</v>
      </c>
      <c r="E3808">
        <v>10921.08</v>
      </c>
    </row>
    <row r="3809" spans="2:5" x14ac:dyDescent="0.25">
      <c r="B3809" t="s">
        <v>1084</v>
      </c>
      <c r="C3809" t="s">
        <v>1010</v>
      </c>
      <c r="D3809" s="161">
        <v>43404</v>
      </c>
      <c r="E3809">
        <v>10969.74</v>
      </c>
    </row>
    <row r="3810" spans="2:5" x14ac:dyDescent="0.25">
      <c r="B3810" t="s">
        <v>1084</v>
      </c>
      <c r="C3810" t="s">
        <v>1011</v>
      </c>
      <c r="D3810" s="161">
        <v>43799</v>
      </c>
      <c r="E3810">
        <v>7014.12</v>
      </c>
    </row>
    <row r="3811" spans="2:5" x14ac:dyDescent="0.25">
      <c r="B3811" t="s">
        <v>1084</v>
      </c>
      <c r="C3811" t="s">
        <v>1012</v>
      </c>
      <c r="D3811" s="161">
        <v>44074</v>
      </c>
      <c r="E3811">
        <v>10787.21</v>
      </c>
    </row>
    <row r="3812" spans="2:5" x14ac:dyDescent="0.25">
      <c r="B3812" t="s">
        <v>1083</v>
      </c>
      <c r="C3812" t="s">
        <v>1013</v>
      </c>
      <c r="D3812" s="161">
        <v>43585</v>
      </c>
      <c r="E3812">
        <v>6408.67</v>
      </c>
    </row>
    <row r="3813" spans="2:5" x14ac:dyDescent="0.25">
      <c r="B3813" t="s">
        <v>1082</v>
      </c>
      <c r="C3813" t="s">
        <v>1014</v>
      </c>
      <c r="D3813" s="161">
        <v>43677</v>
      </c>
      <c r="E3813">
        <v>1756.57</v>
      </c>
    </row>
    <row r="3814" spans="2:5" x14ac:dyDescent="0.25">
      <c r="B3814" t="s">
        <v>1082</v>
      </c>
      <c r="C3814" t="s">
        <v>1015</v>
      </c>
      <c r="D3814" s="161">
        <v>43951</v>
      </c>
      <c r="E3814">
        <v>4636.38</v>
      </c>
    </row>
    <row r="3815" spans="2:5" x14ac:dyDescent="0.25">
      <c r="B3815" t="s">
        <v>1084</v>
      </c>
      <c r="C3815" t="s">
        <v>1016</v>
      </c>
      <c r="D3815" s="161">
        <v>43404</v>
      </c>
      <c r="E3815">
        <v>12953.72</v>
      </c>
    </row>
    <row r="3816" spans="2:5" x14ac:dyDescent="0.25">
      <c r="B3816" t="s">
        <v>1082</v>
      </c>
      <c r="C3816" t="s">
        <v>1017</v>
      </c>
      <c r="D3816" s="161">
        <v>44377</v>
      </c>
      <c r="E3816">
        <v>12527.7</v>
      </c>
    </row>
    <row r="3817" spans="2:5" x14ac:dyDescent="0.25">
      <c r="B3817" t="s">
        <v>1082</v>
      </c>
      <c r="C3817" t="s">
        <v>1018</v>
      </c>
      <c r="D3817" s="161">
        <v>43251</v>
      </c>
      <c r="E3817">
        <v>12951.51</v>
      </c>
    </row>
    <row r="3818" spans="2:5" x14ac:dyDescent="0.25">
      <c r="B3818" t="s">
        <v>1082</v>
      </c>
      <c r="C3818" t="s">
        <v>1019</v>
      </c>
      <c r="D3818" s="161">
        <v>43312</v>
      </c>
      <c r="E3818">
        <v>169.91</v>
      </c>
    </row>
    <row r="3819" spans="2:5" x14ac:dyDescent="0.25">
      <c r="B3819" t="s">
        <v>1082</v>
      </c>
      <c r="C3819" t="s">
        <v>1020</v>
      </c>
      <c r="D3819" s="161">
        <v>43861</v>
      </c>
      <c r="E3819">
        <v>9953.2800000000007</v>
      </c>
    </row>
    <row r="3820" spans="2:5" x14ac:dyDescent="0.25">
      <c r="B3820" t="s">
        <v>1082</v>
      </c>
      <c r="C3820" t="s">
        <v>1021</v>
      </c>
      <c r="D3820" s="161">
        <v>43982</v>
      </c>
      <c r="E3820">
        <v>15556.83</v>
      </c>
    </row>
    <row r="3821" spans="2:5" x14ac:dyDescent="0.25">
      <c r="B3821" t="s">
        <v>1084</v>
      </c>
      <c r="C3821" t="s">
        <v>1022</v>
      </c>
      <c r="D3821" s="161">
        <v>43251</v>
      </c>
      <c r="E3821">
        <v>369.63</v>
      </c>
    </row>
    <row r="3822" spans="2:5" x14ac:dyDescent="0.25">
      <c r="B3822" t="s">
        <v>1084</v>
      </c>
      <c r="C3822" t="s">
        <v>1023</v>
      </c>
      <c r="D3822" s="161">
        <v>43951</v>
      </c>
      <c r="E3822">
        <v>17931.330000000002</v>
      </c>
    </row>
    <row r="3823" spans="2:5" x14ac:dyDescent="0.25">
      <c r="B3823" t="s">
        <v>1084</v>
      </c>
      <c r="C3823" t="s">
        <v>1024</v>
      </c>
      <c r="D3823" s="161">
        <v>43616</v>
      </c>
      <c r="E3823">
        <v>1952.53</v>
      </c>
    </row>
    <row r="3824" spans="2:5" x14ac:dyDescent="0.25">
      <c r="B3824" t="s">
        <v>1084</v>
      </c>
      <c r="C3824" t="s">
        <v>1025</v>
      </c>
      <c r="D3824" s="161">
        <v>43220</v>
      </c>
      <c r="E3824">
        <v>9062.01</v>
      </c>
    </row>
    <row r="3825" spans="2:5" x14ac:dyDescent="0.25">
      <c r="B3825" t="s">
        <v>1084</v>
      </c>
      <c r="C3825" t="s">
        <v>1026</v>
      </c>
      <c r="D3825" s="161">
        <v>43646</v>
      </c>
      <c r="E3825">
        <v>2930.84</v>
      </c>
    </row>
    <row r="3826" spans="2:5" x14ac:dyDescent="0.25">
      <c r="B3826" t="s">
        <v>1082</v>
      </c>
      <c r="C3826" t="s">
        <v>411</v>
      </c>
      <c r="D3826" s="161">
        <v>44439</v>
      </c>
      <c r="E3826">
        <v>7013.19</v>
      </c>
    </row>
    <row r="3827" spans="2:5" x14ac:dyDescent="0.25">
      <c r="B3827" t="s">
        <v>1082</v>
      </c>
      <c r="C3827" t="s">
        <v>1027</v>
      </c>
      <c r="D3827" s="161">
        <v>44439</v>
      </c>
      <c r="E3827">
        <v>3363.64</v>
      </c>
    </row>
    <row r="3828" spans="2:5" x14ac:dyDescent="0.25">
      <c r="B3828" t="s">
        <v>1084</v>
      </c>
      <c r="C3828" t="s">
        <v>1028</v>
      </c>
      <c r="D3828" s="161">
        <v>43951</v>
      </c>
      <c r="E3828">
        <v>9456.7000000000007</v>
      </c>
    </row>
    <row r="3829" spans="2:5" x14ac:dyDescent="0.25">
      <c r="B3829" t="s">
        <v>1082</v>
      </c>
      <c r="C3829" t="s">
        <v>1029</v>
      </c>
      <c r="D3829" s="161">
        <v>43830</v>
      </c>
      <c r="E3829">
        <v>8285.73</v>
      </c>
    </row>
    <row r="3830" spans="2:5" x14ac:dyDescent="0.25">
      <c r="B3830" t="s">
        <v>1084</v>
      </c>
      <c r="C3830" t="s">
        <v>1030</v>
      </c>
      <c r="D3830" s="161">
        <v>44530</v>
      </c>
      <c r="E3830">
        <v>3931.94</v>
      </c>
    </row>
    <row r="3831" spans="2:5" x14ac:dyDescent="0.25">
      <c r="B3831" t="s">
        <v>1084</v>
      </c>
      <c r="C3831" t="s">
        <v>267</v>
      </c>
      <c r="D3831" s="161">
        <v>43220</v>
      </c>
      <c r="E3831">
        <v>1529</v>
      </c>
    </row>
    <row r="3832" spans="2:5" x14ac:dyDescent="0.25">
      <c r="B3832" t="s">
        <v>1082</v>
      </c>
      <c r="C3832" t="s">
        <v>1031</v>
      </c>
      <c r="D3832" s="161">
        <v>43131</v>
      </c>
      <c r="E3832">
        <v>5855.99</v>
      </c>
    </row>
    <row r="3833" spans="2:5" x14ac:dyDescent="0.25">
      <c r="B3833" t="s">
        <v>1082</v>
      </c>
      <c r="C3833" t="s">
        <v>1032</v>
      </c>
      <c r="D3833" s="161">
        <v>43799</v>
      </c>
      <c r="E3833">
        <v>7773.07</v>
      </c>
    </row>
    <row r="3834" spans="2:5" x14ac:dyDescent="0.25">
      <c r="B3834" t="s">
        <v>1084</v>
      </c>
      <c r="C3834" t="s">
        <v>1033</v>
      </c>
      <c r="D3834" s="161">
        <v>43100</v>
      </c>
      <c r="E3834">
        <v>18412.43</v>
      </c>
    </row>
    <row r="3835" spans="2:5" x14ac:dyDescent="0.25">
      <c r="B3835" t="s">
        <v>1084</v>
      </c>
      <c r="C3835" t="s">
        <v>1034</v>
      </c>
      <c r="D3835" s="161">
        <v>44074</v>
      </c>
      <c r="E3835">
        <v>4730.83</v>
      </c>
    </row>
    <row r="3836" spans="2:5" x14ac:dyDescent="0.25">
      <c r="B3836" t="s">
        <v>1084</v>
      </c>
      <c r="C3836" t="s">
        <v>1035</v>
      </c>
      <c r="D3836" s="161">
        <v>44135</v>
      </c>
      <c r="E3836">
        <v>3916.88</v>
      </c>
    </row>
    <row r="3837" spans="2:5" x14ac:dyDescent="0.25">
      <c r="B3837" t="s">
        <v>1084</v>
      </c>
      <c r="C3837" t="s">
        <v>291</v>
      </c>
      <c r="D3837" s="161">
        <v>43951</v>
      </c>
      <c r="E3837">
        <v>3352.26</v>
      </c>
    </row>
    <row r="3838" spans="2:5" x14ac:dyDescent="0.25">
      <c r="B3838" t="s">
        <v>1083</v>
      </c>
      <c r="C3838" t="s">
        <v>1036</v>
      </c>
      <c r="D3838" s="161">
        <v>43524</v>
      </c>
      <c r="E3838">
        <v>1625.23</v>
      </c>
    </row>
    <row r="3839" spans="2:5" x14ac:dyDescent="0.25">
      <c r="B3839" t="s">
        <v>1082</v>
      </c>
      <c r="C3839" t="s">
        <v>1037</v>
      </c>
      <c r="D3839" s="161">
        <v>43616</v>
      </c>
      <c r="E3839">
        <v>306.76</v>
      </c>
    </row>
    <row r="3840" spans="2:5" x14ac:dyDescent="0.25">
      <c r="B3840" t="s">
        <v>1082</v>
      </c>
      <c r="C3840" t="s">
        <v>1038</v>
      </c>
      <c r="D3840" s="161">
        <v>43281</v>
      </c>
      <c r="E3840">
        <v>10966.03</v>
      </c>
    </row>
    <row r="3841" spans="2:5" x14ac:dyDescent="0.25">
      <c r="B3841" t="s">
        <v>1084</v>
      </c>
      <c r="C3841" t="s">
        <v>1039</v>
      </c>
      <c r="D3841" s="161">
        <v>43159</v>
      </c>
      <c r="E3841">
        <v>2795.92</v>
      </c>
    </row>
    <row r="3842" spans="2:5" x14ac:dyDescent="0.25">
      <c r="B3842" t="s">
        <v>1082</v>
      </c>
      <c r="C3842" t="s">
        <v>1040</v>
      </c>
      <c r="D3842" s="161">
        <v>43982</v>
      </c>
      <c r="E3842">
        <v>2023.35</v>
      </c>
    </row>
    <row r="3843" spans="2:5" x14ac:dyDescent="0.25">
      <c r="B3843" t="s">
        <v>1082</v>
      </c>
      <c r="C3843" t="s">
        <v>1041</v>
      </c>
      <c r="D3843" s="161">
        <v>44012</v>
      </c>
      <c r="E3843">
        <v>12770.76</v>
      </c>
    </row>
    <row r="3844" spans="2:5" x14ac:dyDescent="0.25">
      <c r="B3844" t="s">
        <v>1082</v>
      </c>
      <c r="C3844" t="s">
        <v>1042</v>
      </c>
      <c r="D3844" s="161">
        <v>43465</v>
      </c>
      <c r="E3844">
        <v>16557.8</v>
      </c>
    </row>
    <row r="3845" spans="2:5" x14ac:dyDescent="0.25">
      <c r="B3845" t="s">
        <v>1082</v>
      </c>
      <c r="C3845" t="s">
        <v>1043</v>
      </c>
      <c r="D3845" s="161">
        <v>43312</v>
      </c>
      <c r="E3845">
        <v>16398.86</v>
      </c>
    </row>
    <row r="3846" spans="2:5" x14ac:dyDescent="0.25">
      <c r="B3846" t="s">
        <v>1084</v>
      </c>
      <c r="C3846" t="s">
        <v>1044</v>
      </c>
      <c r="D3846" s="161">
        <v>43861</v>
      </c>
      <c r="E3846">
        <v>16839.22</v>
      </c>
    </row>
    <row r="3847" spans="2:5" x14ac:dyDescent="0.25">
      <c r="B3847" t="s">
        <v>1082</v>
      </c>
      <c r="C3847" t="s">
        <v>1045</v>
      </c>
      <c r="D3847" s="161">
        <v>43708</v>
      </c>
      <c r="E3847">
        <v>2964.26</v>
      </c>
    </row>
    <row r="3848" spans="2:5" x14ac:dyDescent="0.25">
      <c r="B3848" t="s">
        <v>1082</v>
      </c>
      <c r="C3848" t="s">
        <v>1046</v>
      </c>
      <c r="D3848" s="161">
        <v>44255</v>
      </c>
      <c r="E3848">
        <v>6816.47</v>
      </c>
    </row>
    <row r="3849" spans="2:5" x14ac:dyDescent="0.25">
      <c r="B3849" t="s">
        <v>1084</v>
      </c>
      <c r="C3849" t="s">
        <v>1047</v>
      </c>
      <c r="D3849" s="161">
        <v>43769</v>
      </c>
      <c r="E3849">
        <v>9340.0300000000007</v>
      </c>
    </row>
    <row r="3850" spans="2:5" x14ac:dyDescent="0.25">
      <c r="B3850" t="s">
        <v>1082</v>
      </c>
      <c r="C3850" t="s">
        <v>1048</v>
      </c>
      <c r="D3850" s="161">
        <v>43496</v>
      </c>
      <c r="E3850">
        <v>7145.22</v>
      </c>
    </row>
    <row r="3851" spans="2:5" x14ac:dyDescent="0.25">
      <c r="B3851" t="s">
        <v>1084</v>
      </c>
      <c r="C3851" t="s">
        <v>1049</v>
      </c>
      <c r="D3851" s="161">
        <v>43646</v>
      </c>
      <c r="E3851">
        <v>14213.06</v>
      </c>
    </row>
    <row r="3852" spans="2:5" x14ac:dyDescent="0.25">
      <c r="B3852" t="s">
        <v>1084</v>
      </c>
      <c r="C3852" t="s">
        <v>1050</v>
      </c>
      <c r="D3852" s="161">
        <v>43708</v>
      </c>
      <c r="E3852">
        <v>17640.89</v>
      </c>
    </row>
    <row r="3853" spans="2:5" x14ac:dyDescent="0.25">
      <c r="B3853" t="s">
        <v>1082</v>
      </c>
      <c r="C3853" t="s">
        <v>1051</v>
      </c>
      <c r="D3853" s="161">
        <v>43100</v>
      </c>
      <c r="E3853">
        <v>13180.49</v>
      </c>
    </row>
    <row r="3854" spans="2:5" x14ac:dyDescent="0.25">
      <c r="B3854" t="s">
        <v>1082</v>
      </c>
      <c r="C3854" t="s">
        <v>1052</v>
      </c>
      <c r="D3854" s="161">
        <v>43677</v>
      </c>
      <c r="E3854">
        <v>6738.6</v>
      </c>
    </row>
    <row r="3855" spans="2:5" x14ac:dyDescent="0.25">
      <c r="B3855" t="s">
        <v>1084</v>
      </c>
      <c r="C3855" t="s">
        <v>1053</v>
      </c>
      <c r="D3855" s="161">
        <v>44135</v>
      </c>
      <c r="E3855">
        <v>2232.6</v>
      </c>
    </row>
    <row r="3856" spans="2:5" x14ac:dyDescent="0.25">
      <c r="B3856" t="s">
        <v>1084</v>
      </c>
      <c r="C3856" t="s">
        <v>1054</v>
      </c>
      <c r="D3856" s="161">
        <v>43434</v>
      </c>
      <c r="E3856">
        <v>13033.52</v>
      </c>
    </row>
    <row r="3857" spans="2:5" x14ac:dyDescent="0.25">
      <c r="B3857" t="s">
        <v>1082</v>
      </c>
      <c r="C3857" t="s">
        <v>1055</v>
      </c>
      <c r="D3857" s="161">
        <v>44255</v>
      </c>
      <c r="E3857">
        <v>10295.26</v>
      </c>
    </row>
    <row r="3858" spans="2:5" x14ac:dyDescent="0.25">
      <c r="B3858" t="s">
        <v>1082</v>
      </c>
      <c r="C3858" t="s">
        <v>1056</v>
      </c>
      <c r="D3858" s="161">
        <v>43434</v>
      </c>
      <c r="E3858">
        <v>4673.03</v>
      </c>
    </row>
    <row r="3859" spans="2:5" x14ac:dyDescent="0.25">
      <c r="B3859" t="s">
        <v>1084</v>
      </c>
      <c r="C3859" t="s">
        <v>1057</v>
      </c>
      <c r="D3859" s="161">
        <v>43555</v>
      </c>
      <c r="E3859">
        <v>9933.5499999999993</v>
      </c>
    </row>
    <row r="3860" spans="2:5" x14ac:dyDescent="0.25">
      <c r="B3860" t="s">
        <v>1084</v>
      </c>
      <c r="C3860" t="s">
        <v>1058</v>
      </c>
      <c r="D3860" s="161">
        <v>43281</v>
      </c>
      <c r="E3860">
        <v>18674.740000000002</v>
      </c>
    </row>
    <row r="3861" spans="2:5" x14ac:dyDescent="0.25">
      <c r="B3861" t="s">
        <v>1083</v>
      </c>
      <c r="C3861" t="s">
        <v>1059</v>
      </c>
      <c r="D3861" s="161">
        <v>43616</v>
      </c>
      <c r="E3861">
        <v>10032.6</v>
      </c>
    </row>
    <row r="3862" spans="2:5" x14ac:dyDescent="0.25">
      <c r="B3862" t="s">
        <v>1082</v>
      </c>
      <c r="C3862" t="s">
        <v>1060</v>
      </c>
      <c r="D3862" s="161">
        <v>44408</v>
      </c>
      <c r="E3862">
        <v>10038.34</v>
      </c>
    </row>
    <row r="3863" spans="2:5" x14ac:dyDescent="0.25">
      <c r="B3863" t="s">
        <v>1082</v>
      </c>
      <c r="C3863" t="s">
        <v>1061</v>
      </c>
      <c r="D3863" s="161">
        <v>43738</v>
      </c>
      <c r="E3863">
        <v>4038.26</v>
      </c>
    </row>
    <row r="3864" spans="2:5" x14ac:dyDescent="0.25">
      <c r="B3864" t="s">
        <v>1082</v>
      </c>
      <c r="C3864" t="s">
        <v>1062</v>
      </c>
      <c r="D3864" s="161">
        <v>43890</v>
      </c>
      <c r="E3864">
        <v>17791.009999999998</v>
      </c>
    </row>
    <row r="3865" spans="2:5" x14ac:dyDescent="0.25">
      <c r="B3865" t="s">
        <v>1084</v>
      </c>
      <c r="C3865" t="s">
        <v>1063</v>
      </c>
      <c r="D3865" s="161">
        <v>43373</v>
      </c>
      <c r="E3865">
        <v>9428.56</v>
      </c>
    </row>
    <row r="3866" spans="2:5" x14ac:dyDescent="0.25">
      <c r="B3866" t="s">
        <v>1084</v>
      </c>
      <c r="C3866" t="s">
        <v>1064</v>
      </c>
      <c r="D3866" s="161">
        <v>44347</v>
      </c>
      <c r="E3866">
        <v>18175.18</v>
      </c>
    </row>
    <row r="3867" spans="2:5" x14ac:dyDescent="0.25">
      <c r="B3867" t="s">
        <v>1084</v>
      </c>
      <c r="C3867" t="s">
        <v>1065</v>
      </c>
      <c r="D3867" s="161">
        <v>44165</v>
      </c>
      <c r="E3867">
        <v>17751.57</v>
      </c>
    </row>
    <row r="3868" spans="2:5" x14ac:dyDescent="0.25">
      <c r="B3868" t="s">
        <v>1084</v>
      </c>
      <c r="C3868" t="s">
        <v>1066</v>
      </c>
      <c r="D3868" s="161">
        <v>43646</v>
      </c>
      <c r="E3868">
        <v>6805.93</v>
      </c>
    </row>
    <row r="3869" spans="2:5" x14ac:dyDescent="0.25">
      <c r="B3869" t="s">
        <v>1084</v>
      </c>
      <c r="C3869" t="s">
        <v>1067</v>
      </c>
      <c r="D3869" s="161">
        <v>43951</v>
      </c>
      <c r="E3869">
        <v>14167.31</v>
      </c>
    </row>
    <row r="3870" spans="2:5" x14ac:dyDescent="0.25">
      <c r="B3870" t="s">
        <v>1082</v>
      </c>
      <c r="C3870" t="s">
        <v>1068</v>
      </c>
      <c r="D3870" s="161">
        <v>43585</v>
      </c>
      <c r="E3870">
        <v>17025.05</v>
      </c>
    </row>
    <row r="3871" spans="2:5" x14ac:dyDescent="0.25">
      <c r="B3871" t="s">
        <v>1082</v>
      </c>
      <c r="C3871" t="s">
        <v>1022</v>
      </c>
      <c r="D3871" s="161">
        <v>44043</v>
      </c>
      <c r="E3871">
        <v>1731.52</v>
      </c>
    </row>
    <row r="3872" spans="2:5" x14ac:dyDescent="0.25">
      <c r="B3872" t="s">
        <v>1084</v>
      </c>
      <c r="C3872" t="s">
        <v>1069</v>
      </c>
      <c r="D3872" s="161">
        <v>43555</v>
      </c>
      <c r="E3872">
        <v>4787.78</v>
      </c>
    </row>
    <row r="3873" spans="2:5" x14ac:dyDescent="0.25">
      <c r="B3873" t="s">
        <v>1084</v>
      </c>
      <c r="C3873" t="s">
        <v>1070</v>
      </c>
      <c r="D3873" s="161">
        <v>43677</v>
      </c>
      <c r="E3873">
        <v>4532.99</v>
      </c>
    </row>
    <row r="3874" spans="2:5" x14ac:dyDescent="0.25">
      <c r="B3874" t="s">
        <v>1082</v>
      </c>
      <c r="C3874" t="s">
        <v>1071</v>
      </c>
      <c r="D3874" s="161">
        <v>43496</v>
      </c>
      <c r="E3874">
        <v>8406.98</v>
      </c>
    </row>
    <row r="3875" spans="2:5" x14ac:dyDescent="0.25">
      <c r="B3875" t="s">
        <v>1083</v>
      </c>
      <c r="C3875" t="s">
        <v>1072</v>
      </c>
      <c r="D3875" s="161">
        <v>43404</v>
      </c>
      <c r="E3875">
        <v>2106.65</v>
      </c>
    </row>
    <row r="3876" spans="2:5" x14ac:dyDescent="0.25">
      <c r="B3876" t="s">
        <v>1084</v>
      </c>
      <c r="C3876" t="s">
        <v>1073</v>
      </c>
      <c r="D3876" s="161">
        <v>44469</v>
      </c>
      <c r="E3876">
        <v>13112.25</v>
      </c>
    </row>
    <row r="3877" spans="2:5" x14ac:dyDescent="0.25">
      <c r="B3877" t="s">
        <v>1082</v>
      </c>
      <c r="C3877" t="s">
        <v>1074</v>
      </c>
      <c r="D3877" s="161">
        <v>43769</v>
      </c>
      <c r="E3877">
        <v>15284.18</v>
      </c>
    </row>
    <row r="3878" spans="2:5" x14ac:dyDescent="0.25">
      <c r="B3878" t="s">
        <v>1083</v>
      </c>
      <c r="C3878" t="s">
        <v>1075</v>
      </c>
      <c r="D3878" s="161">
        <v>44135</v>
      </c>
      <c r="E3878">
        <v>15446.79</v>
      </c>
    </row>
    <row r="3879" spans="2:5" x14ac:dyDescent="0.25">
      <c r="B3879" t="s">
        <v>1082</v>
      </c>
      <c r="C3879" t="s">
        <v>1076</v>
      </c>
      <c r="D3879" s="161">
        <v>44286</v>
      </c>
      <c r="E3879">
        <v>14688.56</v>
      </c>
    </row>
    <row r="3880" spans="2:5" x14ac:dyDescent="0.25">
      <c r="B3880" t="s">
        <v>1082</v>
      </c>
      <c r="C3880" t="s">
        <v>1077</v>
      </c>
      <c r="D3880" s="161">
        <v>44377</v>
      </c>
      <c r="E3880">
        <v>6032.56</v>
      </c>
    </row>
    <row r="3881" spans="2:5" x14ac:dyDescent="0.25">
      <c r="B3881" t="s">
        <v>1082</v>
      </c>
      <c r="C3881" t="s">
        <v>992</v>
      </c>
      <c r="D3881" s="161">
        <v>43524</v>
      </c>
      <c r="E3881">
        <v>11439.03</v>
      </c>
    </row>
    <row r="3882" spans="2:5" x14ac:dyDescent="0.25">
      <c r="B3882" t="s">
        <v>1082</v>
      </c>
      <c r="C3882" t="s">
        <v>993</v>
      </c>
      <c r="D3882" s="161">
        <v>44104</v>
      </c>
      <c r="E3882">
        <v>8159.45</v>
      </c>
    </row>
    <row r="3883" spans="2:5" x14ac:dyDescent="0.25">
      <c r="B3883" t="s">
        <v>1082</v>
      </c>
      <c r="C3883" t="s">
        <v>994</v>
      </c>
      <c r="D3883" s="161">
        <v>43131</v>
      </c>
      <c r="E3883">
        <v>14081.61</v>
      </c>
    </row>
    <row r="3884" spans="2:5" x14ac:dyDescent="0.25">
      <c r="B3884" t="s">
        <v>1082</v>
      </c>
      <c r="C3884" t="s">
        <v>995</v>
      </c>
      <c r="D3884" s="161">
        <v>44469</v>
      </c>
      <c r="E3884">
        <v>12859.05</v>
      </c>
    </row>
    <row r="3885" spans="2:5" x14ac:dyDescent="0.25">
      <c r="B3885" t="s">
        <v>1082</v>
      </c>
      <c r="C3885" t="s">
        <v>996</v>
      </c>
      <c r="D3885" s="161">
        <v>44165</v>
      </c>
      <c r="E3885">
        <v>11130.93</v>
      </c>
    </row>
    <row r="3886" spans="2:5" x14ac:dyDescent="0.25">
      <c r="B3886" t="s">
        <v>1082</v>
      </c>
      <c r="C3886" t="s">
        <v>997</v>
      </c>
      <c r="D3886" s="161">
        <v>44043</v>
      </c>
      <c r="E3886">
        <v>18729.990000000002</v>
      </c>
    </row>
    <row r="3887" spans="2:5" x14ac:dyDescent="0.25">
      <c r="B3887" t="s">
        <v>1082</v>
      </c>
      <c r="C3887" t="s">
        <v>998</v>
      </c>
      <c r="D3887" s="161">
        <v>44043</v>
      </c>
      <c r="E3887">
        <v>1456.6</v>
      </c>
    </row>
    <row r="3888" spans="2:5" x14ac:dyDescent="0.25">
      <c r="B3888" t="s">
        <v>1082</v>
      </c>
      <c r="C3888" t="s">
        <v>999</v>
      </c>
      <c r="D3888" s="161">
        <v>44227</v>
      </c>
      <c r="E3888">
        <v>9928.1</v>
      </c>
    </row>
    <row r="3889" spans="2:5" x14ac:dyDescent="0.25">
      <c r="B3889" t="s">
        <v>1082</v>
      </c>
      <c r="C3889" t="s">
        <v>1000</v>
      </c>
      <c r="D3889" s="161">
        <v>43951</v>
      </c>
      <c r="E3889">
        <v>3826.01</v>
      </c>
    </row>
    <row r="3890" spans="2:5" x14ac:dyDescent="0.25">
      <c r="B3890" t="s">
        <v>1082</v>
      </c>
      <c r="C3890" t="s">
        <v>1001</v>
      </c>
      <c r="D3890" s="161">
        <v>44043</v>
      </c>
      <c r="E3890">
        <v>7080.01</v>
      </c>
    </row>
    <row r="3891" spans="2:5" x14ac:dyDescent="0.25">
      <c r="B3891" t="s">
        <v>1082</v>
      </c>
      <c r="C3891" t="s">
        <v>1002</v>
      </c>
      <c r="D3891" s="161">
        <v>44074</v>
      </c>
      <c r="E3891">
        <v>10675.16</v>
      </c>
    </row>
    <row r="3892" spans="2:5" x14ac:dyDescent="0.25">
      <c r="B3892" t="s">
        <v>1082</v>
      </c>
      <c r="C3892" t="s">
        <v>1003</v>
      </c>
      <c r="D3892" s="161">
        <v>43251</v>
      </c>
      <c r="E3892">
        <v>7330.04</v>
      </c>
    </row>
    <row r="3893" spans="2:5" x14ac:dyDescent="0.25">
      <c r="B3893" t="s">
        <v>1082</v>
      </c>
      <c r="C3893" t="s">
        <v>1004</v>
      </c>
      <c r="D3893" s="161">
        <v>43434</v>
      </c>
      <c r="E3893">
        <v>12686.21</v>
      </c>
    </row>
    <row r="3894" spans="2:5" x14ac:dyDescent="0.25">
      <c r="B3894" t="s">
        <v>1082</v>
      </c>
      <c r="C3894" t="s">
        <v>1005</v>
      </c>
      <c r="D3894" s="161">
        <v>43251</v>
      </c>
      <c r="E3894">
        <v>19940.45</v>
      </c>
    </row>
    <row r="3895" spans="2:5" x14ac:dyDescent="0.25">
      <c r="B3895" t="s">
        <v>1082</v>
      </c>
      <c r="C3895" t="s">
        <v>1006</v>
      </c>
      <c r="D3895" s="161">
        <v>43131</v>
      </c>
      <c r="E3895">
        <v>1706.68</v>
      </c>
    </row>
    <row r="3896" spans="2:5" x14ac:dyDescent="0.25">
      <c r="B3896" t="s">
        <v>1084</v>
      </c>
      <c r="C3896" t="s">
        <v>1007</v>
      </c>
      <c r="D3896" s="161">
        <v>43555</v>
      </c>
      <c r="E3896">
        <v>1298.23</v>
      </c>
    </row>
    <row r="3897" spans="2:5" x14ac:dyDescent="0.25">
      <c r="B3897" t="s">
        <v>1084</v>
      </c>
      <c r="C3897" t="s">
        <v>1008</v>
      </c>
      <c r="D3897" s="161">
        <v>43646</v>
      </c>
      <c r="E3897">
        <v>17729.98</v>
      </c>
    </row>
    <row r="3898" spans="2:5" x14ac:dyDescent="0.25">
      <c r="B3898" t="s">
        <v>1082</v>
      </c>
      <c r="C3898" t="s">
        <v>1009</v>
      </c>
      <c r="D3898" s="161">
        <v>44530</v>
      </c>
      <c r="E3898">
        <v>15512.35</v>
      </c>
    </row>
    <row r="3899" spans="2:5" x14ac:dyDescent="0.25">
      <c r="B3899" t="s">
        <v>1082</v>
      </c>
      <c r="C3899" t="s">
        <v>1010</v>
      </c>
      <c r="D3899" s="161">
        <v>44043</v>
      </c>
      <c r="E3899">
        <v>7044.71</v>
      </c>
    </row>
    <row r="3900" spans="2:5" x14ac:dyDescent="0.25">
      <c r="B3900" t="s">
        <v>1082</v>
      </c>
      <c r="C3900" t="s">
        <v>1011</v>
      </c>
      <c r="D3900" s="161">
        <v>43312</v>
      </c>
      <c r="E3900">
        <v>3983.2</v>
      </c>
    </row>
    <row r="3901" spans="2:5" x14ac:dyDescent="0.25">
      <c r="B3901" t="s">
        <v>1083</v>
      </c>
      <c r="C3901" t="s">
        <v>1012</v>
      </c>
      <c r="D3901" s="161">
        <v>44227</v>
      </c>
      <c r="E3901">
        <v>9244.91</v>
      </c>
    </row>
    <row r="3902" spans="2:5" x14ac:dyDescent="0.25">
      <c r="B3902" t="s">
        <v>1084</v>
      </c>
      <c r="C3902" t="s">
        <v>1013</v>
      </c>
      <c r="D3902" s="161">
        <v>43434</v>
      </c>
      <c r="E3902">
        <v>17516.18</v>
      </c>
    </row>
    <row r="3903" spans="2:5" x14ac:dyDescent="0.25">
      <c r="B3903" t="s">
        <v>1084</v>
      </c>
      <c r="C3903" t="s">
        <v>1014</v>
      </c>
      <c r="D3903" s="161">
        <v>44255</v>
      </c>
      <c r="E3903">
        <v>16019.35</v>
      </c>
    </row>
    <row r="3904" spans="2:5" x14ac:dyDescent="0.25">
      <c r="B3904" t="s">
        <v>1082</v>
      </c>
      <c r="C3904" t="s">
        <v>1015</v>
      </c>
      <c r="D3904" s="161">
        <v>43861</v>
      </c>
      <c r="E3904">
        <v>12177.68</v>
      </c>
    </row>
    <row r="3905" spans="2:5" x14ac:dyDescent="0.25">
      <c r="B3905" t="s">
        <v>1082</v>
      </c>
      <c r="C3905" t="s">
        <v>1016</v>
      </c>
      <c r="D3905" s="161">
        <v>44012</v>
      </c>
      <c r="E3905">
        <v>4645.8900000000003</v>
      </c>
    </row>
    <row r="3906" spans="2:5" x14ac:dyDescent="0.25">
      <c r="B3906" t="s">
        <v>1084</v>
      </c>
      <c r="C3906" t="s">
        <v>1017</v>
      </c>
      <c r="D3906" s="161">
        <v>43404</v>
      </c>
      <c r="E3906">
        <v>8855.93</v>
      </c>
    </row>
    <row r="3907" spans="2:5" x14ac:dyDescent="0.25">
      <c r="B3907" t="s">
        <v>1082</v>
      </c>
      <c r="C3907" t="s">
        <v>1018</v>
      </c>
      <c r="D3907" s="161">
        <v>43465</v>
      </c>
      <c r="E3907">
        <v>5621.94</v>
      </c>
    </row>
    <row r="3908" spans="2:5" x14ac:dyDescent="0.25">
      <c r="B3908" t="s">
        <v>1082</v>
      </c>
      <c r="C3908" t="s">
        <v>1019</v>
      </c>
      <c r="D3908" s="161">
        <v>43830</v>
      </c>
      <c r="E3908">
        <v>9418.2000000000007</v>
      </c>
    </row>
    <row r="3909" spans="2:5" x14ac:dyDescent="0.25">
      <c r="B3909" t="s">
        <v>1084</v>
      </c>
      <c r="C3909" t="s">
        <v>1020</v>
      </c>
      <c r="D3909" s="161">
        <v>43677</v>
      </c>
      <c r="E3909">
        <v>4566.54</v>
      </c>
    </row>
    <row r="3910" spans="2:5" x14ac:dyDescent="0.25">
      <c r="B3910" t="s">
        <v>1084</v>
      </c>
      <c r="C3910" t="s">
        <v>1021</v>
      </c>
      <c r="D3910" s="161">
        <v>43585</v>
      </c>
      <c r="E3910">
        <v>191.84</v>
      </c>
    </row>
    <row r="3911" spans="2:5" x14ac:dyDescent="0.25">
      <c r="B3911" t="s">
        <v>1082</v>
      </c>
      <c r="C3911" t="s">
        <v>1022</v>
      </c>
      <c r="D3911" s="161">
        <v>43312</v>
      </c>
      <c r="E3911">
        <v>17956.650000000001</v>
      </c>
    </row>
    <row r="3912" spans="2:5" x14ac:dyDescent="0.25">
      <c r="B3912" t="s">
        <v>1084</v>
      </c>
      <c r="C3912" t="s">
        <v>1023</v>
      </c>
      <c r="D3912" s="161">
        <v>44500</v>
      </c>
      <c r="E3912">
        <v>1930.08</v>
      </c>
    </row>
    <row r="3913" spans="2:5" x14ac:dyDescent="0.25">
      <c r="B3913" t="s">
        <v>1082</v>
      </c>
      <c r="C3913" t="s">
        <v>1024</v>
      </c>
      <c r="D3913" s="161">
        <v>43251</v>
      </c>
      <c r="E3913">
        <v>18938.97</v>
      </c>
    </row>
    <row r="3914" spans="2:5" x14ac:dyDescent="0.25">
      <c r="B3914" t="s">
        <v>1082</v>
      </c>
      <c r="C3914" t="s">
        <v>1025</v>
      </c>
      <c r="D3914" s="161">
        <v>44469</v>
      </c>
      <c r="E3914">
        <v>324.41000000000003</v>
      </c>
    </row>
    <row r="3915" spans="2:5" x14ac:dyDescent="0.25">
      <c r="B3915" t="s">
        <v>1084</v>
      </c>
      <c r="C3915" t="s">
        <v>1026</v>
      </c>
      <c r="D3915" s="161">
        <v>43555</v>
      </c>
      <c r="E3915">
        <v>13261.41</v>
      </c>
    </row>
    <row r="3916" spans="2:5" x14ac:dyDescent="0.25">
      <c r="B3916" t="s">
        <v>1084</v>
      </c>
      <c r="C3916" t="s">
        <v>411</v>
      </c>
      <c r="D3916" s="161">
        <v>44500</v>
      </c>
      <c r="E3916">
        <v>9106.1</v>
      </c>
    </row>
    <row r="3917" spans="2:5" x14ac:dyDescent="0.25">
      <c r="B3917" t="s">
        <v>1082</v>
      </c>
      <c r="C3917" t="s">
        <v>1027</v>
      </c>
      <c r="D3917" s="161">
        <v>43524</v>
      </c>
      <c r="E3917">
        <v>19591.12</v>
      </c>
    </row>
    <row r="3918" spans="2:5" x14ac:dyDescent="0.25">
      <c r="B3918" t="s">
        <v>1083</v>
      </c>
      <c r="C3918" t="s">
        <v>1028</v>
      </c>
      <c r="D3918" s="161">
        <v>43159</v>
      </c>
      <c r="E3918">
        <v>16480.259999999998</v>
      </c>
    </row>
    <row r="3919" spans="2:5" x14ac:dyDescent="0.25">
      <c r="B3919" t="s">
        <v>1084</v>
      </c>
      <c r="C3919" t="s">
        <v>1029</v>
      </c>
      <c r="D3919" s="161">
        <v>44408</v>
      </c>
      <c r="E3919">
        <v>5313.05</v>
      </c>
    </row>
    <row r="3920" spans="2:5" x14ac:dyDescent="0.25">
      <c r="B3920" t="s">
        <v>1083</v>
      </c>
      <c r="C3920" t="s">
        <v>1030</v>
      </c>
      <c r="D3920" s="161">
        <v>44196</v>
      </c>
      <c r="E3920">
        <v>18050.48</v>
      </c>
    </row>
    <row r="3921" spans="2:5" x14ac:dyDescent="0.25">
      <c r="B3921" t="s">
        <v>1082</v>
      </c>
      <c r="C3921" t="s">
        <v>267</v>
      </c>
      <c r="D3921" s="161">
        <v>43890</v>
      </c>
      <c r="E3921">
        <v>11513.23</v>
      </c>
    </row>
    <row r="3922" spans="2:5" x14ac:dyDescent="0.25">
      <c r="B3922" t="s">
        <v>1082</v>
      </c>
      <c r="C3922" t="s">
        <v>1031</v>
      </c>
      <c r="D3922" s="161">
        <v>43585</v>
      </c>
      <c r="E3922">
        <v>2297.61</v>
      </c>
    </row>
    <row r="3923" spans="2:5" x14ac:dyDescent="0.25">
      <c r="B3923" t="s">
        <v>1083</v>
      </c>
      <c r="C3923" t="s">
        <v>1032</v>
      </c>
      <c r="D3923" s="161">
        <v>44377</v>
      </c>
      <c r="E3923">
        <v>10087.030000000001</v>
      </c>
    </row>
    <row r="3924" spans="2:5" x14ac:dyDescent="0.25">
      <c r="B3924" t="s">
        <v>1084</v>
      </c>
      <c r="C3924" t="s">
        <v>1033</v>
      </c>
      <c r="D3924" s="161">
        <v>43343</v>
      </c>
      <c r="E3924">
        <v>538.6</v>
      </c>
    </row>
    <row r="3925" spans="2:5" x14ac:dyDescent="0.25">
      <c r="B3925" t="s">
        <v>1082</v>
      </c>
      <c r="C3925" t="s">
        <v>1034</v>
      </c>
      <c r="D3925" s="161">
        <v>43738</v>
      </c>
      <c r="E3925">
        <v>8892.2999999999993</v>
      </c>
    </row>
    <row r="3926" spans="2:5" x14ac:dyDescent="0.25">
      <c r="B3926" t="s">
        <v>1082</v>
      </c>
      <c r="C3926" t="s">
        <v>1035</v>
      </c>
      <c r="D3926" s="161">
        <v>43861</v>
      </c>
      <c r="E3926">
        <v>15975.21</v>
      </c>
    </row>
    <row r="3927" spans="2:5" x14ac:dyDescent="0.25">
      <c r="B3927" t="s">
        <v>1084</v>
      </c>
      <c r="C3927" t="s">
        <v>291</v>
      </c>
      <c r="D3927" s="161">
        <v>44043</v>
      </c>
      <c r="E3927">
        <v>637.42999999999995</v>
      </c>
    </row>
    <row r="3928" spans="2:5" x14ac:dyDescent="0.25">
      <c r="B3928" t="s">
        <v>1084</v>
      </c>
      <c r="C3928" t="s">
        <v>1036</v>
      </c>
      <c r="D3928" s="161">
        <v>43890</v>
      </c>
      <c r="E3928">
        <v>8025.54</v>
      </c>
    </row>
    <row r="3929" spans="2:5" x14ac:dyDescent="0.25">
      <c r="B3929" t="s">
        <v>1082</v>
      </c>
      <c r="C3929" t="s">
        <v>1037</v>
      </c>
      <c r="D3929" s="161">
        <v>43404</v>
      </c>
      <c r="E3929">
        <v>18076.29</v>
      </c>
    </row>
    <row r="3930" spans="2:5" x14ac:dyDescent="0.25">
      <c r="B3930" t="s">
        <v>1082</v>
      </c>
      <c r="C3930" t="s">
        <v>1038</v>
      </c>
      <c r="D3930" s="161">
        <v>44074</v>
      </c>
      <c r="E3930">
        <v>11685.2</v>
      </c>
    </row>
    <row r="3931" spans="2:5" x14ac:dyDescent="0.25">
      <c r="B3931" t="s">
        <v>1082</v>
      </c>
      <c r="C3931" t="s">
        <v>1039</v>
      </c>
      <c r="D3931" s="161">
        <v>44196</v>
      </c>
      <c r="E3931">
        <v>17281.009999999998</v>
      </c>
    </row>
    <row r="3932" spans="2:5" x14ac:dyDescent="0.25">
      <c r="B3932" t="s">
        <v>1084</v>
      </c>
      <c r="C3932" t="s">
        <v>1040</v>
      </c>
      <c r="D3932" s="161">
        <v>44104</v>
      </c>
      <c r="E3932">
        <v>12546.83</v>
      </c>
    </row>
    <row r="3933" spans="2:5" x14ac:dyDescent="0.25">
      <c r="B3933" t="s">
        <v>1082</v>
      </c>
      <c r="C3933" t="s">
        <v>1041</v>
      </c>
      <c r="D3933" s="161">
        <v>43404</v>
      </c>
      <c r="E3933">
        <v>17060.18</v>
      </c>
    </row>
    <row r="3934" spans="2:5" x14ac:dyDescent="0.25">
      <c r="B3934" t="s">
        <v>1082</v>
      </c>
      <c r="C3934" t="s">
        <v>1042</v>
      </c>
      <c r="D3934" s="161">
        <v>44165</v>
      </c>
      <c r="E3934">
        <v>19136.14</v>
      </c>
    </row>
    <row r="3935" spans="2:5" x14ac:dyDescent="0.25">
      <c r="B3935" t="s">
        <v>1082</v>
      </c>
      <c r="C3935" t="s">
        <v>1043</v>
      </c>
      <c r="D3935" s="161">
        <v>43861</v>
      </c>
      <c r="E3935">
        <v>17127.400000000001</v>
      </c>
    </row>
    <row r="3936" spans="2:5" x14ac:dyDescent="0.25">
      <c r="B3936" t="s">
        <v>1082</v>
      </c>
      <c r="C3936" t="s">
        <v>1044</v>
      </c>
      <c r="D3936" s="161">
        <v>43555</v>
      </c>
      <c r="E3936">
        <v>1220.42</v>
      </c>
    </row>
    <row r="3937" spans="2:5" x14ac:dyDescent="0.25">
      <c r="B3937" t="s">
        <v>1083</v>
      </c>
      <c r="C3937" t="s">
        <v>1045</v>
      </c>
      <c r="D3937" s="161">
        <v>43251</v>
      </c>
      <c r="E3937">
        <v>15864.99</v>
      </c>
    </row>
    <row r="3938" spans="2:5" x14ac:dyDescent="0.25">
      <c r="B3938" t="s">
        <v>1084</v>
      </c>
      <c r="C3938" t="s">
        <v>1046</v>
      </c>
      <c r="D3938" s="161">
        <v>43646</v>
      </c>
      <c r="E3938">
        <v>12830.38</v>
      </c>
    </row>
    <row r="3939" spans="2:5" x14ac:dyDescent="0.25">
      <c r="B3939" t="s">
        <v>1084</v>
      </c>
      <c r="C3939" t="s">
        <v>1047</v>
      </c>
      <c r="D3939" s="161">
        <v>43343</v>
      </c>
      <c r="E3939">
        <v>15303.78</v>
      </c>
    </row>
    <row r="3940" spans="2:5" x14ac:dyDescent="0.25">
      <c r="B3940" t="s">
        <v>1084</v>
      </c>
      <c r="C3940" t="s">
        <v>1048</v>
      </c>
      <c r="D3940" s="161">
        <v>43465</v>
      </c>
      <c r="E3940">
        <v>11934.26</v>
      </c>
    </row>
    <row r="3941" spans="2:5" x14ac:dyDescent="0.25">
      <c r="B3941" t="s">
        <v>1082</v>
      </c>
      <c r="C3941" t="s">
        <v>1049</v>
      </c>
      <c r="D3941" s="161">
        <v>43251</v>
      </c>
      <c r="E3941">
        <v>7521.28</v>
      </c>
    </row>
    <row r="3942" spans="2:5" x14ac:dyDescent="0.25">
      <c r="B3942" t="s">
        <v>1082</v>
      </c>
      <c r="C3942" t="s">
        <v>1050</v>
      </c>
      <c r="D3942" s="161">
        <v>43861</v>
      </c>
      <c r="E3942">
        <v>12104.85</v>
      </c>
    </row>
    <row r="3943" spans="2:5" x14ac:dyDescent="0.25">
      <c r="B3943" t="s">
        <v>1084</v>
      </c>
      <c r="C3943" t="s">
        <v>1051</v>
      </c>
      <c r="D3943" s="161">
        <v>43524</v>
      </c>
      <c r="E3943">
        <v>18710.66</v>
      </c>
    </row>
    <row r="3944" spans="2:5" x14ac:dyDescent="0.25">
      <c r="B3944" t="s">
        <v>1082</v>
      </c>
      <c r="C3944" t="s">
        <v>1052</v>
      </c>
      <c r="D3944" s="161">
        <v>43100</v>
      </c>
      <c r="E3944">
        <v>9154.7199999999993</v>
      </c>
    </row>
    <row r="3945" spans="2:5" x14ac:dyDescent="0.25">
      <c r="B3945" t="s">
        <v>1084</v>
      </c>
      <c r="C3945" t="s">
        <v>1053</v>
      </c>
      <c r="D3945" s="161">
        <v>43220</v>
      </c>
      <c r="E3945">
        <v>1111.73</v>
      </c>
    </row>
    <row r="3946" spans="2:5" x14ac:dyDescent="0.25">
      <c r="B3946" t="s">
        <v>1084</v>
      </c>
      <c r="C3946" t="s">
        <v>1054</v>
      </c>
      <c r="D3946" s="161">
        <v>43281</v>
      </c>
      <c r="E3946">
        <v>6266.77</v>
      </c>
    </row>
    <row r="3947" spans="2:5" x14ac:dyDescent="0.25">
      <c r="B3947" t="s">
        <v>1082</v>
      </c>
      <c r="C3947" t="s">
        <v>1055</v>
      </c>
      <c r="D3947" s="161">
        <v>43312</v>
      </c>
      <c r="E3947">
        <v>6005.87</v>
      </c>
    </row>
    <row r="3948" spans="2:5" x14ac:dyDescent="0.25">
      <c r="B3948" t="s">
        <v>1084</v>
      </c>
      <c r="C3948" t="s">
        <v>1056</v>
      </c>
      <c r="D3948" s="161">
        <v>43799</v>
      </c>
      <c r="E3948">
        <v>19734.900000000001</v>
      </c>
    </row>
    <row r="3949" spans="2:5" x14ac:dyDescent="0.25">
      <c r="B3949" t="s">
        <v>1082</v>
      </c>
      <c r="C3949" t="s">
        <v>1057</v>
      </c>
      <c r="D3949" s="161">
        <v>44104</v>
      </c>
      <c r="E3949">
        <v>2949.57</v>
      </c>
    </row>
    <row r="3950" spans="2:5" x14ac:dyDescent="0.25">
      <c r="B3950" t="s">
        <v>1084</v>
      </c>
      <c r="C3950" t="s">
        <v>1058</v>
      </c>
      <c r="D3950" s="161">
        <v>44012</v>
      </c>
      <c r="E3950">
        <v>4510.24</v>
      </c>
    </row>
    <row r="3951" spans="2:5" x14ac:dyDescent="0.25">
      <c r="B3951" t="s">
        <v>1082</v>
      </c>
      <c r="C3951" t="s">
        <v>1059</v>
      </c>
      <c r="D3951" s="161">
        <v>43982</v>
      </c>
      <c r="E3951">
        <v>1117.76</v>
      </c>
    </row>
    <row r="3952" spans="2:5" x14ac:dyDescent="0.25">
      <c r="B3952" t="s">
        <v>1084</v>
      </c>
      <c r="C3952" t="s">
        <v>1060</v>
      </c>
      <c r="D3952" s="161">
        <v>44074</v>
      </c>
      <c r="E3952">
        <v>11797.93</v>
      </c>
    </row>
    <row r="3953" spans="2:5" x14ac:dyDescent="0.25">
      <c r="B3953" t="s">
        <v>1082</v>
      </c>
      <c r="C3953" t="s">
        <v>1061</v>
      </c>
      <c r="D3953" s="161">
        <v>44043</v>
      </c>
      <c r="E3953">
        <v>6004.9</v>
      </c>
    </row>
    <row r="3954" spans="2:5" x14ac:dyDescent="0.25">
      <c r="B3954" t="s">
        <v>1084</v>
      </c>
      <c r="C3954" t="s">
        <v>1062</v>
      </c>
      <c r="D3954" s="161">
        <v>43738</v>
      </c>
      <c r="E3954">
        <v>4728.0200000000004</v>
      </c>
    </row>
    <row r="3955" spans="2:5" x14ac:dyDescent="0.25">
      <c r="B3955" t="s">
        <v>1082</v>
      </c>
      <c r="C3955" t="s">
        <v>1063</v>
      </c>
      <c r="D3955" s="161">
        <v>44347</v>
      </c>
      <c r="E3955">
        <v>6286.14</v>
      </c>
    </row>
    <row r="3956" spans="2:5" x14ac:dyDescent="0.25">
      <c r="B3956" t="s">
        <v>1083</v>
      </c>
      <c r="C3956" t="s">
        <v>1064</v>
      </c>
      <c r="D3956" s="161">
        <v>44408</v>
      </c>
      <c r="E3956">
        <v>5522.41</v>
      </c>
    </row>
    <row r="3957" spans="2:5" x14ac:dyDescent="0.25">
      <c r="B3957" t="s">
        <v>1082</v>
      </c>
      <c r="C3957" t="s">
        <v>1065</v>
      </c>
      <c r="D3957" s="161">
        <v>43496</v>
      </c>
      <c r="E3957">
        <v>13554.49</v>
      </c>
    </row>
    <row r="3958" spans="2:5" x14ac:dyDescent="0.25">
      <c r="B3958" t="s">
        <v>1082</v>
      </c>
      <c r="C3958" t="s">
        <v>1066</v>
      </c>
      <c r="D3958" s="161">
        <v>43861</v>
      </c>
      <c r="E3958">
        <v>18205.97</v>
      </c>
    </row>
    <row r="3959" spans="2:5" x14ac:dyDescent="0.25">
      <c r="B3959" t="s">
        <v>1084</v>
      </c>
      <c r="C3959" t="s">
        <v>1067</v>
      </c>
      <c r="D3959" s="161">
        <v>43159</v>
      </c>
      <c r="E3959">
        <v>12965.39</v>
      </c>
    </row>
    <row r="3960" spans="2:5" x14ac:dyDescent="0.25">
      <c r="B3960" t="s">
        <v>1082</v>
      </c>
      <c r="C3960" t="s">
        <v>1068</v>
      </c>
      <c r="D3960" s="161">
        <v>43465</v>
      </c>
      <c r="E3960">
        <v>14005.51</v>
      </c>
    </row>
    <row r="3961" spans="2:5" x14ac:dyDescent="0.25">
      <c r="B3961" t="s">
        <v>1082</v>
      </c>
      <c r="C3961" t="s">
        <v>1022</v>
      </c>
      <c r="D3961" s="161">
        <v>44104</v>
      </c>
      <c r="E3961">
        <v>6107.37</v>
      </c>
    </row>
    <row r="3962" spans="2:5" x14ac:dyDescent="0.25">
      <c r="B3962" t="s">
        <v>1083</v>
      </c>
      <c r="C3962" t="s">
        <v>1069</v>
      </c>
      <c r="D3962" s="161">
        <v>43524</v>
      </c>
      <c r="E3962">
        <v>16575.8</v>
      </c>
    </row>
    <row r="3963" spans="2:5" x14ac:dyDescent="0.25">
      <c r="B3963" t="s">
        <v>1084</v>
      </c>
      <c r="C3963" t="s">
        <v>1070</v>
      </c>
      <c r="D3963" s="161">
        <v>43343</v>
      </c>
      <c r="E3963">
        <v>14643.32</v>
      </c>
    </row>
    <row r="3964" spans="2:5" x14ac:dyDescent="0.25">
      <c r="B3964" t="s">
        <v>1082</v>
      </c>
      <c r="C3964" t="s">
        <v>1071</v>
      </c>
      <c r="D3964" s="161">
        <v>43281</v>
      </c>
      <c r="E3964">
        <v>10018.68</v>
      </c>
    </row>
    <row r="3965" spans="2:5" x14ac:dyDescent="0.25">
      <c r="B3965" t="s">
        <v>1082</v>
      </c>
      <c r="C3965" t="s">
        <v>1072</v>
      </c>
      <c r="D3965" s="161">
        <v>44500</v>
      </c>
      <c r="E3965">
        <v>3134.9</v>
      </c>
    </row>
    <row r="3966" spans="2:5" x14ac:dyDescent="0.25">
      <c r="B3966" t="s">
        <v>1083</v>
      </c>
      <c r="C3966" t="s">
        <v>1073</v>
      </c>
      <c r="D3966" s="161">
        <v>43890</v>
      </c>
      <c r="E3966">
        <v>3267.53</v>
      </c>
    </row>
    <row r="3967" spans="2:5" x14ac:dyDescent="0.25">
      <c r="B3967" t="s">
        <v>1084</v>
      </c>
      <c r="C3967" t="s">
        <v>1074</v>
      </c>
      <c r="D3967" s="161">
        <v>44286</v>
      </c>
      <c r="E3967">
        <v>5583.11</v>
      </c>
    </row>
    <row r="3968" spans="2:5" x14ac:dyDescent="0.25">
      <c r="B3968" t="s">
        <v>1082</v>
      </c>
      <c r="C3968" t="s">
        <v>1075</v>
      </c>
      <c r="D3968" s="161">
        <v>44227</v>
      </c>
      <c r="E3968">
        <v>9699.49</v>
      </c>
    </row>
    <row r="3969" spans="2:5" x14ac:dyDescent="0.25">
      <c r="B3969" t="s">
        <v>1084</v>
      </c>
      <c r="C3969" t="s">
        <v>1076</v>
      </c>
      <c r="D3969" s="161">
        <v>44255</v>
      </c>
      <c r="E3969">
        <v>5670.86</v>
      </c>
    </row>
    <row r="3970" spans="2:5" x14ac:dyDescent="0.25">
      <c r="B3970" t="s">
        <v>1084</v>
      </c>
      <c r="C3970" t="s">
        <v>1077</v>
      </c>
      <c r="D3970" s="161">
        <v>43799</v>
      </c>
      <c r="E3970">
        <v>15689.08</v>
      </c>
    </row>
    <row r="3971" spans="2:5" x14ac:dyDescent="0.25">
      <c r="B3971" t="s">
        <v>1083</v>
      </c>
      <c r="C3971" t="s">
        <v>992</v>
      </c>
      <c r="D3971" s="161">
        <v>44196</v>
      </c>
      <c r="E3971">
        <v>12926.17</v>
      </c>
    </row>
    <row r="3972" spans="2:5" x14ac:dyDescent="0.25">
      <c r="B3972" t="s">
        <v>1082</v>
      </c>
      <c r="C3972" t="s">
        <v>993</v>
      </c>
      <c r="D3972" s="161">
        <v>44227</v>
      </c>
      <c r="E3972">
        <v>3767.02</v>
      </c>
    </row>
    <row r="3973" spans="2:5" x14ac:dyDescent="0.25">
      <c r="B3973" t="s">
        <v>1082</v>
      </c>
      <c r="C3973" t="s">
        <v>994</v>
      </c>
      <c r="D3973" s="161">
        <v>43677</v>
      </c>
      <c r="E3973">
        <v>4870.83</v>
      </c>
    </row>
    <row r="3974" spans="2:5" x14ac:dyDescent="0.25">
      <c r="B3974" t="s">
        <v>1082</v>
      </c>
      <c r="C3974" t="s">
        <v>995</v>
      </c>
      <c r="D3974" s="161">
        <v>43616</v>
      </c>
      <c r="E3974">
        <v>15899.96</v>
      </c>
    </row>
    <row r="3975" spans="2:5" x14ac:dyDescent="0.25">
      <c r="B3975" t="s">
        <v>1082</v>
      </c>
      <c r="C3975" t="s">
        <v>996</v>
      </c>
      <c r="D3975" s="161">
        <v>44439</v>
      </c>
      <c r="E3975">
        <v>13771.3</v>
      </c>
    </row>
    <row r="3976" spans="2:5" x14ac:dyDescent="0.25">
      <c r="B3976" t="s">
        <v>1084</v>
      </c>
      <c r="C3976" t="s">
        <v>997</v>
      </c>
      <c r="D3976" s="161">
        <v>43281</v>
      </c>
      <c r="E3976">
        <v>13365.03</v>
      </c>
    </row>
    <row r="3977" spans="2:5" x14ac:dyDescent="0.25">
      <c r="B3977" t="s">
        <v>1084</v>
      </c>
      <c r="C3977" t="s">
        <v>998</v>
      </c>
      <c r="D3977" s="161">
        <v>43465</v>
      </c>
      <c r="E3977">
        <v>15884.69</v>
      </c>
    </row>
    <row r="3978" spans="2:5" x14ac:dyDescent="0.25">
      <c r="B3978" t="s">
        <v>1084</v>
      </c>
      <c r="C3978" t="s">
        <v>999</v>
      </c>
      <c r="D3978" s="161">
        <v>44074</v>
      </c>
      <c r="E3978">
        <v>4087.03</v>
      </c>
    </row>
    <row r="3979" spans="2:5" x14ac:dyDescent="0.25">
      <c r="B3979" t="s">
        <v>1082</v>
      </c>
      <c r="C3979" t="s">
        <v>1000</v>
      </c>
      <c r="D3979" s="161">
        <v>43708</v>
      </c>
      <c r="E3979">
        <v>17866.21</v>
      </c>
    </row>
    <row r="3980" spans="2:5" x14ac:dyDescent="0.25">
      <c r="B3980" t="s">
        <v>1084</v>
      </c>
      <c r="C3980" t="s">
        <v>1001</v>
      </c>
      <c r="D3980" s="161">
        <v>44104</v>
      </c>
      <c r="E3980">
        <v>8308.75</v>
      </c>
    </row>
    <row r="3981" spans="2:5" x14ac:dyDescent="0.25">
      <c r="B3981" t="s">
        <v>1084</v>
      </c>
      <c r="C3981" t="s">
        <v>1002</v>
      </c>
      <c r="D3981" s="161">
        <v>43190</v>
      </c>
      <c r="E3981">
        <v>18145.330000000002</v>
      </c>
    </row>
    <row r="3982" spans="2:5" x14ac:dyDescent="0.25">
      <c r="B3982" t="s">
        <v>1082</v>
      </c>
      <c r="C3982" t="s">
        <v>1003</v>
      </c>
      <c r="D3982" s="161">
        <v>43373</v>
      </c>
      <c r="E3982">
        <v>3801.65</v>
      </c>
    </row>
    <row r="3983" spans="2:5" x14ac:dyDescent="0.25">
      <c r="B3983" t="s">
        <v>1082</v>
      </c>
      <c r="C3983" t="s">
        <v>1004</v>
      </c>
      <c r="D3983" s="161">
        <v>44255</v>
      </c>
      <c r="E3983">
        <v>4524.84</v>
      </c>
    </row>
    <row r="3984" spans="2:5" x14ac:dyDescent="0.25">
      <c r="B3984" t="s">
        <v>1084</v>
      </c>
      <c r="C3984" t="s">
        <v>1005</v>
      </c>
      <c r="D3984" s="161">
        <v>43465</v>
      </c>
      <c r="E3984">
        <v>12391.15</v>
      </c>
    </row>
    <row r="3985" spans="2:5" x14ac:dyDescent="0.25">
      <c r="B3985" t="s">
        <v>1084</v>
      </c>
      <c r="C3985" t="s">
        <v>1006</v>
      </c>
      <c r="D3985" s="161">
        <v>44530</v>
      </c>
      <c r="E3985">
        <v>19584.740000000002</v>
      </c>
    </row>
    <row r="3986" spans="2:5" x14ac:dyDescent="0.25">
      <c r="B3986" t="s">
        <v>1084</v>
      </c>
      <c r="C3986" t="s">
        <v>1007</v>
      </c>
      <c r="D3986" s="161">
        <v>43982</v>
      </c>
      <c r="E3986">
        <v>1373.19</v>
      </c>
    </row>
    <row r="3987" spans="2:5" x14ac:dyDescent="0.25">
      <c r="B3987" t="s">
        <v>1082</v>
      </c>
      <c r="C3987" t="s">
        <v>1008</v>
      </c>
      <c r="D3987" s="161">
        <v>43585</v>
      </c>
      <c r="E3987">
        <v>5207.8100000000004</v>
      </c>
    </row>
    <row r="3988" spans="2:5" x14ac:dyDescent="0.25">
      <c r="B3988" t="s">
        <v>1084</v>
      </c>
      <c r="C3988" t="s">
        <v>1009</v>
      </c>
      <c r="D3988" s="161">
        <v>43677</v>
      </c>
      <c r="E3988">
        <v>6907.5</v>
      </c>
    </row>
    <row r="3989" spans="2:5" x14ac:dyDescent="0.25">
      <c r="B3989" t="s">
        <v>1083</v>
      </c>
      <c r="C3989" t="s">
        <v>1010</v>
      </c>
      <c r="D3989" s="161">
        <v>43100</v>
      </c>
      <c r="E3989">
        <v>10549.45</v>
      </c>
    </row>
    <row r="3990" spans="2:5" x14ac:dyDescent="0.25">
      <c r="B3990" t="s">
        <v>1084</v>
      </c>
      <c r="C3990" t="s">
        <v>1011</v>
      </c>
      <c r="D3990" s="161">
        <v>43343</v>
      </c>
      <c r="E3990">
        <v>10091.85</v>
      </c>
    </row>
    <row r="3991" spans="2:5" x14ac:dyDescent="0.25">
      <c r="B3991" t="s">
        <v>1084</v>
      </c>
      <c r="C3991" t="s">
        <v>1012</v>
      </c>
      <c r="D3991" s="161">
        <v>43738</v>
      </c>
      <c r="E3991">
        <v>19465.57</v>
      </c>
    </row>
    <row r="3992" spans="2:5" x14ac:dyDescent="0.25">
      <c r="B3992" t="s">
        <v>1082</v>
      </c>
      <c r="C3992" t="s">
        <v>1013</v>
      </c>
      <c r="D3992" s="161">
        <v>44196</v>
      </c>
      <c r="E3992">
        <v>9732.61</v>
      </c>
    </row>
    <row r="3993" spans="2:5" x14ac:dyDescent="0.25">
      <c r="B3993" t="s">
        <v>1083</v>
      </c>
      <c r="C3993" t="s">
        <v>1014</v>
      </c>
      <c r="D3993" s="161">
        <v>43190</v>
      </c>
      <c r="E3993">
        <v>412.78</v>
      </c>
    </row>
    <row r="3994" spans="2:5" x14ac:dyDescent="0.25">
      <c r="B3994" t="s">
        <v>1083</v>
      </c>
      <c r="C3994" t="s">
        <v>1015</v>
      </c>
      <c r="D3994" s="161">
        <v>43951</v>
      </c>
      <c r="E3994">
        <v>5514.55</v>
      </c>
    </row>
    <row r="3995" spans="2:5" x14ac:dyDescent="0.25">
      <c r="B3995" t="s">
        <v>1082</v>
      </c>
      <c r="C3995" t="s">
        <v>1016</v>
      </c>
      <c r="D3995" s="161">
        <v>43646</v>
      </c>
      <c r="E3995">
        <v>19436.73</v>
      </c>
    </row>
    <row r="3996" spans="2:5" x14ac:dyDescent="0.25">
      <c r="B3996" t="s">
        <v>1082</v>
      </c>
      <c r="C3996" t="s">
        <v>1017</v>
      </c>
      <c r="D3996" s="161">
        <v>44043</v>
      </c>
      <c r="E3996">
        <v>8507.42</v>
      </c>
    </row>
    <row r="3997" spans="2:5" x14ac:dyDescent="0.25">
      <c r="B3997" t="s">
        <v>1084</v>
      </c>
      <c r="C3997" t="s">
        <v>1018</v>
      </c>
      <c r="D3997" s="161">
        <v>43434</v>
      </c>
      <c r="E3997">
        <v>11689.05</v>
      </c>
    </row>
    <row r="3998" spans="2:5" x14ac:dyDescent="0.25">
      <c r="B3998" t="s">
        <v>1082</v>
      </c>
      <c r="C3998" t="s">
        <v>1019</v>
      </c>
      <c r="D3998" s="161">
        <v>44377</v>
      </c>
      <c r="E3998">
        <v>9284.0499999999993</v>
      </c>
    </row>
    <row r="3999" spans="2:5" x14ac:dyDescent="0.25">
      <c r="B3999" t="s">
        <v>1084</v>
      </c>
      <c r="C3999" t="s">
        <v>1020</v>
      </c>
      <c r="D3999" s="161">
        <v>43616</v>
      </c>
      <c r="E3999">
        <v>3416.58</v>
      </c>
    </row>
    <row r="4000" spans="2:5" x14ac:dyDescent="0.25">
      <c r="B4000" t="s">
        <v>1082</v>
      </c>
      <c r="C4000" t="s">
        <v>1021</v>
      </c>
      <c r="D4000" s="161">
        <v>43555</v>
      </c>
      <c r="E4000">
        <v>9073.89</v>
      </c>
    </row>
    <row r="4001" spans="2:5" x14ac:dyDescent="0.25">
      <c r="B4001" t="s">
        <v>1084</v>
      </c>
      <c r="C4001" t="s">
        <v>1022</v>
      </c>
      <c r="D4001" s="161">
        <v>43251</v>
      </c>
      <c r="E4001">
        <v>5582.55</v>
      </c>
    </row>
    <row r="4002" spans="2:5" x14ac:dyDescent="0.25">
      <c r="B4002" t="s">
        <v>1084</v>
      </c>
      <c r="C4002" t="s">
        <v>1023</v>
      </c>
      <c r="D4002" s="161">
        <v>43951</v>
      </c>
      <c r="E4002">
        <v>2111.31</v>
      </c>
    </row>
    <row r="4003" spans="2:5" x14ac:dyDescent="0.25">
      <c r="B4003" t="s">
        <v>1083</v>
      </c>
      <c r="C4003" t="s">
        <v>1024</v>
      </c>
      <c r="D4003" s="161">
        <v>43404</v>
      </c>
      <c r="E4003">
        <v>7926.65</v>
      </c>
    </row>
    <row r="4004" spans="2:5" x14ac:dyDescent="0.25">
      <c r="B4004" t="s">
        <v>1082</v>
      </c>
      <c r="C4004" t="s">
        <v>1025</v>
      </c>
      <c r="D4004" s="161">
        <v>44012</v>
      </c>
      <c r="E4004">
        <v>4956.74</v>
      </c>
    </row>
    <row r="4005" spans="2:5" x14ac:dyDescent="0.25">
      <c r="B4005" t="s">
        <v>1084</v>
      </c>
      <c r="C4005" t="s">
        <v>1026</v>
      </c>
      <c r="D4005" s="161">
        <v>44286</v>
      </c>
      <c r="E4005">
        <v>15504</v>
      </c>
    </row>
    <row r="4006" spans="2:5" x14ac:dyDescent="0.25">
      <c r="B4006" t="s">
        <v>1082</v>
      </c>
      <c r="C4006" t="s">
        <v>411</v>
      </c>
      <c r="D4006" s="161">
        <v>44500</v>
      </c>
      <c r="E4006">
        <v>6181.69</v>
      </c>
    </row>
    <row r="4007" spans="2:5" x14ac:dyDescent="0.25">
      <c r="B4007" t="s">
        <v>1082</v>
      </c>
      <c r="C4007" t="s">
        <v>1027</v>
      </c>
      <c r="D4007" s="161">
        <v>43708</v>
      </c>
      <c r="E4007">
        <v>18064.39</v>
      </c>
    </row>
    <row r="4008" spans="2:5" x14ac:dyDescent="0.25">
      <c r="B4008" t="s">
        <v>1084</v>
      </c>
      <c r="C4008" t="s">
        <v>1028</v>
      </c>
      <c r="D4008" s="161">
        <v>43312</v>
      </c>
      <c r="E4008">
        <v>1720.89</v>
      </c>
    </row>
    <row r="4009" spans="2:5" x14ac:dyDescent="0.25">
      <c r="B4009" t="s">
        <v>1082</v>
      </c>
      <c r="C4009" t="s">
        <v>1029</v>
      </c>
      <c r="D4009" s="161">
        <v>43890</v>
      </c>
      <c r="E4009">
        <v>8366.3700000000008</v>
      </c>
    </row>
    <row r="4010" spans="2:5" x14ac:dyDescent="0.25">
      <c r="B4010" t="s">
        <v>1082</v>
      </c>
      <c r="C4010" t="s">
        <v>1030</v>
      </c>
      <c r="D4010" s="161">
        <v>43921</v>
      </c>
      <c r="E4010">
        <v>9909.5</v>
      </c>
    </row>
    <row r="4011" spans="2:5" x14ac:dyDescent="0.25">
      <c r="B4011" t="s">
        <v>1084</v>
      </c>
      <c r="C4011" t="s">
        <v>267</v>
      </c>
      <c r="D4011" s="161">
        <v>43769</v>
      </c>
      <c r="E4011">
        <v>7294.42</v>
      </c>
    </row>
    <row r="4012" spans="2:5" x14ac:dyDescent="0.25">
      <c r="B4012" t="s">
        <v>1084</v>
      </c>
      <c r="C4012" t="s">
        <v>1031</v>
      </c>
      <c r="D4012" s="161">
        <v>43890</v>
      </c>
      <c r="E4012">
        <v>9192.26</v>
      </c>
    </row>
    <row r="4013" spans="2:5" x14ac:dyDescent="0.25">
      <c r="B4013" t="s">
        <v>1082</v>
      </c>
      <c r="C4013" t="s">
        <v>1032</v>
      </c>
      <c r="D4013" s="161">
        <v>44408</v>
      </c>
      <c r="E4013">
        <v>5845.14</v>
      </c>
    </row>
    <row r="4014" spans="2:5" x14ac:dyDescent="0.25">
      <c r="B4014" t="s">
        <v>1084</v>
      </c>
      <c r="C4014" t="s">
        <v>1033</v>
      </c>
      <c r="D4014" s="161">
        <v>44104</v>
      </c>
      <c r="E4014">
        <v>10466.39</v>
      </c>
    </row>
    <row r="4015" spans="2:5" x14ac:dyDescent="0.25">
      <c r="B4015" t="s">
        <v>1084</v>
      </c>
      <c r="C4015" t="s">
        <v>1034</v>
      </c>
      <c r="D4015" s="161">
        <v>43190</v>
      </c>
      <c r="E4015">
        <v>10181.32</v>
      </c>
    </row>
    <row r="4016" spans="2:5" x14ac:dyDescent="0.25">
      <c r="B4016" t="s">
        <v>1084</v>
      </c>
      <c r="C4016" t="s">
        <v>1035</v>
      </c>
      <c r="D4016" s="161">
        <v>44196</v>
      </c>
      <c r="E4016">
        <v>7205.62</v>
      </c>
    </row>
    <row r="4017" spans="2:5" x14ac:dyDescent="0.25">
      <c r="B4017" t="s">
        <v>1082</v>
      </c>
      <c r="C4017" t="s">
        <v>291</v>
      </c>
      <c r="D4017" s="161">
        <v>44074</v>
      </c>
      <c r="E4017">
        <v>16048.38</v>
      </c>
    </row>
    <row r="4018" spans="2:5" x14ac:dyDescent="0.25">
      <c r="B4018" t="s">
        <v>1082</v>
      </c>
      <c r="C4018" t="s">
        <v>1036</v>
      </c>
      <c r="D4018" s="161">
        <v>43343</v>
      </c>
      <c r="E4018">
        <v>9636.1</v>
      </c>
    </row>
    <row r="4019" spans="2:5" x14ac:dyDescent="0.25">
      <c r="B4019" t="s">
        <v>1082</v>
      </c>
      <c r="C4019" t="s">
        <v>1037</v>
      </c>
      <c r="D4019" s="161">
        <v>43251</v>
      </c>
      <c r="E4019">
        <v>7983.89</v>
      </c>
    </row>
    <row r="4020" spans="2:5" x14ac:dyDescent="0.25">
      <c r="B4020" t="s">
        <v>1082</v>
      </c>
      <c r="C4020" t="s">
        <v>1038</v>
      </c>
      <c r="D4020" s="161">
        <v>44104</v>
      </c>
      <c r="E4020">
        <v>5374.31</v>
      </c>
    </row>
    <row r="4021" spans="2:5" x14ac:dyDescent="0.25">
      <c r="B4021" t="s">
        <v>1084</v>
      </c>
      <c r="C4021" t="s">
        <v>1039</v>
      </c>
      <c r="D4021" s="161">
        <v>44012</v>
      </c>
      <c r="E4021">
        <v>15817.35</v>
      </c>
    </row>
    <row r="4022" spans="2:5" x14ac:dyDescent="0.25">
      <c r="B4022" t="s">
        <v>1082</v>
      </c>
      <c r="C4022" t="s">
        <v>1040</v>
      </c>
      <c r="D4022" s="161">
        <v>44255</v>
      </c>
      <c r="E4022">
        <v>16471.080000000002</v>
      </c>
    </row>
    <row r="4023" spans="2:5" x14ac:dyDescent="0.25">
      <c r="B4023" t="s">
        <v>1082</v>
      </c>
      <c r="C4023" t="s">
        <v>1041</v>
      </c>
      <c r="D4023" s="161">
        <v>43738</v>
      </c>
      <c r="E4023">
        <v>17592.03</v>
      </c>
    </row>
    <row r="4024" spans="2:5" x14ac:dyDescent="0.25">
      <c r="B4024" t="s">
        <v>1084</v>
      </c>
      <c r="C4024" t="s">
        <v>1042</v>
      </c>
      <c r="D4024" s="161">
        <v>44347</v>
      </c>
      <c r="E4024">
        <v>5982.34</v>
      </c>
    </row>
    <row r="4025" spans="2:5" x14ac:dyDescent="0.25">
      <c r="B4025" t="s">
        <v>1084</v>
      </c>
      <c r="C4025" t="s">
        <v>1043</v>
      </c>
      <c r="D4025" s="161">
        <v>44500</v>
      </c>
      <c r="E4025">
        <v>16629.759999999998</v>
      </c>
    </row>
    <row r="4026" spans="2:5" x14ac:dyDescent="0.25">
      <c r="B4026" t="s">
        <v>1083</v>
      </c>
      <c r="C4026" t="s">
        <v>1044</v>
      </c>
      <c r="D4026" s="161">
        <v>43220</v>
      </c>
      <c r="E4026">
        <v>13666.16</v>
      </c>
    </row>
    <row r="4027" spans="2:5" x14ac:dyDescent="0.25">
      <c r="B4027" t="s">
        <v>1082</v>
      </c>
      <c r="C4027" t="s">
        <v>1045</v>
      </c>
      <c r="D4027" s="161">
        <v>44316</v>
      </c>
      <c r="E4027">
        <v>6045.63</v>
      </c>
    </row>
    <row r="4028" spans="2:5" x14ac:dyDescent="0.25">
      <c r="B4028" t="s">
        <v>1084</v>
      </c>
      <c r="C4028" t="s">
        <v>1046</v>
      </c>
      <c r="D4028" s="161">
        <v>44012</v>
      </c>
      <c r="E4028">
        <v>12012.19</v>
      </c>
    </row>
    <row r="4029" spans="2:5" x14ac:dyDescent="0.25">
      <c r="B4029" t="s">
        <v>1083</v>
      </c>
      <c r="C4029" t="s">
        <v>1047</v>
      </c>
      <c r="D4029" s="161">
        <v>44074</v>
      </c>
      <c r="E4029">
        <v>16128.14</v>
      </c>
    </row>
    <row r="4030" spans="2:5" x14ac:dyDescent="0.25">
      <c r="B4030" t="s">
        <v>1083</v>
      </c>
      <c r="C4030" t="s">
        <v>1048</v>
      </c>
      <c r="D4030" s="161">
        <v>43616</v>
      </c>
      <c r="E4030">
        <v>17141.41</v>
      </c>
    </row>
    <row r="4031" spans="2:5" x14ac:dyDescent="0.25">
      <c r="B4031" t="s">
        <v>1084</v>
      </c>
      <c r="C4031" t="s">
        <v>1049</v>
      </c>
      <c r="D4031" s="161">
        <v>44012</v>
      </c>
      <c r="E4031">
        <v>1703.93</v>
      </c>
    </row>
    <row r="4032" spans="2:5" x14ac:dyDescent="0.25">
      <c r="B4032" t="s">
        <v>1082</v>
      </c>
      <c r="C4032" t="s">
        <v>1050</v>
      </c>
      <c r="D4032" s="161">
        <v>44135</v>
      </c>
      <c r="E4032">
        <v>15074.75</v>
      </c>
    </row>
    <row r="4033" spans="2:5" x14ac:dyDescent="0.25">
      <c r="B4033" t="s">
        <v>1084</v>
      </c>
      <c r="C4033" t="s">
        <v>1051</v>
      </c>
      <c r="D4033" s="161">
        <v>44135</v>
      </c>
      <c r="E4033">
        <v>10452.969999999999</v>
      </c>
    </row>
    <row r="4034" spans="2:5" x14ac:dyDescent="0.25">
      <c r="B4034" t="s">
        <v>1084</v>
      </c>
      <c r="C4034" t="s">
        <v>1052</v>
      </c>
      <c r="D4034" s="161">
        <v>43404</v>
      </c>
      <c r="E4034">
        <v>8184.67</v>
      </c>
    </row>
    <row r="4035" spans="2:5" x14ac:dyDescent="0.25">
      <c r="B4035" t="s">
        <v>1084</v>
      </c>
      <c r="C4035" t="s">
        <v>1053</v>
      </c>
      <c r="D4035" s="161">
        <v>44408</v>
      </c>
      <c r="E4035">
        <v>10608.05</v>
      </c>
    </row>
    <row r="4036" spans="2:5" x14ac:dyDescent="0.25">
      <c r="B4036" t="s">
        <v>1082</v>
      </c>
      <c r="C4036" t="s">
        <v>1054</v>
      </c>
      <c r="D4036" s="161">
        <v>43646</v>
      </c>
      <c r="E4036">
        <v>1187.17</v>
      </c>
    </row>
    <row r="4037" spans="2:5" x14ac:dyDescent="0.25">
      <c r="B4037" t="s">
        <v>1083</v>
      </c>
      <c r="C4037" t="s">
        <v>1055</v>
      </c>
      <c r="D4037" s="161">
        <v>44408</v>
      </c>
      <c r="E4037">
        <v>17142.400000000001</v>
      </c>
    </row>
    <row r="4038" spans="2:5" x14ac:dyDescent="0.25">
      <c r="B4038" t="s">
        <v>1084</v>
      </c>
      <c r="C4038" t="s">
        <v>1056</v>
      </c>
      <c r="D4038" s="161">
        <v>43616</v>
      </c>
      <c r="E4038">
        <v>508.31</v>
      </c>
    </row>
    <row r="4039" spans="2:5" x14ac:dyDescent="0.25">
      <c r="B4039" t="s">
        <v>1084</v>
      </c>
      <c r="C4039" t="s">
        <v>1057</v>
      </c>
      <c r="D4039" s="161">
        <v>43646</v>
      </c>
      <c r="E4039">
        <v>12908.9</v>
      </c>
    </row>
    <row r="4040" spans="2:5" x14ac:dyDescent="0.25">
      <c r="B4040" t="s">
        <v>1084</v>
      </c>
      <c r="C4040" t="s">
        <v>1058</v>
      </c>
      <c r="D4040" s="161">
        <v>44196</v>
      </c>
      <c r="E4040">
        <v>5586.84</v>
      </c>
    </row>
    <row r="4041" spans="2:5" x14ac:dyDescent="0.25">
      <c r="B4041" t="s">
        <v>1082</v>
      </c>
      <c r="C4041" t="s">
        <v>1059</v>
      </c>
      <c r="D4041" s="161">
        <v>44012</v>
      </c>
      <c r="E4041">
        <v>1545.45</v>
      </c>
    </row>
    <row r="4042" spans="2:5" x14ac:dyDescent="0.25">
      <c r="B4042" t="s">
        <v>1082</v>
      </c>
      <c r="C4042" t="s">
        <v>1060</v>
      </c>
      <c r="D4042" s="161">
        <v>43190</v>
      </c>
      <c r="E4042">
        <v>10259.14</v>
      </c>
    </row>
    <row r="4043" spans="2:5" x14ac:dyDescent="0.25">
      <c r="B4043" t="s">
        <v>1084</v>
      </c>
      <c r="C4043" t="s">
        <v>1061</v>
      </c>
      <c r="D4043" s="161">
        <v>44135</v>
      </c>
      <c r="E4043">
        <v>15844.08</v>
      </c>
    </row>
    <row r="4044" spans="2:5" x14ac:dyDescent="0.25">
      <c r="B4044" t="s">
        <v>1083</v>
      </c>
      <c r="C4044" t="s">
        <v>1062</v>
      </c>
      <c r="D4044" s="161">
        <v>43585</v>
      </c>
      <c r="E4044">
        <v>3784.82</v>
      </c>
    </row>
    <row r="4045" spans="2:5" x14ac:dyDescent="0.25">
      <c r="B4045" t="s">
        <v>1082</v>
      </c>
      <c r="C4045" t="s">
        <v>1063</v>
      </c>
      <c r="D4045" s="161">
        <v>44074</v>
      </c>
      <c r="E4045">
        <v>14256.29</v>
      </c>
    </row>
    <row r="4046" spans="2:5" x14ac:dyDescent="0.25">
      <c r="B4046" t="s">
        <v>1084</v>
      </c>
      <c r="C4046" t="s">
        <v>1064</v>
      </c>
      <c r="D4046" s="161">
        <v>43373</v>
      </c>
      <c r="E4046">
        <v>15951.96</v>
      </c>
    </row>
    <row r="4047" spans="2:5" x14ac:dyDescent="0.25">
      <c r="B4047" t="s">
        <v>1082</v>
      </c>
      <c r="C4047" t="s">
        <v>1065</v>
      </c>
      <c r="D4047" s="161">
        <v>44286</v>
      </c>
      <c r="E4047">
        <v>3558.96</v>
      </c>
    </row>
    <row r="4048" spans="2:5" x14ac:dyDescent="0.25">
      <c r="B4048" t="s">
        <v>1082</v>
      </c>
      <c r="C4048" t="s">
        <v>1066</v>
      </c>
      <c r="D4048" s="161">
        <v>43373</v>
      </c>
      <c r="E4048">
        <v>6343.08</v>
      </c>
    </row>
    <row r="4049" spans="2:5" x14ac:dyDescent="0.25">
      <c r="B4049" t="s">
        <v>1084</v>
      </c>
      <c r="C4049" t="s">
        <v>1067</v>
      </c>
      <c r="D4049" s="161">
        <v>43251</v>
      </c>
      <c r="E4049">
        <v>15493.71</v>
      </c>
    </row>
    <row r="4050" spans="2:5" x14ac:dyDescent="0.25">
      <c r="B4050" t="s">
        <v>1082</v>
      </c>
      <c r="C4050" t="s">
        <v>1068</v>
      </c>
      <c r="D4050" s="161">
        <v>44347</v>
      </c>
      <c r="E4050">
        <v>5113.8100000000004</v>
      </c>
    </row>
    <row r="4051" spans="2:5" x14ac:dyDescent="0.25">
      <c r="B4051" t="s">
        <v>1082</v>
      </c>
      <c r="C4051" t="s">
        <v>1022</v>
      </c>
      <c r="D4051" s="161">
        <v>44500</v>
      </c>
      <c r="E4051">
        <v>12800.89</v>
      </c>
    </row>
    <row r="4052" spans="2:5" x14ac:dyDescent="0.25">
      <c r="B4052" t="s">
        <v>1082</v>
      </c>
      <c r="C4052" t="s">
        <v>1069</v>
      </c>
      <c r="D4052" s="161">
        <v>43616</v>
      </c>
      <c r="E4052">
        <v>6879.26</v>
      </c>
    </row>
    <row r="4053" spans="2:5" x14ac:dyDescent="0.25">
      <c r="B4053" t="s">
        <v>1084</v>
      </c>
      <c r="C4053" t="s">
        <v>1070</v>
      </c>
      <c r="D4053" s="161">
        <v>43220</v>
      </c>
      <c r="E4053">
        <v>3947.49</v>
      </c>
    </row>
    <row r="4054" spans="2:5" x14ac:dyDescent="0.25">
      <c r="B4054" t="s">
        <v>1082</v>
      </c>
      <c r="C4054" t="s">
        <v>1071</v>
      </c>
      <c r="D4054" s="161">
        <v>43131</v>
      </c>
      <c r="E4054">
        <v>5731.27</v>
      </c>
    </row>
    <row r="4055" spans="2:5" x14ac:dyDescent="0.25">
      <c r="B4055" t="s">
        <v>1082</v>
      </c>
      <c r="C4055" t="s">
        <v>1072</v>
      </c>
      <c r="D4055" s="161">
        <v>44469</v>
      </c>
      <c r="E4055">
        <v>18540.61</v>
      </c>
    </row>
    <row r="4056" spans="2:5" x14ac:dyDescent="0.25">
      <c r="B4056" t="s">
        <v>1082</v>
      </c>
      <c r="C4056" t="s">
        <v>1073</v>
      </c>
      <c r="D4056" s="161">
        <v>43312</v>
      </c>
      <c r="E4056">
        <v>881.1</v>
      </c>
    </row>
    <row r="4057" spans="2:5" x14ac:dyDescent="0.25">
      <c r="B4057" t="s">
        <v>1082</v>
      </c>
      <c r="C4057" t="s">
        <v>1074</v>
      </c>
      <c r="D4057" s="161">
        <v>44104</v>
      </c>
      <c r="E4057">
        <v>18738.509999999998</v>
      </c>
    </row>
    <row r="4058" spans="2:5" x14ac:dyDescent="0.25">
      <c r="B4058" t="s">
        <v>1084</v>
      </c>
      <c r="C4058" t="s">
        <v>1075</v>
      </c>
      <c r="D4058" s="161">
        <v>44104</v>
      </c>
      <c r="E4058">
        <v>18989.05</v>
      </c>
    </row>
    <row r="4059" spans="2:5" x14ac:dyDescent="0.25">
      <c r="B4059" t="s">
        <v>1083</v>
      </c>
      <c r="C4059" t="s">
        <v>1076</v>
      </c>
      <c r="D4059" s="161">
        <v>44196</v>
      </c>
      <c r="E4059">
        <v>15676.45</v>
      </c>
    </row>
    <row r="4060" spans="2:5" x14ac:dyDescent="0.25">
      <c r="B4060" t="s">
        <v>1082</v>
      </c>
      <c r="C4060" t="s">
        <v>1077</v>
      </c>
      <c r="D4060" s="161">
        <v>43830</v>
      </c>
      <c r="E4060">
        <v>8837.07</v>
      </c>
    </row>
    <row r="4061" spans="2:5" x14ac:dyDescent="0.25">
      <c r="B4061" t="s">
        <v>1082</v>
      </c>
      <c r="C4061" t="s">
        <v>992</v>
      </c>
      <c r="D4061" s="161">
        <v>44377</v>
      </c>
      <c r="E4061">
        <v>284.58</v>
      </c>
    </row>
    <row r="4062" spans="2:5" x14ac:dyDescent="0.25">
      <c r="B4062" t="s">
        <v>1082</v>
      </c>
      <c r="C4062" t="s">
        <v>993</v>
      </c>
      <c r="D4062" s="161">
        <v>43281</v>
      </c>
      <c r="E4062">
        <v>15292.82</v>
      </c>
    </row>
    <row r="4063" spans="2:5" x14ac:dyDescent="0.25">
      <c r="B4063" t="s">
        <v>1084</v>
      </c>
      <c r="C4063" t="s">
        <v>994</v>
      </c>
      <c r="D4063" s="161">
        <v>43281</v>
      </c>
      <c r="E4063">
        <v>839.33</v>
      </c>
    </row>
    <row r="4064" spans="2:5" x14ac:dyDescent="0.25">
      <c r="B4064" t="s">
        <v>1082</v>
      </c>
      <c r="C4064" t="s">
        <v>995</v>
      </c>
      <c r="D4064" s="161">
        <v>44316</v>
      </c>
      <c r="E4064">
        <v>1298.6099999999999</v>
      </c>
    </row>
    <row r="4065" spans="2:5" x14ac:dyDescent="0.25">
      <c r="B4065" t="s">
        <v>1084</v>
      </c>
      <c r="C4065" t="s">
        <v>996</v>
      </c>
      <c r="D4065" s="161">
        <v>44530</v>
      </c>
      <c r="E4065">
        <v>7667.1</v>
      </c>
    </row>
    <row r="4066" spans="2:5" x14ac:dyDescent="0.25">
      <c r="B4066" t="s">
        <v>1084</v>
      </c>
      <c r="C4066" t="s">
        <v>997</v>
      </c>
      <c r="D4066" s="161">
        <v>43100</v>
      </c>
      <c r="E4066">
        <v>2663.12</v>
      </c>
    </row>
    <row r="4067" spans="2:5" x14ac:dyDescent="0.25">
      <c r="B4067" t="s">
        <v>1082</v>
      </c>
      <c r="C4067" t="s">
        <v>998</v>
      </c>
      <c r="D4067" s="161">
        <v>44104</v>
      </c>
      <c r="E4067">
        <v>17917.16</v>
      </c>
    </row>
    <row r="4068" spans="2:5" x14ac:dyDescent="0.25">
      <c r="B4068" t="s">
        <v>1082</v>
      </c>
      <c r="C4068" t="s">
        <v>999</v>
      </c>
      <c r="D4068" s="161">
        <v>44074</v>
      </c>
      <c r="E4068">
        <v>6727.01</v>
      </c>
    </row>
    <row r="4069" spans="2:5" x14ac:dyDescent="0.25">
      <c r="B4069" t="s">
        <v>1082</v>
      </c>
      <c r="C4069" t="s">
        <v>1000</v>
      </c>
      <c r="D4069" s="161">
        <v>44196</v>
      </c>
      <c r="E4069">
        <v>7720.34</v>
      </c>
    </row>
    <row r="4070" spans="2:5" x14ac:dyDescent="0.25">
      <c r="B4070" t="s">
        <v>1082</v>
      </c>
      <c r="C4070" t="s">
        <v>1001</v>
      </c>
      <c r="D4070" s="161">
        <v>44196</v>
      </c>
      <c r="E4070">
        <v>12543.94</v>
      </c>
    </row>
    <row r="4071" spans="2:5" x14ac:dyDescent="0.25">
      <c r="B4071" t="s">
        <v>1082</v>
      </c>
      <c r="C4071" t="s">
        <v>1002</v>
      </c>
      <c r="D4071" s="161">
        <v>43861</v>
      </c>
      <c r="E4071">
        <v>1210.53</v>
      </c>
    </row>
    <row r="4072" spans="2:5" x14ac:dyDescent="0.25">
      <c r="B4072" t="s">
        <v>1084</v>
      </c>
      <c r="C4072" t="s">
        <v>1003</v>
      </c>
      <c r="D4072" s="161">
        <v>44347</v>
      </c>
      <c r="E4072">
        <v>10415.17</v>
      </c>
    </row>
    <row r="4073" spans="2:5" x14ac:dyDescent="0.25">
      <c r="B4073" t="s">
        <v>1084</v>
      </c>
      <c r="C4073" t="s">
        <v>1004</v>
      </c>
      <c r="D4073" s="161">
        <v>43830</v>
      </c>
      <c r="E4073">
        <v>9798.35</v>
      </c>
    </row>
    <row r="4074" spans="2:5" x14ac:dyDescent="0.25">
      <c r="B4074" t="s">
        <v>1082</v>
      </c>
      <c r="C4074" t="s">
        <v>1005</v>
      </c>
      <c r="D4074" s="161">
        <v>43769</v>
      </c>
      <c r="E4074">
        <v>1290.97</v>
      </c>
    </row>
    <row r="4075" spans="2:5" x14ac:dyDescent="0.25">
      <c r="B4075" t="s">
        <v>1084</v>
      </c>
      <c r="C4075" t="s">
        <v>1006</v>
      </c>
      <c r="D4075" s="161">
        <v>44104</v>
      </c>
      <c r="E4075">
        <v>17741.54</v>
      </c>
    </row>
    <row r="4076" spans="2:5" x14ac:dyDescent="0.25">
      <c r="B4076" t="s">
        <v>1083</v>
      </c>
      <c r="C4076" t="s">
        <v>1007</v>
      </c>
      <c r="D4076" s="161">
        <v>43343</v>
      </c>
      <c r="E4076">
        <v>5988.54</v>
      </c>
    </row>
    <row r="4077" spans="2:5" x14ac:dyDescent="0.25">
      <c r="B4077" t="s">
        <v>1084</v>
      </c>
      <c r="C4077" t="s">
        <v>1008</v>
      </c>
      <c r="D4077" s="161">
        <v>44104</v>
      </c>
      <c r="E4077">
        <v>19035.849999999999</v>
      </c>
    </row>
    <row r="4078" spans="2:5" x14ac:dyDescent="0.25">
      <c r="B4078" t="s">
        <v>1084</v>
      </c>
      <c r="C4078" t="s">
        <v>1009</v>
      </c>
      <c r="D4078" s="161">
        <v>43100</v>
      </c>
      <c r="E4078">
        <v>10801.07</v>
      </c>
    </row>
    <row r="4079" spans="2:5" x14ac:dyDescent="0.25">
      <c r="B4079" t="s">
        <v>1084</v>
      </c>
      <c r="C4079" t="s">
        <v>1010</v>
      </c>
      <c r="D4079" s="161">
        <v>44286</v>
      </c>
      <c r="E4079">
        <v>1922.5</v>
      </c>
    </row>
    <row r="4080" spans="2:5" x14ac:dyDescent="0.25">
      <c r="B4080" t="s">
        <v>1082</v>
      </c>
      <c r="C4080" t="s">
        <v>1011</v>
      </c>
      <c r="D4080" s="161">
        <v>44135</v>
      </c>
      <c r="E4080">
        <v>18707.34</v>
      </c>
    </row>
    <row r="4081" spans="2:5" x14ac:dyDescent="0.25">
      <c r="B4081" t="s">
        <v>1082</v>
      </c>
      <c r="C4081" t="s">
        <v>1012</v>
      </c>
      <c r="D4081" s="161">
        <v>43373</v>
      </c>
      <c r="E4081">
        <v>2927.7</v>
      </c>
    </row>
    <row r="4082" spans="2:5" x14ac:dyDescent="0.25">
      <c r="B4082" t="s">
        <v>1082</v>
      </c>
      <c r="C4082" t="s">
        <v>1013</v>
      </c>
      <c r="D4082" s="161">
        <v>43465</v>
      </c>
      <c r="E4082">
        <v>4199.24</v>
      </c>
    </row>
    <row r="4083" spans="2:5" x14ac:dyDescent="0.25">
      <c r="B4083" t="s">
        <v>1082</v>
      </c>
      <c r="C4083" t="s">
        <v>1014</v>
      </c>
      <c r="D4083" s="161">
        <v>43861</v>
      </c>
      <c r="E4083">
        <v>7532.89</v>
      </c>
    </row>
    <row r="4084" spans="2:5" x14ac:dyDescent="0.25">
      <c r="B4084" t="s">
        <v>1082</v>
      </c>
      <c r="C4084" t="s">
        <v>1015</v>
      </c>
      <c r="D4084" s="161">
        <v>43769</v>
      </c>
      <c r="E4084">
        <v>11056.65</v>
      </c>
    </row>
    <row r="4085" spans="2:5" x14ac:dyDescent="0.25">
      <c r="B4085" t="s">
        <v>1082</v>
      </c>
      <c r="C4085" t="s">
        <v>1016</v>
      </c>
      <c r="D4085" s="161">
        <v>44377</v>
      </c>
      <c r="E4085">
        <v>16389.73</v>
      </c>
    </row>
    <row r="4086" spans="2:5" x14ac:dyDescent="0.25">
      <c r="B4086" t="s">
        <v>1082</v>
      </c>
      <c r="C4086" t="s">
        <v>1017</v>
      </c>
      <c r="D4086" s="161">
        <v>43921</v>
      </c>
      <c r="E4086">
        <v>6887.65</v>
      </c>
    </row>
    <row r="4087" spans="2:5" x14ac:dyDescent="0.25">
      <c r="B4087" t="s">
        <v>1082</v>
      </c>
      <c r="C4087" t="s">
        <v>1018</v>
      </c>
      <c r="D4087" s="161">
        <v>44439</v>
      </c>
      <c r="E4087">
        <v>6952.22</v>
      </c>
    </row>
    <row r="4088" spans="2:5" x14ac:dyDescent="0.25">
      <c r="B4088" t="s">
        <v>1082</v>
      </c>
      <c r="C4088" t="s">
        <v>1019</v>
      </c>
      <c r="D4088" s="161">
        <v>43281</v>
      </c>
      <c r="E4088">
        <v>14633.47</v>
      </c>
    </row>
    <row r="4089" spans="2:5" x14ac:dyDescent="0.25">
      <c r="B4089" t="s">
        <v>1084</v>
      </c>
      <c r="C4089" t="s">
        <v>1020</v>
      </c>
      <c r="D4089" s="161">
        <v>44377</v>
      </c>
      <c r="E4089">
        <v>15584.53</v>
      </c>
    </row>
    <row r="4090" spans="2:5" x14ac:dyDescent="0.25">
      <c r="B4090" t="s">
        <v>1083</v>
      </c>
      <c r="C4090" t="s">
        <v>1021</v>
      </c>
      <c r="D4090" s="161">
        <v>44165</v>
      </c>
      <c r="E4090">
        <v>11277.71</v>
      </c>
    </row>
    <row r="4091" spans="2:5" x14ac:dyDescent="0.25">
      <c r="B4091" t="s">
        <v>1082</v>
      </c>
      <c r="C4091" t="s">
        <v>1022</v>
      </c>
      <c r="D4091" s="161">
        <v>43769</v>
      </c>
      <c r="E4091">
        <v>19693.72</v>
      </c>
    </row>
    <row r="4092" spans="2:5" x14ac:dyDescent="0.25">
      <c r="B4092" t="s">
        <v>1084</v>
      </c>
      <c r="C4092" t="s">
        <v>1023</v>
      </c>
      <c r="D4092" s="161">
        <v>43921</v>
      </c>
      <c r="E4092">
        <v>18974.52</v>
      </c>
    </row>
    <row r="4093" spans="2:5" x14ac:dyDescent="0.25">
      <c r="B4093" t="s">
        <v>1082</v>
      </c>
      <c r="C4093" t="s">
        <v>1024</v>
      </c>
      <c r="D4093" s="161">
        <v>43220</v>
      </c>
      <c r="E4093">
        <v>5618.24</v>
      </c>
    </row>
    <row r="4094" spans="2:5" x14ac:dyDescent="0.25">
      <c r="B4094" t="s">
        <v>1082</v>
      </c>
      <c r="C4094" t="s">
        <v>1025</v>
      </c>
      <c r="D4094" s="161">
        <v>44227</v>
      </c>
      <c r="E4094">
        <v>18382.560000000001</v>
      </c>
    </row>
    <row r="4095" spans="2:5" x14ac:dyDescent="0.25">
      <c r="B4095" t="s">
        <v>1082</v>
      </c>
      <c r="C4095" t="s">
        <v>1026</v>
      </c>
      <c r="D4095" s="161">
        <v>43251</v>
      </c>
      <c r="E4095">
        <v>3557.88</v>
      </c>
    </row>
    <row r="4096" spans="2:5" x14ac:dyDescent="0.25">
      <c r="B4096" t="s">
        <v>1084</v>
      </c>
      <c r="C4096" t="s">
        <v>411</v>
      </c>
      <c r="D4096" s="161">
        <v>44347</v>
      </c>
      <c r="E4096">
        <v>1719.43</v>
      </c>
    </row>
    <row r="4097" spans="2:5" x14ac:dyDescent="0.25">
      <c r="B4097" t="s">
        <v>1082</v>
      </c>
      <c r="C4097" t="s">
        <v>1027</v>
      </c>
      <c r="D4097" s="161">
        <v>43890</v>
      </c>
      <c r="E4097">
        <v>11564.69</v>
      </c>
    </row>
    <row r="4098" spans="2:5" x14ac:dyDescent="0.25">
      <c r="B4098" t="s">
        <v>1082</v>
      </c>
      <c r="C4098" t="s">
        <v>1028</v>
      </c>
      <c r="D4098" s="161">
        <v>44286</v>
      </c>
      <c r="E4098">
        <v>4053.89</v>
      </c>
    </row>
    <row r="4099" spans="2:5" x14ac:dyDescent="0.25">
      <c r="B4099" t="s">
        <v>1082</v>
      </c>
      <c r="C4099" t="s">
        <v>1029</v>
      </c>
      <c r="D4099" s="161">
        <v>43921</v>
      </c>
      <c r="E4099">
        <v>7229.28</v>
      </c>
    </row>
    <row r="4100" spans="2:5" x14ac:dyDescent="0.25">
      <c r="B4100" t="s">
        <v>1084</v>
      </c>
      <c r="C4100" t="s">
        <v>1030</v>
      </c>
      <c r="D4100" s="161">
        <v>44255</v>
      </c>
      <c r="E4100">
        <v>14090.82</v>
      </c>
    </row>
    <row r="4101" spans="2:5" x14ac:dyDescent="0.25">
      <c r="B4101" t="s">
        <v>1084</v>
      </c>
      <c r="C4101" t="s">
        <v>267</v>
      </c>
      <c r="D4101" s="161">
        <v>43861</v>
      </c>
      <c r="E4101">
        <v>7821.51</v>
      </c>
    </row>
    <row r="4102" spans="2:5" x14ac:dyDescent="0.25">
      <c r="B4102" t="s">
        <v>1083</v>
      </c>
      <c r="C4102" t="s">
        <v>1031</v>
      </c>
      <c r="D4102" s="161">
        <v>43921</v>
      </c>
      <c r="E4102">
        <v>7405.46</v>
      </c>
    </row>
    <row r="4103" spans="2:5" x14ac:dyDescent="0.25">
      <c r="B4103" t="s">
        <v>1082</v>
      </c>
      <c r="C4103" t="s">
        <v>1032</v>
      </c>
      <c r="D4103" s="161">
        <v>43220</v>
      </c>
      <c r="E4103">
        <v>16598.060000000001</v>
      </c>
    </row>
    <row r="4104" spans="2:5" x14ac:dyDescent="0.25">
      <c r="B4104" t="s">
        <v>1082</v>
      </c>
      <c r="C4104" t="s">
        <v>1033</v>
      </c>
      <c r="D4104" s="161">
        <v>43890</v>
      </c>
      <c r="E4104">
        <v>19367.310000000001</v>
      </c>
    </row>
    <row r="4105" spans="2:5" x14ac:dyDescent="0.25">
      <c r="B4105" t="s">
        <v>1083</v>
      </c>
      <c r="C4105" t="s">
        <v>1034</v>
      </c>
      <c r="D4105" s="161">
        <v>43281</v>
      </c>
      <c r="E4105">
        <v>7338.49</v>
      </c>
    </row>
    <row r="4106" spans="2:5" x14ac:dyDescent="0.25">
      <c r="B4106" t="s">
        <v>1082</v>
      </c>
      <c r="C4106" t="s">
        <v>1035</v>
      </c>
      <c r="D4106" s="161">
        <v>43708</v>
      </c>
      <c r="E4106">
        <v>2401.15</v>
      </c>
    </row>
    <row r="4107" spans="2:5" x14ac:dyDescent="0.25">
      <c r="B4107" t="s">
        <v>1082</v>
      </c>
      <c r="C4107" t="s">
        <v>291</v>
      </c>
      <c r="D4107" s="161">
        <v>43251</v>
      </c>
      <c r="E4107">
        <v>19138.82</v>
      </c>
    </row>
    <row r="4108" spans="2:5" x14ac:dyDescent="0.25">
      <c r="B4108" t="s">
        <v>1082</v>
      </c>
      <c r="C4108" t="s">
        <v>1036</v>
      </c>
      <c r="D4108" s="161">
        <v>44104</v>
      </c>
      <c r="E4108">
        <v>8618.99</v>
      </c>
    </row>
    <row r="4109" spans="2:5" x14ac:dyDescent="0.25">
      <c r="B4109" t="s">
        <v>1082</v>
      </c>
      <c r="C4109" t="s">
        <v>1037</v>
      </c>
      <c r="D4109" s="161">
        <v>43524</v>
      </c>
      <c r="E4109">
        <v>5874.76</v>
      </c>
    </row>
    <row r="4110" spans="2:5" x14ac:dyDescent="0.25">
      <c r="B4110" t="s">
        <v>1082</v>
      </c>
      <c r="C4110" t="s">
        <v>1038</v>
      </c>
      <c r="D4110" s="161">
        <v>44347</v>
      </c>
      <c r="E4110">
        <v>10888.54</v>
      </c>
    </row>
    <row r="4111" spans="2:5" x14ac:dyDescent="0.25">
      <c r="B4111" t="s">
        <v>1084</v>
      </c>
      <c r="C4111" t="s">
        <v>1039</v>
      </c>
      <c r="D4111" s="161">
        <v>44227</v>
      </c>
      <c r="E4111">
        <v>2809.47</v>
      </c>
    </row>
    <row r="4112" spans="2:5" x14ac:dyDescent="0.25">
      <c r="B4112" t="s">
        <v>1084</v>
      </c>
      <c r="C4112" t="s">
        <v>1040</v>
      </c>
      <c r="D4112" s="161">
        <v>44530</v>
      </c>
      <c r="E4112">
        <v>12684.44</v>
      </c>
    </row>
    <row r="4113" spans="2:5" x14ac:dyDescent="0.25">
      <c r="B4113" t="s">
        <v>1084</v>
      </c>
      <c r="C4113" t="s">
        <v>1041</v>
      </c>
      <c r="D4113" s="161">
        <v>44104</v>
      </c>
      <c r="E4113">
        <v>11230.39</v>
      </c>
    </row>
    <row r="4114" spans="2:5" x14ac:dyDescent="0.25">
      <c r="B4114" t="s">
        <v>1083</v>
      </c>
      <c r="C4114" t="s">
        <v>1042</v>
      </c>
      <c r="D4114" s="161">
        <v>44074</v>
      </c>
      <c r="E4114">
        <v>12565.3</v>
      </c>
    </row>
    <row r="4115" spans="2:5" x14ac:dyDescent="0.25">
      <c r="B4115" t="s">
        <v>1084</v>
      </c>
      <c r="C4115" t="s">
        <v>1043</v>
      </c>
      <c r="D4115" s="161">
        <v>43616</v>
      </c>
      <c r="E4115">
        <v>11880.56</v>
      </c>
    </row>
    <row r="4116" spans="2:5" x14ac:dyDescent="0.25">
      <c r="B4116" t="s">
        <v>1082</v>
      </c>
      <c r="C4116" t="s">
        <v>1044</v>
      </c>
      <c r="D4116" s="161">
        <v>43496</v>
      </c>
      <c r="E4116">
        <v>9772.7099999999991</v>
      </c>
    </row>
    <row r="4117" spans="2:5" x14ac:dyDescent="0.25">
      <c r="B4117" t="s">
        <v>1084</v>
      </c>
      <c r="C4117" t="s">
        <v>1045</v>
      </c>
      <c r="D4117" s="161">
        <v>44286</v>
      </c>
      <c r="E4117">
        <v>5046.3900000000003</v>
      </c>
    </row>
    <row r="4118" spans="2:5" x14ac:dyDescent="0.25">
      <c r="B4118" t="s">
        <v>1084</v>
      </c>
      <c r="C4118" t="s">
        <v>1046</v>
      </c>
      <c r="D4118" s="161">
        <v>43434</v>
      </c>
      <c r="E4118">
        <v>11575.6</v>
      </c>
    </row>
    <row r="4119" spans="2:5" x14ac:dyDescent="0.25">
      <c r="B4119" t="s">
        <v>1082</v>
      </c>
      <c r="C4119" t="s">
        <v>1047</v>
      </c>
      <c r="D4119" s="161">
        <v>43220</v>
      </c>
      <c r="E4119">
        <v>4669.6899999999996</v>
      </c>
    </row>
    <row r="4120" spans="2:5" x14ac:dyDescent="0.25">
      <c r="B4120" t="s">
        <v>1082</v>
      </c>
      <c r="C4120" t="s">
        <v>1048</v>
      </c>
      <c r="D4120" s="161">
        <v>43555</v>
      </c>
      <c r="E4120">
        <v>815.42</v>
      </c>
    </row>
    <row r="4121" spans="2:5" x14ac:dyDescent="0.25">
      <c r="B4121" t="s">
        <v>1084</v>
      </c>
      <c r="C4121" t="s">
        <v>1049</v>
      </c>
      <c r="D4121" s="161">
        <v>43524</v>
      </c>
      <c r="E4121">
        <v>18875.669999999998</v>
      </c>
    </row>
    <row r="4122" spans="2:5" x14ac:dyDescent="0.25">
      <c r="B4122" t="s">
        <v>1082</v>
      </c>
      <c r="C4122" t="s">
        <v>1050</v>
      </c>
      <c r="D4122" s="161">
        <v>43373</v>
      </c>
      <c r="E4122">
        <v>5393.08</v>
      </c>
    </row>
    <row r="4123" spans="2:5" x14ac:dyDescent="0.25">
      <c r="B4123" t="s">
        <v>1084</v>
      </c>
      <c r="C4123" t="s">
        <v>1051</v>
      </c>
      <c r="D4123" s="161">
        <v>43799</v>
      </c>
      <c r="E4123">
        <v>12650.66</v>
      </c>
    </row>
    <row r="4124" spans="2:5" x14ac:dyDescent="0.25">
      <c r="B4124" t="s">
        <v>1083</v>
      </c>
      <c r="C4124" t="s">
        <v>1052</v>
      </c>
      <c r="D4124" s="161">
        <v>43404</v>
      </c>
      <c r="E4124">
        <v>18013.66</v>
      </c>
    </row>
    <row r="4125" spans="2:5" x14ac:dyDescent="0.25">
      <c r="B4125" t="s">
        <v>1084</v>
      </c>
      <c r="C4125" t="s">
        <v>1053</v>
      </c>
      <c r="D4125" s="161">
        <v>44530</v>
      </c>
      <c r="E4125">
        <v>9601.7900000000009</v>
      </c>
    </row>
    <row r="4126" spans="2:5" x14ac:dyDescent="0.25">
      <c r="B4126" t="s">
        <v>1082</v>
      </c>
      <c r="C4126" t="s">
        <v>1054</v>
      </c>
      <c r="D4126" s="161">
        <v>43982</v>
      </c>
      <c r="E4126">
        <v>10745.97</v>
      </c>
    </row>
    <row r="4127" spans="2:5" x14ac:dyDescent="0.25">
      <c r="B4127" t="s">
        <v>1082</v>
      </c>
      <c r="C4127" t="s">
        <v>1055</v>
      </c>
      <c r="D4127" s="161">
        <v>44196</v>
      </c>
      <c r="E4127">
        <v>19645.37</v>
      </c>
    </row>
    <row r="4128" spans="2:5" x14ac:dyDescent="0.25">
      <c r="B4128" t="s">
        <v>1082</v>
      </c>
      <c r="C4128" t="s">
        <v>1056</v>
      </c>
      <c r="D4128" s="161">
        <v>43404</v>
      </c>
      <c r="E4128">
        <v>2729.88</v>
      </c>
    </row>
    <row r="4129" spans="2:5" x14ac:dyDescent="0.25">
      <c r="B4129" t="s">
        <v>1082</v>
      </c>
      <c r="C4129" t="s">
        <v>1057</v>
      </c>
      <c r="D4129" s="161">
        <v>44196</v>
      </c>
      <c r="E4129">
        <v>6387.5</v>
      </c>
    </row>
    <row r="4130" spans="2:5" x14ac:dyDescent="0.25">
      <c r="B4130" t="s">
        <v>1082</v>
      </c>
      <c r="C4130" t="s">
        <v>1058</v>
      </c>
      <c r="D4130" s="161">
        <v>43373</v>
      </c>
      <c r="E4130">
        <v>13817.08</v>
      </c>
    </row>
    <row r="4131" spans="2:5" x14ac:dyDescent="0.25">
      <c r="B4131" t="s">
        <v>1084</v>
      </c>
      <c r="C4131" t="s">
        <v>1059</v>
      </c>
      <c r="D4131" s="161">
        <v>43616</v>
      </c>
      <c r="E4131">
        <v>1306.75</v>
      </c>
    </row>
    <row r="4132" spans="2:5" x14ac:dyDescent="0.25">
      <c r="B4132" t="s">
        <v>1082</v>
      </c>
      <c r="C4132" t="s">
        <v>1060</v>
      </c>
      <c r="D4132" s="161">
        <v>44196</v>
      </c>
      <c r="E4132">
        <v>1487.54</v>
      </c>
    </row>
    <row r="4133" spans="2:5" x14ac:dyDescent="0.25">
      <c r="B4133" t="s">
        <v>1084</v>
      </c>
      <c r="C4133" t="s">
        <v>1061</v>
      </c>
      <c r="D4133" s="161">
        <v>44074</v>
      </c>
      <c r="E4133">
        <v>8677.17</v>
      </c>
    </row>
    <row r="4134" spans="2:5" x14ac:dyDescent="0.25">
      <c r="B4134" t="s">
        <v>1082</v>
      </c>
      <c r="C4134" t="s">
        <v>1062</v>
      </c>
      <c r="D4134" s="161">
        <v>43251</v>
      </c>
      <c r="E4134">
        <v>13466.18</v>
      </c>
    </row>
    <row r="4135" spans="2:5" x14ac:dyDescent="0.25">
      <c r="B4135" t="s">
        <v>1082</v>
      </c>
      <c r="C4135" t="s">
        <v>1063</v>
      </c>
      <c r="D4135" s="161">
        <v>43982</v>
      </c>
      <c r="E4135">
        <v>15506.1</v>
      </c>
    </row>
    <row r="4136" spans="2:5" x14ac:dyDescent="0.25">
      <c r="B4136" t="s">
        <v>1082</v>
      </c>
      <c r="C4136" t="s">
        <v>1064</v>
      </c>
      <c r="D4136" s="161">
        <v>44196</v>
      </c>
      <c r="E4136">
        <v>2665.14</v>
      </c>
    </row>
    <row r="4137" spans="2:5" x14ac:dyDescent="0.25">
      <c r="B4137" t="s">
        <v>1082</v>
      </c>
      <c r="C4137" t="s">
        <v>1065</v>
      </c>
      <c r="D4137" s="161">
        <v>43769</v>
      </c>
      <c r="E4137">
        <v>568.39</v>
      </c>
    </row>
    <row r="4138" spans="2:5" x14ac:dyDescent="0.25">
      <c r="B4138" t="s">
        <v>1084</v>
      </c>
      <c r="C4138" t="s">
        <v>1066</v>
      </c>
      <c r="D4138" s="161">
        <v>43524</v>
      </c>
      <c r="E4138">
        <v>841.25</v>
      </c>
    </row>
    <row r="4139" spans="2:5" x14ac:dyDescent="0.25">
      <c r="B4139" t="s">
        <v>1083</v>
      </c>
      <c r="C4139" t="s">
        <v>1067</v>
      </c>
      <c r="D4139" s="161">
        <v>43585</v>
      </c>
      <c r="E4139">
        <v>11311.53</v>
      </c>
    </row>
    <row r="4140" spans="2:5" x14ac:dyDescent="0.25">
      <c r="B4140" t="s">
        <v>1082</v>
      </c>
      <c r="C4140" t="s">
        <v>1068</v>
      </c>
      <c r="D4140" s="161">
        <v>43465</v>
      </c>
      <c r="E4140">
        <v>11024.81</v>
      </c>
    </row>
    <row r="4141" spans="2:5" x14ac:dyDescent="0.25">
      <c r="B4141" t="s">
        <v>1082</v>
      </c>
      <c r="C4141" t="s">
        <v>1022</v>
      </c>
      <c r="D4141" s="161">
        <v>44135</v>
      </c>
      <c r="E4141">
        <v>10307.540000000001</v>
      </c>
    </row>
    <row r="4142" spans="2:5" x14ac:dyDescent="0.25">
      <c r="B4142" t="s">
        <v>1084</v>
      </c>
      <c r="C4142" t="s">
        <v>1069</v>
      </c>
      <c r="D4142" s="161">
        <v>44012</v>
      </c>
      <c r="E4142">
        <v>12663.13</v>
      </c>
    </row>
    <row r="4143" spans="2:5" x14ac:dyDescent="0.25">
      <c r="B4143" t="s">
        <v>1083</v>
      </c>
      <c r="C4143" t="s">
        <v>1070</v>
      </c>
      <c r="D4143" s="161">
        <v>43404</v>
      </c>
      <c r="E4143">
        <v>8755.6</v>
      </c>
    </row>
    <row r="4144" spans="2:5" x14ac:dyDescent="0.25">
      <c r="B4144" t="s">
        <v>1082</v>
      </c>
      <c r="C4144" t="s">
        <v>1071</v>
      </c>
      <c r="D4144" s="161">
        <v>44377</v>
      </c>
      <c r="E4144">
        <v>3655.72</v>
      </c>
    </row>
    <row r="4145" spans="2:5" x14ac:dyDescent="0.25">
      <c r="B4145" t="s">
        <v>1082</v>
      </c>
      <c r="C4145" t="s">
        <v>1072</v>
      </c>
      <c r="D4145" s="161">
        <v>44196</v>
      </c>
      <c r="E4145">
        <v>7030.37</v>
      </c>
    </row>
    <row r="4146" spans="2:5" x14ac:dyDescent="0.25">
      <c r="B4146" t="s">
        <v>1082</v>
      </c>
      <c r="C4146" t="s">
        <v>1073</v>
      </c>
      <c r="D4146" s="161">
        <v>44530</v>
      </c>
      <c r="E4146">
        <v>7809.45</v>
      </c>
    </row>
    <row r="4147" spans="2:5" x14ac:dyDescent="0.25">
      <c r="B4147" t="s">
        <v>1082</v>
      </c>
      <c r="C4147" t="s">
        <v>1074</v>
      </c>
      <c r="D4147" s="161">
        <v>43769</v>
      </c>
      <c r="E4147">
        <v>17166.96</v>
      </c>
    </row>
    <row r="4148" spans="2:5" x14ac:dyDescent="0.25">
      <c r="B4148" t="s">
        <v>1084</v>
      </c>
      <c r="C4148" t="s">
        <v>1075</v>
      </c>
      <c r="D4148" s="161">
        <v>43585</v>
      </c>
      <c r="E4148">
        <v>19569.919999999998</v>
      </c>
    </row>
    <row r="4149" spans="2:5" x14ac:dyDescent="0.25">
      <c r="B4149" t="s">
        <v>1082</v>
      </c>
      <c r="C4149" t="s">
        <v>1076</v>
      </c>
      <c r="D4149" s="161">
        <v>43738</v>
      </c>
      <c r="E4149">
        <v>17055.150000000001</v>
      </c>
    </row>
    <row r="4150" spans="2:5" x14ac:dyDescent="0.25">
      <c r="B4150" t="s">
        <v>1082</v>
      </c>
      <c r="C4150" t="s">
        <v>1077</v>
      </c>
      <c r="D4150" s="161">
        <v>44286</v>
      </c>
      <c r="E4150">
        <v>6891.62</v>
      </c>
    </row>
    <row r="4151" spans="2:5" x14ac:dyDescent="0.25">
      <c r="B4151" t="s">
        <v>1082</v>
      </c>
      <c r="C4151" t="s">
        <v>992</v>
      </c>
      <c r="D4151" s="161">
        <v>43251</v>
      </c>
      <c r="E4151">
        <v>10917.86</v>
      </c>
    </row>
    <row r="4152" spans="2:5" x14ac:dyDescent="0.25">
      <c r="B4152" t="s">
        <v>1084</v>
      </c>
      <c r="C4152" t="s">
        <v>993</v>
      </c>
      <c r="D4152" s="161">
        <v>43465</v>
      </c>
      <c r="E4152">
        <v>15648.94</v>
      </c>
    </row>
    <row r="4153" spans="2:5" x14ac:dyDescent="0.25">
      <c r="B4153" t="s">
        <v>1084</v>
      </c>
      <c r="C4153" t="s">
        <v>994</v>
      </c>
      <c r="D4153" s="161">
        <v>43708</v>
      </c>
      <c r="E4153">
        <v>4593.8</v>
      </c>
    </row>
    <row r="4154" spans="2:5" x14ac:dyDescent="0.25">
      <c r="B4154" t="s">
        <v>1082</v>
      </c>
      <c r="C4154" t="s">
        <v>995</v>
      </c>
      <c r="D4154" s="161">
        <v>43921</v>
      </c>
      <c r="E4154">
        <v>17135.509999999998</v>
      </c>
    </row>
    <row r="4155" spans="2:5" x14ac:dyDescent="0.25">
      <c r="B4155" t="s">
        <v>1082</v>
      </c>
      <c r="C4155" t="s">
        <v>996</v>
      </c>
      <c r="D4155" s="161">
        <v>43769</v>
      </c>
      <c r="E4155">
        <v>6656.24</v>
      </c>
    </row>
    <row r="4156" spans="2:5" x14ac:dyDescent="0.25">
      <c r="B4156" t="s">
        <v>1084</v>
      </c>
      <c r="C4156" t="s">
        <v>997</v>
      </c>
      <c r="D4156" s="161">
        <v>44316</v>
      </c>
      <c r="E4156">
        <v>15925.98</v>
      </c>
    </row>
    <row r="4157" spans="2:5" x14ac:dyDescent="0.25">
      <c r="B4157" t="s">
        <v>1084</v>
      </c>
      <c r="C4157" t="s">
        <v>998</v>
      </c>
      <c r="D4157" s="161">
        <v>44104</v>
      </c>
      <c r="E4157">
        <v>3760.14</v>
      </c>
    </row>
    <row r="4158" spans="2:5" x14ac:dyDescent="0.25">
      <c r="B4158" t="s">
        <v>1084</v>
      </c>
      <c r="C4158" t="s">
        <v>999</v>
      </c>
      <c r="D4158" s="161">
        <v>43190</v>
      </c>
      <c r="E4158">
        <v>6105.14</v>
      </c>
    </row>
    <row r="4159" spans="2:5" x14ac:dyDescent="0.25">
      <c r="B4159" t="s">
        <v>1084</v>
      </c>
      <c r="C4159" t="s">
        <v>1000</v>
      </c>
      <c r="D4159" s="161">
        <v>43100</v>
      </c>
      <c r="E4159">
        <v>4955.43</v>
      </c>
    </row>
    <row r="4160" spans="2:5" x14ac:dyDescent="0.25">
      <c r="B4160" t="s">
        <v>1082</v>
      </c>
      <c r="C4160" t="s">
        <v>1001</v>
      </c>
      <c r="D4160" s="161">
        <v>44135</v>
      </c>
      <c r="E4160">
        <v>8346.7900000000009</v>
      </c>
    </row>
    <row r="4161" spans="2:5" x14ac:dyDescent="0.25">
      <c r="B4161" t="s">
        <v>1083</v>
      </c>
      <c r="C4161" t="s">
        <v>1002</v>
      </c>
      <c r="D4161" s="161">
        <v>44196</v>
      </c>
      <c r="E4161">
        <v>11161.18</v>
      </c>
    </row>
    <row r="4162" spans="2:5" x14ac:dyDescent="0.25">
      <c r="B4162" t="s">
        <v>1084</v>
      </c>
      <c r="C4162" t="s">
        <v>1003</v>
      </c>
      <c r="D4162" s="161">
        <v>43646</v>
      </c>
      <c r="E4162">
        <v>17095.59</v>
      </c>
    </row>
    <row r="4163" spans="2:5" x14ac:dyDescent="0.25">
      <c r="B4163" t="s">
        <v>1083</v>
      </c>
      <c r="C4163" t="s">
        <v>1004</v>
      </c>
      <c r="D4163" s="161">
        <v>43373</v>
      </c>
      <c r="E4163">
        <v>13218.58</v>
      </c>
    </row>
    <row r="4164" spans="2:5" x14ac:dyDescent="0.25">
      <c r="B4164" t="s">
        <v>1084</v>
      </c>
      <c r="C4164" t="s">
        <v>1005</v>
      </c>
      <c r="D4164" s="161">
        <v>43769</v>
      </c>
      <c r="E4164">
        <v>18684.87</v>
      </c>
    </row>
    <row r="4165" spans="2:5" x14ac:dyDescent="0.25">
      <c r="B4165" t="s">
        <v>1082</v>
      </c>
      <c r="C4165" t="s">
        <v>1006</v>
      </c>
      <c r="D4165" s="161">
        <v>43434</v>
      </c>
      <c r="E4165">
        <v>14820.66</v>
      </c>
    </row>
    <row r="4166" spans="2:5" x14ac:dyDescent="0.25">
      <c r="B4166" t="s">
        <v>1084</v>
      </c>
      <c r="C4166" t="s">
        <v>1007</v>
      </c>
      <c r="D4166" s="161">
        <v>43738</v>
      </c>
      <c r="E4166">
        <v>18621.150000000001</v>
      </c>
    </row>
    <row r="4167" spans="2:5" x14ac:dyDescent="0.25">
      <c r="B4167" t="s">
        <v>1084</v>
      </c>
      <c r="C4167" t="s">
        <v>1008</v>
      </c>
      <c r="D4167" s="161">
        <v>44165</v>
      </c>
      <c r="E4167">
        <v>19527.18</v>
      </c>
    </row>
    <row r="4168" spans="2:5" x14ac:dyDescent="0.25">
      <c r="B4168" t="s">
        <v>1082</v>
      </c>
      <c r="C4168" t="s">
        <v>1009</v>
      </c>
      <c r="D4168" s="161">
        <v>43220</v>
      </c>
      <c r="E4168">
        <v>11273.42</v>
      </c>
    </row>
    <row r="4169" spans="2:5" x14ac:dyDescent="0.25">
      <c r="B4169" t="s">
        <v>1084</v>
      </c>
      <c r="C4169" t="s">
        <v>1010</v>
      </c>
      <c r="D4169" s="161">
        <v>43404</v>
      </c>
      <c r="E4169">
        <v>3264.08</v>
      </c>
    </row>
    <row r="4170" spans="2:5" x14ac:dyDescent="0.25">
      <c r="B4170" t="s">
        <v>1082</v>
      </c>
      <c r="C4170" t="s">
        <v>1011</v>
      </c>
      <c r="D4170" s="161">
        <v>43131</v>
      </c>
      <c r="E4170">
        <v>10825.44</v>
      </c>
    </row>
    <row r="4171" spans="2:5" x14ac:dyDescent="0.25">
      <c r="B4171" t="s">
        <v>1083</v>
      </c>
      <c r="C4171" t="s">
        <v>1012</v>
      </c>
      <c r="D4171" s="161">
        <v>43738</v>
      </c>
      <c r="E4171">
        <v>19749.95</v>
      </c>
    </row>
    <row r="4172" spans="2:5" x14ac:dyDescent="0.25">
      <c r="B4172" t="s">
        <v>1084</v>
      </c>
      <c r="C4172" t="s">
        <v>1013</v>
      </c>
      <c r="D4172" s="161">
        <v>44165</v>
      </c>
      <c r="E4172">
        <v>18771.22</v>
      </c>
    </row>
    <row r="4173" spans="2:5" x14ac:dyDescent="0.25">
      <c r="B4173" t="s">
        <v>1082</v>
      </c>
      <c r="C4173" t="s">
        <v>1014</v>
      </c>
      <c r="D4173" s="161">
        <v>43677</v>
      </c>
      <c r="E4173">
        <v>17901.919999999998</v>
      </c>
    </row>
    <row r="4174" spans="2:5" x14ac:dyDescent="0.25">
      <c r="B4174" t="s">
        <v>1084</v>
      </c>
      <c r="C4174" t="s">
        <v>1015</v>
      </c>
      <c r="D4174" s="161">
        <v>43220</v>
      </c>
      <c r="E4174">
        <v>18869.099999999999</v>
      </c>
    </row>
    <row r="4175" spans="2:5" x14ac:dyDescent="0.25">
      <c r="B4175" t="s">
        <v>1084</v>
      </c>
      <c r="C4175" t="s">
        <v>1016</v>
      </c>
      <c r="D4175" s="161">
        <v>43555</v>
      </c>
      <c r="E4175">
        <v>16987.05</v>
      </c>
    </row>
    <row r="4176" spans="2:5" x14ac:dyDescent="0.25">
      <c r="B4176" t="s">
        <v>1084</v>
      </c>
      <c r="C4176" t="s">
        <v>1017</v>
      </c>
      <c r="D4176" s="161">
        <v>44530</v>
      </c>
      <c r="E4176">
        <v>11964.27</v>
      </c>
    </row>
    <row r="4177" spans="2:5" x14ac:dyDescent="0.25">
      <c r="B4177" t="s">
        <v>1083</v>
      </c>
      <c r="C4177" t="s">
        <v>1018</v>
      </c>
      <c r="D4177" s="161">
        <v>44408</v>
      </c>
      <c r="E4177">
        <v>4820.1400000000003</v>
      </c>
    </row>
    <row r="4178" spans="2:5" x14ac:dyDescent="0.25">
      <c r="B4178" t="s">
        <v>1084</v>
      </c>
      <c r="C4178" t="s">
        <v>1019</v>
      </c>
      <c r="D4178" s="161">
        <v>43434</v>
      </c>
      <c r="E4178">
        <v>11914.85</v>
      </c>
    </row>
    <row r="4179" spans="2:5" x14ac:dyDescent="0.25">
      <c r="B4179" t="s">
        <v>1082</v>
      </c>
      <c r="C4179" t="s">
        <v>1020</v>
      </c>
      <c r="D4179" s="161">
        <v>43982</v>
      </c>
      <c r="E4179">
        <v>177.08</v>
      </c>
    </row>
    <row r="4180" spans="2:5" x14ac:dyDescent="0.25">
      <c r="B4180" t="s">
        <v>1084</v>
      </c>
      <c r="C4180" t="s">
        <v>1021</v>
      </c>
      <c r="D4180" s="161">
        <v>44074</v>
      </c>
      <c r="E4180">
        <v>8858.24</v>
      </c>
    </row>
    <row r="4181" spans="2:5" x14ac:dyDescent="0.25">
      <c r="B4181" t="s">
        <v>1084</v>
      </c>
      <c r="C4181" t="s">
        <v>1022</v>
      </c>
      <c r="D4181" s="161">
        <v>43830</v>
      </c>
      <c r="E4181">
        <v>6959.83</v>
      </c>
    </row>
    <row r="4182" spans="2:5" x14ac:dyDescent="0.25">
      <c r="B4182" t="s">
        <v>1082</v>
      </c>
      <c r="C4182" t="s">
        <v>1023</v>
      </c>
      <c r="D4182" s="161">
        <v>43343</v>
      </c>
      <c r="E4182">
        <v>19045.669999999998</v>
      </c>
    </row>
    <row r="4183" spans="2:5" x14ac:dyDescent="0.25">
      <c r="B4183" t="s">
        <v>1084</v>
      </c>
      <c r="C4183" t="s">
        <v>1024</v>
      </c>
      <c r="D4183" s="161">
        <v>43677</v>
      </c>
      <c r="E4183">
        <v>10523.67</v>
      </c>
    </row>
    <row r="4184" spans="2:5" x14ac:dyDescent="0.25">
      <c r="B4184" t="s">
        <v>1082</v>
      </c>
      <c r="C4184" t="s">
        <v>1025</v>
      </c>
      <c r="D4184" s="161">
        <v>44165</v>
      </c>
      <c r="E4184">
        <v>3309.93</v>
      </c>
    </row>
    <row r="4185" spans="2:5" x14ac:dyDescent="0.25">
      <c r="B4185" t="s">
        <v>1082</v>
      </c>
      <c r="C4185" t="s">
        <v>1026</v>
      </c>
      <c r="D4185" s="161">
        <v>43951</v>
      </c>
      <c r="E4185">
        <v>19061.080000000002</v>
      </c>
    </row>
    <row r="4186" spans="2:5" x14ac:dyDescent="0.25">
      <c r="B4186" t="s">
        <v>1084</v>
      </c>
      <c r="C4186" t="s">
        <v>411</v>
      </c>
      <c r="D4186" s="161">
        <v>43312</v>
      </c>
      <c r="E4186">
        <v>5793.78</v>
      </c>
    </row>
    <row r="4187" spans="2:5" x14ac:dyDescent="0.25">
      <c r="B4187" t="s">
        <v>1084</v>
      </c>
      <c r="C4187" t="s">
        <v>1027</v>
      </c>
      <c r="D4187" s="161">
        <v>43251</v>
      </c>
      <c r="E4187">
        <v>9414.57</v>
      </c>
    </row>
    <row r="4188" spans="2:5" x14ac:dyDescent="0.25">
      <c r="B4188" t="s">
        <v>1082</v>
      </c>
      <c r="C4188" t="s">
        <v>1028</v>
      </c>
      <c r="D4188" s="161">
        <v>43890</v>
      </c>
      <c r="E4188">
        <v>16924.64</v>
      </c>
    </row>
    <row r="4189" spans="2:5" x14ac:dyDescent="0.25">
      <c r="B4189" t="s">
        <v>1082</v>
      </c>
      <c r="C4189" t="s">
        <v>1029</v>
      </c>
      <c r="D4189" s="161">
        <v>43769</v>
      </c>
      <c r="E4189">
        <v>10666.57</v>
      </c>
    </row>
    <row r="4190" spans="2:5" x14ac:dyDescent="0.25">
      <c r="B4190" t="s">
        <v>1082</v>
      </c>
      <c r="C4190" t="s">
        <v>1030</v>
      </c>
      <c r="D4190" s="161">
        <v>43524</v>
      </c>
      <c r="E4190">
        <v>201.54</v>
      </c>
    </row>
    <row r="4191" spans="2:5" x14ac:dyDescent="0.25">
      <c r="B4191" t="s">
        <v>1084</v>
      </c>
      <c r="C4191" t="s">
        <v>267</v>
      </c>
      <c r="D4191" s="161">
        <v>44469</v>
      </c>
      <c r="E4191">
        <v>5652.33</v>
      </c>
    </row>
    <row r="4192" spans="2:5" x14ac:dyDescent="0.25">
      <c r="B4192" t="s">
        <v>1084</v>
      </c>
      <c r="C4192" t="s">
        <v>1031</v>
      </c>
      <c r="D4192" s="161">
        <v>43646</v>
      </c>
      <c r="E4192">
        <v>13752.65</v>
      </c>
    </row>
    <row r="4193" spans="2:5" x14ac:dyDescent="0.25">
      <c r="B4193" t="s">
        <v>1084</v>
      </c>
      <c r="C4193" t="s">
        <v>1032</v>
      </c>
      <c r="D4193" s="161">
        <v>43496</v>
      </c>
      <c r="E4193">
        <v>2090.3000000000002</v>
      </c>
    </row>
    <row r="4194" spans="2:5" x14ac:dyDescent="0.25">
      <c r="B4194" t="s">
        <v>1084</v>
      </c>
      <c r="C4194" t="s">
        <v>1033</v>
      </c>
      <c r="D4194" s="161">
        <v>44227</v>
      </c>
      <c r="E4194">
        <v>13108.04</v>
      </c>
    </row>
    <row r="4195" spans="2:5" x14ac:dyDescent="0.25">
      <c r="B4195" t="s">
        <v>1082</v>
      </c>
      <c r="C4195" t="s">
        <v>1034</v>
      </c>
      <c r="D4195" s="161">
        <v>44227</v>
      </c>
      <c r="E4195">
        <v>18366.98</v>
      </c>
    </row>
    <row r="4196" spans="2:5" x14ac:dyDescent="0.25">
      <c r="B4196" t="s">
        <v>1084</v>
      </c>
      <c r="C4196" t="s">
        <v>1035</v>
      </c>
      <c r="D4196" s="161">
        <v>43982</v>
      </c>
      <c r="E4196">
        <v>10711.02</v>
      </c>
    </row>
    <row r="4197" spans="2:5" x14ac:dyDescent="0.25">
      <c r="B4197" t="s">
        <v>1084</v>
      </c>
      <c r="C4197" t="s">
        <v>291</v>
      </c>
      <c r="D4197" s="161">
        <v>44469</v>
      </c>
      <c r="E4197">
        <v>4536.51</v>
      </c>
    </row>
    <row r="4198" spans="2:5" x14ac:dyDescent="0.25">
      <c r="B4198" t="s">
        <v>1083</v>
      </c>
      <c r="C4198" t="s">
        <v>1036</v>
      </c>
      <c r="D4198" s="161">
        <v>43677</v>
      </c>
      <c r="E4198">
        <v>2576.46</v>
      </c>
    </row>
    <row r="4199" spans="2:5" x14ac:dyDescent="0.25">
      <c r="B4199" t="s">
        <v>1082</v>
      </c>
      <c r="C4199" t="s">
        <v>1037</v>
      </c>
      <c r="D4199" s="161">
        <v>44227</v>
      </c>
      <c r="E4199">
        <v>12761.3</v>
      </c>
    </row>
    <row r="4200" spans="2:5" x14ac:dyDescent="0.25">
      <c r="B4200" t="s">
        <v>1082</v>
      </c>
      <c r="C4200" t="s">
        <v>1038</v>
      </c>
      <c r="D4200" s="161">
        <v>43343</v>
      </c>
      <c r="E4200">
        <v>4040.61</v>
      </c>
    </row>
    <row r="4201" spans="2:5" x14ac:dyDescent="0.25">
      <c r="B4201" t="s">
        <v>1082</v>
      </c>
      <c r="C4201" t="s">
        <v>1039</v>
      </c>
      <c r="D4201" s="161">
        <v>44104</v>
      </c>
      <c r="E4201">
        <v>3506.92</v>
      </c>
    </row>
    <row r="4202" spans="2:5" x14ac:dyDescent="0.25">
      <c r="B4202" t="s">
        <v>1083</v>
      </c>
      <c r="C4202" t="s">
        <v>1040</v>
      </c>
      <c r="D4202" s="161">
        <v>43738</v>
      </c>
      <c r="E4202">
        <v>19071.73</v>
      </c>
    </row>
    <row r="4203" spans="2:5" x14ac:dyDescent="0.25">
      <c r="B4203" t="s">
        <v>1084</v>
      </c>
      <c r="C4203" t="s">
        <v>1041</v>
      </c>
      <c r="D4203" s="161">
        <v>44165</v>
      </c>
      <c r="E4203">
        <v>16411.71</v>
      </c>
    </row>
    <row r="4204" spans="2:5" x14ac:dyDescent="0.25">
      <c r="B4204" t="s">
        <v>1084</v>
      </c>
      <c r="C4204" t="s">
        <v>1042</v>
      </c>
      <c r="D4204" s="161">
        <v>43861</v>
      </c>
      <c r="E4204">
        <v>8859.86</v>
      </c>
    </row>
    <row r="4205" spans="2:5" x14ac:dyDescent="0.25">
      <c r="B4205" t="s">
        <v>1082</v>
      </c>
      <c r="C4205" t="s">
        <v>1043</v>
      </c>
      <c r="D4205" s="161">
        <v>43738</v>
      </c>
      <c r="E4205">
        <v>8727.01</v>
      </c>
    </row>
    <row r="4206" spans="2:5" x14ac:dyDescent="0.25">
      <c r="B4206" t="s">
        <v>1082</v>
      </c>
      <c r="C4206" t="s">
        <v>1044</v>
      </c>
      <c r="D4206" s="161">
        <v>44286</v>
      </c>
      <c r="E4206">
        <v>16178.97</v>
      </c>
    </row>
    <row r="4207" spans="2:5" x14ac:dyDescent="0.25">
      <c r="B4207" t="s">
        <v>1084</v>
      </c>
      <c r="C4207" t="s">
        <v>1045</v>
      </c>
      <c r="D4207" s="161">
        <v>43312</v>
      </c>
      <c r="E4207">
        <v>9005.4500000000007</v>
      </c>
    </row>
    <row r="4208" spans="2:5" x14ac:dyDescent="0.25">
      <c r="B4208" t="s">
        <v>1083</v>
      </c>
      <c r="C4208" t="s">
        <v>1046</v>
      </c>
      <c r="D4208" s="161">
        <v>43769</v>
      </c>
      <c r="E4208">
        <v>11015.6</v>
      </c>
    </row>
    <row r="4209" spans="2:5" x14ac:dyDescent="0.25">
      <c r="B4209" t="s">
        <v>1083</v>
      </c>
      <c r="C4209" t="s">
        <v>1047</v>
      </c>
      <c r="D4209" s="161">
        <v>43677</v>
      </c>
      <c r="E4209">
        <v>16095.66</v>
      </c>
    </row>
    <row r="4210" spans="2:5" x14ac:dyDescent="0.25">
      <c r="B4210" t="s">
        <v>1082</v>
      </c>
      <c r="C4210" t="s">
        <v>1048</v>
      </c>
      <c r="D4210" s="161">
        <v>43404</v>
      </c>
      <c r="E4210">
        <v>9360.16</v>
      </c>
    </row>
    <row r="4211" spans="2:5" x14ac:dyDescent="0.25">
      <c r="B4211" t="s">
        <v>1084</v>
      </c>
      <c r="C4211" t="s">
        <v>1049</v>
      </c>
      <c r="D4211" s="161">
        <v>43524</v>
      </c>
      <c r="E4211">
        <v>5855.62</v>
      </c>
    </row>
    <row r="4212" spans="2:5" x14ac:dyDescent="0.25">
      <c r="B4212" t="s">
        <v>1084</v>
      </c>
      <c r="C4212" t="s">
        <v>1050</v>
      </c>
      <c r="D4212" s="161">
        <v>43373</v>
      </c>
      <c r="E4212">
        <v>8380.73</v>
      </c>
    </row>
    <row r="4213" spans="2:5" x14ac:dyDescent="0.25">
      <c r="B4213" t="s">
        <v>1082</v>
      </c>
      <c r="C4213" t="s">
        <v>1051</v>
      </c>
      <c r="D4213" s="161">
        <v>43616</v>
      </c>
      <c r="E4213">
        <v>1314.64</v>
      </c>
    </row>
    <row r="4214" spans="2:5" x14ac:dyDescent="0.25">
      <c r="B4214" t="s">
        <v>1084</v>
      </c>
      <c r="C4214" t="s">
        <v>1052</v>
      </c>
      <c r="D4214" s="161">
        <v>44530</v>
      </c>
      <c r="E4214">
        <v>9483.01</v>
      </c>
    </row>
    <row r="4215" spans="2:5" x14ac:dyDescent="0.25">
      <c r="B4215" t="s">
        <v>1084</v>
      </c>
      <c r="C4215" t="s">
        <v>1053</v>
      </c>
      <c r="D4215" s="161">
        <v>44165</v>
      </c>
      <c r="E4215">
        <v>8758.85</v>
      </c>
    </row>
    <row r="4216" spans="2:5" x14ac:dyDescent="0.25">
      <c r="B4216" t="s">
        <v>1082</v>
      </c>
      <c r="C4216" t="s">
        <v>1054</v>
      </c>
      <c r="D4216" s="161">
        <v>43677</v>
      </c>
      <c r="E4216">
        <v>8809.3700000000008</v>
      </c>
    </row>
    <row r="4217" spans="2:5" x14ac:dyDescent="0.25">
      <c r="B4217" t="s">
        <v>1082</v>
      </c>
      <c r="C4217" t="s">
        <v>1055</v>
      </c>
      <c r="D4217" s="161">
        <v>43646</v>
      </c>
      <c r="E4217">
        <v>10421.799999999999</v>
      </c>
    </row>
    <row r="4218" spans="2:5" x14ac:dyDescent="0.25">
      <c r="B4218" t="s">
        <v>1082</v>
      </c>
      <c r="C4218" t="s">
        <v>1056</v>
      </c>
      <c r="D4218" s="161">
        <v>44469</v>
      </c>
      <c r="E4218">
        <v>7172.06</v>
      </c>
    </row>
    <row r="4219" spans="2:5" x14ac:dyDescent="0.25">
      <c r="B4219" t="s">
        <v>1082</v>
      </c>
      <c r="C4219" t="s">
        <v>1057</v>
      </c>
      <c r="D4219" s="161">
        <v>43890</v>
      </c>
      <c r="E4219">
        <v>15787.01</v>
      </c>
    </row>
    <row r="4220" spans="2:5" x14ac:dyDescent="0.25">
      <c r="B4220" t="s">
        <v>1084</v>
      </c>
      <c r="C4220" t="s">
        <v>1058</v>
      </c>
      <c r="D4220" s="161">
        <v>43220</v>
      </c>
      <c r="E4220">
        <v>542.19000000000005</v>
      </c>
    </row>
    <row r="4221" spans="2:5" x14ac:dyDescent="0.25">
      <c r="B4221" t="s">
        <v>1083</v>
      </c>
      <c r="C4221" t="s">
        <v>1059</v>
      </c>
      <c r="D4221" s="161">
        <v>43708</v>
      </c>
      <c r="E4221">
        <v>2960.5</v>
      </c>
    </row>
    <row r="4222" spans="2:5" x14ac:dyDescent="0.25">
      <c r="B4222" t="s">
        <v>1084</v>
      </c>
      <c r="C4222" t="s">
        <v>1060</v>
      </c>
      <c r="D4222" s="161">
        <v>44530</v>
      </c>
      <c r="E4222">
        <v>10093.83</v>
      </c>
    </row>
    <row r="4223" spans="2:5" x14ac:dyDescent="0.25">
      <c r="B4223" t="s">
        <v>1084</v>
      </c>
      <c r="C4223" t="s">
        <v>1061</v>
      </c>
      <c r="D4223" s="161">
        <v>44043</v>
      </c>
      <c r="E4223">
        <v>19528.05</v>
      </c>
    </row>
    <row r="4224" spans="2:5" x14ac:dyDescent="0.25">
      <c r="B4224" t="s">
        <v>1082</v>
      </c>
      <c r="C4224" t="s">
        <v>1062</v>
      </c>
      <c r="D4224" s="161">
        <v>43465</v>
      </c>
      <c r="E4224">
        <v>6673.47</v>
      </c>
    </row>
    <row r="4225" spans="2:5" x14ac:dyDescent="0.25">
      <c r="B4225" t="s">
        <v>1084</v>
      </c>
      <c r="C4225" t="s">
        <v>1063</v>
      </c>
      <c r="D4225" s="161">
        <v>43769</v>
      </c>
      <c r="E4225">
        <v>4378.28</v>
      </c>
    </row>
    <row r="4226" spans="2:5" x14ac:dyDescent="0.25">
      <c r="B4226" t="s">
        <v>1082</v>
      </c>
      <c r="C4226" t="s">
        <v>1064</v>
      </c>
      <c r="D4226" s="161">
        <v>43465</v>
      </c>
      <c r="E4226">
        <v>2962.05</v>
      </c>
    </row>
    <row r="4227" spans="2:5" x14ac:dyDescent="0.25">
      <c r="B4227" t="s">
        <v>1082</v>
      </c>
      <c r="C4227" t="s">
        <v>1065</v>
      </c>
      <c r="D4227" s="161">
        <v>44530</v>
      </c>
      <c r="E4227">
        <v>19836.22</v>
      </c>
    </row>
    <row r="4228" spans="2:5" x14ac:dyDescent="0.25">
      <c r="B4228" t="s">
        <v>1082</v>
      </c>
      <c r="C4228" t="s">
        <v>1066</v>
      </c>
      <c r="D4228" s="161">
        <v>44196</v>
      </c>
      <c r="E4228">
        <v>3460.02</v>
      </c>
    </row>
    <row r="4229" spans="2:5" x14ac:dyDescent="0.25">
      <c r="B4229" t="s">
        <v>1082</v>
      </c>
      <c r="C4229" t="s">
        <v>1067</v>
      </c>
      <c r="D4229" s="161">
        <v>43220</v>
      </c>
      <c r="E4229">
        <v>12909.61</v>
      </c>
    </row>
    <row r="4230" spans="2:5" x14ac:dyDescent="0.25">
      <c r="B4230" t="s">
        <v>1084</v>
      </c>
      <c r="C4230" t="s">
        <v>1068</v>
      </c>
      <c r="D4230" s="161">
        <v>43555</v>
      </c>
      <c r="E4230">
        <v>12749.8</v>
      </c>
    </row>
    <row r="4231" spans="2:5" x14ac:dyDescent="0.25">
      <c r="B4231" t="s">
        <v>1083</v>
      </c>
      <c r="C4231" t="s">
        <v>1022</v>
      </c>
      <c r="D4231" s="161">
        <v>43616</v>
      </c>
      <c r="E4231">
        <v>9546.77</v>
      </c>
    </row>
    <row r="4232" spans="2:5" x14ac:dyDescent="0.25">
      <c r="B4232" t="s">
        <v>1082</v>
      </c>
      <c r="C4232" t="s">
        <v>1069</v>
      </c>
      <c r="D4232" s="161">
        <v>44196</v>
      </c>
      <c r="E4232">
        <v>4322.26</v>
      </c>
    </row>
    <row r="4233" spans="2:5" x14ac:dyDescent="0.25">
      <c r="B4233" t="s">
        <v>1084</v>
      </c>
      <c r="C4233" t="s">
        <v>1070</v>
      </c>
      <c r="D4233" s="161">
        <v>44286</v>
      </c>
      <c r="E4233">
        <v>11813.05</v>
      </c>
    </row>
    <row r="4234" spans="2:5" x14ac:dyDescent="0.25">
      <c r="B4234" t="s">
        <v>1084</v>
      </c>
      <c r="C4234" t="s">
        <v>1071</v>
      </c>
      <c r="D4234" s="161">
        <v>44530</v>
      </c>
      <c r="E4234">
        <v>8081.05</v>
      </c>
    </row>
    <row r="4235" spans="2:5" x14ac:dyDescent="0.25">
      <c r="B4235" t="s">
        <v>1082</v>
      </c>
      <c r="C4235" t="s">
        <v>1072</v>
      </c>
      <c r="D4235" s="161">
        <v>43434</v>
      </c>
      <c r="E4235">
        <v>5812.51</v>
      </c>
    </row>
    <row r="4236" spans="2:5" x14ac:dyDescent="0.25">
      <c r="B4236" t="s">
        <v>1084</v>
      </c>
      <c r="C4236" t="s">
        <v>1073</v>
      </c>
      <c r="D4236" s="161">
        <v>44165</v>
      </c>
      <c r="E4236">
        <v>7136.32</v>
      </c>
    </row>
    <row r="4237" spans="2:5" x14ac:dyDescent="0.25">
      <c r="B4237" t="s">
        <v>1084</v>
      </c>
      <c r="C4237" t="s">
        <v>1074</v>
      </c>
      <c r="D4237" s="161">
        <v>43555</v>
      </c>
      <c r="E4237">
        <v>6463.07</v>
      </c>
    </row>
    <row r="4238" spans="2:5" x14ac:dyDescent="0.25">
      <c r="B4238" t="s">
        <v>1082</v>
      </c>
      <c r="C4238" t="s">
        <v>1075</v>
      </c>
      <c r="D4238" s="161">
        <v>44227</v>
      </c>
      <c r="E4238">
        <v>7518.13</v>
      </c>
    </row>
    <row r="4239" spans="2:5" x14ac:dyDescent="0.25">
      <c r="B4239" t="s">
        <v>1082</v>
      </c>
      <c r="C4239" t="s">
        <v>1076</v>
      </c>
      <c r="D4239" s="161">
        <v>43220</v>
      </c>
      <c r="E4239">
        <v>16660.82</v>
      </c>
    </row>
    <row r="4240" spans="2:5" x14ac:dyDescent="0.25">
      <c r="B4240" t="s">
        <v>1082</v>
      </c>
      <c r="C4240" t="s">
        <v>1077</v>
      </c>
      <c r="D4240" s="161">
        <v>43555</v>
      </c>
      <c r="E4240">
        <v>383.19</v>
      </c>
    </row>
    <row r="4241" spans="2:5" x14ac:dyDescent="0.25">
      <c r="B4241" t="s">
        <v>1084</v>
      </c>
      <c r="C4241" t="s">
        <v>992</v>
      </c>
      <c r="D4241" s="161">
        <v>44012</v>
      </c>
      <c r="E4241">
        <v>1620.04</v>
      </c>
    </row>
    <row r="4242" spans="2:5" x14ac:dyDescent="0.25">
      <c r="B4242" t="s">
        <v>1084</v>
      </c>
      <c r="C4242" t="s">
        <v>993</v>
      </c>
      <c r="D4242" s="161">
        <v>43220</v>
      </c>
      <c r="E4242">
        <v>15351.58</v>
      </c>
    </row>
    <row r="4243" spans="2:5" x14ac:dyDescent="0.25">
      <c r="B4243" t="s">
        <v>1084</v>
      </c>
      <c r="C4243" t="s">
        <v>994</v>
      </c>
      <c r="D4243" s="161">
        <v>43585</v>
      </c>
      <c r="E4243">
        <v>9118.98</v>
      </c>
    </row>
    <row r="4244" spans="2:5" x14ac:dyDescent="0.25">
      <c r="B4244" t="s">
        <v>1084</v>
      </c>
      <c r="C4244" t="s">
        <v>995</v>
      </c>
      <c r="D4244" s="161">
        <v>43921</v>
      </c>
      <c r="E4244">
        <v>19566.330000000002</v>
      </c>
    </row>
    <row r="4245" spans="2:5" x14ac:dyDescent="0.25">
      <c r="B4245" t="s">
        <v>1082</v>
      </c>
      <c r="C4245" t="s">
        <v>996</v>
      </c>
      <c r="D4245" s="161">
        <v>44408</v>
      </c>
      <c r="E4245">
        <v>7120.17</v>
      </c>
    </row>
    <row r="4246" spans="2:5" x14ac:dyDescent="0.25">
      <c r="B4246" t="s">
        <v>1084</v>
      </c>
      <c r="C4246" t="s">
        <v>997</v>
      </c>
      <c r="D4246" s="161">
        <v>43465</v>
      </c>
      <c r="E4246">
        <v>2337.89</v>
      </c>
    </row>
    <row r="4247" spans="2:5" x14ac:dyDescent="0.25">
      <c r="B4247" t="s">
        <v>1084</v>
      </c>
      <c r="C4247" t="s">
        <v>998</v>
      </c>
      <c r="D4247" s="161">
        <v>43524</v>
      </c>
      <c r="E4247">
        <v>11559.87</v>
      </c>
    </row>
    <row r="4248" spans="2:5" x14ac:dyDescent="0.25">
      <c r="B4248" t="s">
        <v>1082</v>
      </c>
      <c r="C4248" t="s">
        <v>999</v>
      </c>
      <c r="D4248" s="161">
        <v>43677</v>
      </c>
      <c r="E4248">
        <v>417.8</v>
      </c>
    </row>
    <row r="4249" spans="2:5" x14ac:dyDescent="0.25">
      <c r="B4249" t="s">
        <v>1082</v>
      </c>
      <c r="C4249" t="s">
        <v>1000</v>
      </c>
      <c r="D4249" s="161">
        <v>43434</v>
      </c>
      <c r="E4249">
        <v>11309.73</v>
      </c>
    </row>
    <row r="4250" spans="2:5" x14ac:dyDescent="0.25">
      <c r="B4250" t="s">
        <v>1083</v>
      </c>
      <c r="C4250" t="s">
        <v>1001</v>
      </c>
      <c r="D4250" s="161">
        <v>43585</v>
      </c>
      <c r="E4250">
        <v>16382.53</v>
      </c>
    </row>
    <row r="4251" spans="2:5" x14ac:dyDescent="0.25">
      <c r="B4251" t="s">
        <v>1084</v>
      </c>
      <c r="C4251" t="s">
        <v>1002</v>
      </c>
      <c r="D4251" s="161">
        <v>44377</v>
      </c>
      <c r="E4251">
        <v>265.69</v>
      </c>
    </row>
    <row r="4252" spans="2:5" x14ac:dyDescent="0.25">
      <c r="B4252" t="s">
        <v>1084</v>
      </c>
      <c r="C4252" t="s">
        <v>1003</v>
      </c>
      <c r="D4252" s="161">
        <v>43830</v>
      </c>
      <c r="E4252">
        <v>6394.53</v>
      </c>
    </row>
    <row r="4253" spans="2:5" x14ac:dyDescent="0.25">
      <c r="B4253" t="s">
        <v>1082</v>
      </c>
      <c r="C4253" t="s">
        <v>1004</v>
      </c>
      <c r="D4253" s="161">
        <v>43890</v>
      </c>
      <c r="E4253">
        <v>3313.43</v>
      </c>
    </row>
    <row r="4254" spans="2:5" x14ac:dyDescent="0.25">
      <c r="B4254" t="s">
        <v>1082</v>
      </c>
      <c r="C4254" t="s">
        <v>1005</v>
      </c>
      <c r="D4254" s="161">
        <v>43646</v>
      </c>
      <c r="E4254">
        <v>18915.740000000002</v>
      </c>
    </row>
    <row r="4255" spans="2:5" x14ac:dyDescent="0.25">
      <c r="B4255" t="s">
        <v>1084</v>
      </c>
      <c r="C4255" t="s">
        <v>1006</v>
      </c>
      <c r="D4255" s="161">
        <v>44196</v>
      </c>
      <c r="E4255">
        <v>3679.68</v>
      </c>
    </row>
    <row r="4256" spans="2:5" x14ac:dyDescent="0.25">
      <c r="B4256" t="s">
        <v>1083</v>
      </c>
      <c r="C4256" t="s">
        <v>1007</v>
      </c>
      <c r="D4256" s="161">
        <v>44316</v>
      </c>
      <c r="E4256">
        <v>844.95</v>
      </c>
    </row>
    <row r="4257" spans="2:5" x14ac:dyDescent="0.25">
      <c r="B4257" t="s">
        <v>1082</v>
      </c>
      <c r="C4257" t="s">
        <v>1008</v>
      </c>
      <c r="D4257" s="161">
        <v>43830</v>
      </c>
      <c r="E4257">
        <v>17346.46</v>
      </c>
    </row>
    <row r="4258" spans="2:5" x14ac:dyDescent="0.25">
      <c r="B4258" t="s">
        <v>1082</v>
      </c>
      <c r="C4258" t="s">
        <v>1009</v>
      </c>
      <c r="D4258" s="161">
        <v>43312</v>
      </c>
      <c r="E4258">
        <v>17200.73</v>
      </c>
    </row>
    <row r="4259" spans="2:5" x14ac:dyDescent="0.25">
      <c r="B4259" t="s">
        <v>1084</v>
      </c>
      <c r="C4259" t="s">
        <v>1010</v>
      </c>
      <c r="D4259" s="161">
        <v>43861</v>
      </c>
      <c r="E4259">
        <v>11579.82</v>
      </c>
    </row>
    <row r="4260" spans="2:5" x14ac:dyDescent="0.25">
      <c r="B4260" t="s">
        <v>1084</v>
      </c>
      <c r="C4260" t="s">
        <v>1011</v>
      </c>
      <c r="D4260" s="161">
        <v>43404</v>
      </c>
      <c r="E4260">
        <v>8102.85</v>
      </c>
    </row>
    <row r="4261" spans="2:5" x14ac:dyDescent="0.25">
      <c r="B4261" t="s">
        <v>1082</v>
      </c>
      <c r="C4261" t="s">
        <v>1012</v>
      </c>
      <c r="D4261" s="161">
        <v>44227</v>
      </c>
      <c r="E4261">
        <v>9720.19</v>
      </c>
    </row>
    <row r="4262" spans="2:5" x14ac:dyDescent="0.25">
      <c r="B4262" t="s">
        <v>1082</v>
      </c>
      <c r="C4262" t="s">
        <v>1013</v>
      </c>
      <c r="D4262" s="161">
        <v>44255</v>
      </c>
      <c r="E4262">
        <v>2294.4299999999998</v>
      </c>
    </row>
    <row r="4263" spans="2:5" x14ac:dyDescent="0.25">
      <c r="B4263" t="s">
        <v>1082</v>
      </c>
      <c r="C4263" t="s">
        <v>1014</v>
      </c>
      <c r="D4263" s="161">
        <v>44286</v>
      </c>
      <c r="E4263">
        <v>11892.69</v>
      </c>
    </row>
    <row r="4264" spans="2:5" x14ac:dyDescent="0.25">
      <c r="B4264" t="s">
        <v>1084</v>
      </c>
      <c r="C4264" t="s">
        <v>1015</v>
      </c>
      <c r="D4264" s="161">
        <v>43585</v>
      </c>
      <c r="E4264">
        <v>6953.83</v>
      </c>
    </row>
    <row r="4265" spans="2:5" x14ac:dyDescent="0.25">
      <c r="B4265" t="s">
        <v>1082</v>
      </c>
      <c r="C4265" t="s">
        <v>1016</v>
      </c>
      <c r="D4265" s="161">
        <v>43555</v>
      </c>
      <c r="E4265">
        <v>19119.490000000002</v>
      </c>
    </row>
    <row r="4266" spans="2:5" x14ac:dyDescent="0.25">
      <c r="B4266" t="s">
        <v>1084</v>
      </c>
      <c r="C4266" t="s">
        <v>1017</v>
      </c>
      <c r="D4266" s="161">
        <v>43830</v>
      </c>
      <c r="E4266">
        <v>17647.11</v>
      </c>
    </row>
    <row r="4267" spans="2:5" x14ac:dyDescent="0.25">
      <c r="B4267" t="s">
        <v>1082</v>
      </c>
      <c r="C4267" t="s">
        <v>1018</v>
      </c>
      <c r="D4267" s="161">
        <v>44439</v>
      </c>
      <c r="E4267">
        <v>19009.3</v>
      </c>
    </row>
    <row r="4268" spans="2:5" x14ac:dyDescent="0.25">
      <c r="B4268" t="s">
        <v>1084</v>
      </c>
      <c r="C4268" t="s">
        <v>1019</v>
      </c>
      <c r="D4268" s="161">
        <v>44196</v>
      </c>
      <c r="E4268">
        <v>1106.92</v>
      </c>
    </row>
    <row r="4269" spans="2:5" x14ac:dyDescent="0.25">
      <c r="B4269" t="s">
        <v>1082</v>
      </c>
      <c r="C4269" t="s">
        <v>1020</v>
      </c>
      <c r="D4269" s="161">
        <v>43890</v>
      </c>
      <c r="E4269">
        <v>17157.64</v>
      </c>
    </row>
    <row r="4270" spans="2:5" x14ac:dyDescent="0.25">
      <c r="B4270" t="s">
        <v>1083</v>
      </c>
      <c r="C4270" t="s">
        <v>1021</v>
      </c>
      <c r="D4270" s="161">
        <v>43312</v>
      </c>
      <c r="E4270">
        <v>1354.92</v>
      </c>
    </row>
    <row r="4271" spans="2:5" x14ac:dyDescent="0.25">
      <c r="B4271" t="s">
        <v>1082</v>
      </c>
      <c r="C4271" t="s">
        <v>1022</v>
      </c>
      <c r="D4271" s="161">
        <v>43555</v>
      </c>
      <c r="E4271">
        <v>1960.24</v>
      </c>
    </row>
    <row r="4272" spans="2:5" x14ac:dyDescent="0.25">
      <c r="B4272" t="s">
        <v>1082</v>
      </c>
      <c r="C4272" t="s">
        <v>1023</v>
      </c>
      <c r="D4272" s="161">
        <v>44286</v>
      </c>
      <c r="E4272">
        <v>6156.36</v>
      </c>
    </row>
    <row r="4273" spans="2:5" x14ac:dyDescent="0.25">
      <c r="B4273" t="s">
        <v>1082</v>
      </c>
      <c r="C4273" t="s">
        <v>1024</v>
      </c>
      <c r="D4273" s="161">
        <v>43100</v>
      </c>
      <c r="E4273">
        <v>8316.36</v>
      </c>
    </row>
    <row r="4274" spans="2:5" x14ac:dyDescent="0.25">
      <c r="B4274" t="s">
        <v>1084</v>
      </c>
      <c r="C4274" t="s">
        <v>1025</v>
      </c>
      <c r="D4274" s="161">
        <v>43404</v>
      </c>
      <c r="E4274">
        <v>15483.21</v>
      </c>
    </row>
    <row r="4275" spans="2:5" x14ac:dyDescent="0.25">
      <c r="B4275" t="s">
        <v>1082</v>
      </c>
      <c r="C4275" t="s">
        <v>1026</v>
      </c>
      <c r="D4275" s="161">
        <v>43677</v>
      </c>
      <c r="E4275">
        <v>10278.799999999999</v>
      </c>
    </row>
    <row r="4276" spans="2:5" x14ac:dyDescent="0.25">
      <c r="B4276" t="s">
        <v>1083</v>
      </c>
      <c r="C4276" t="s">
        <v>411</v>
      </c>
      <c r="D4276" s="161">
        <v>44196</v>
      </c>
      <c r="E4276">
        <v>1707.43</v>
      </c>
    </row>
    <row r="4277" spans="2:5" x14ac:dyDescent="0.25">
      <c r="B4277" t="s">
        <v>1083</v>
      </c>
      <c r="C4277" t="s">
        <v>1027</v>
      </c>
      <c r="D4277" s="161">
        <v>44012</v>
      </c>
      <c r="E4277">
        <v>8377.19</v>
      </c>
    </row>
    <row r="4278" spans="2:5" x14ac:dyDescent="0.25">
      <c r="B4278" t="s">
        <v>1082</v>
      </c>
      <c r="C4278" t="s">
        <v>1028</v>
      </c>
      <c r="D4278" s="161">
        <v>44135</v>
      </c>
      <c r="E4278">
        <v>2033.61</v>
      </c>
    </row>
    <row r="4279" spans="2:5" x14ac:dyDescent="0.25">
      <c r="B4279" t="s">
        <v>1082</v>
      </c>
      <c r="C4279" t="s">
        <v>1029</v>
      </c>
      <c r="D4279" s="161">
        <v>43982</v>
      </c>
      <c r="E4279">
        <v>1397.87</v>
      </c>
    </row>
    <row r="4280" spans="2:5" x14ac:dyDescent="0.25">
      <c r="B4280" t="s">
        <v>1084</v>
      </c>
      <c r="C4280" t="s">
        <v>1030</v>
      </c>
      <c r="D4280" s="161">
        <v>43708</v>
      </c>
      <c r="E4280">
        <v>11024.25</v>
      </c>
    </row>
    <row r="4281" spans="2:5" x14ac:dyDescent="0.25">
      <c r="B4281" t="s">
        <v>1082</v>
      </c>
      <c r="C4281" t="s">
        <v>267</v>
      </c>
      <c r="D4281" s="161">
        <v>43555</v>
      </c>
      <c r="E4281">
        <v>13703.76</v>
      </c>
    </row>
    <row r="4282" spans="2:5" x14ac:dyDescent="0.25">
      <c r="B4282" t="s">
        <v>1084</v>
      </c>
      <c r="C4282" t="s">
        <v>1031</v>
      </c>
      <c r="D4282" s="161">
        <v>43585</v>
      </c>
      <c r="E4282">
        <v>15994.14</v>
      </c>
    </row>
    <row r="4283" spans="2:5" x14ac:dyDescent="0.25">
      <c r="B4283" t="s">
        <v>1082</v>
      </c>
      <c r="C4283" t="s">
        <v>1032</v>
      </c>
      <c r="D4283" s="161">
        <v>43434</v>
      </c>
      <c r="E4283">
        <v>2545.0700000000002</v>
      </c>
    </row>
    <row r="4284" spans="2:5" x14ac:dyDescent="0.25">
      <c r="B4284" t="s">
        <v>1084</v>
      </c>
      <c r="C4284" t="s">
        <v>1033</v>
      </c>
      <c r="D4284" s="161">
        <v>44286</v>
      </c>
      <c r="E4284">
        <v>14631.48</v>
      </c>
    </row>
    <row r="4285" spans="2:5" x14ac:dyDescent="0.25">
      <c r="B4285" t="s">
        <v>1082</v>
      </c>
      <c r="C4285" t="s">
        <v>1034</v>
      </c>
      <c r="D4285" s="161">
        <v>43312</v>
      </c>
      <c r="E4285">
        <v>19034.61</v>
      </c>
    </row>
    <row r="4286" spans="2:5" x14ac:dyDescent="0.25">
      <c r="B4286" t="s">
        <v>1082</v>
      </c>
      <c r="C4286" t="s">
        <v>1035</v>
      </c>
      <c r="D4286" s="161">
        <v>43131</v>
      </c>
      <c r="E4286">
        <v>3545.19</v>
      </c>
    </row>
    <row r="4287" spans="2:5" x14ac:dyDescent="0.25">
      <c r="B4287" t="s">
        <v>1082</v>
      </c>
      <c r="C4287" t="s">
        <v>291</v>
      </c>
      <c r="D4287" s="161">
        <v>43343</v>
      </c>
      <c r="E4287">
        <v>9463.02</v>
      </c>
    </row>
    <row r="4288" spans="2:5" x14ac:dyDescent="0.25">
      <c r="B4288" t="s">
        <v>1084</v>
      </c>
      <c r="C4288" t="s">
        <v>1036</v>
      </c>
      <c r="D4288" s="161">
        <v>44347</v>
      </c>
      <c r="E4288">
        <v>13168.35</v>
      </c>
    </row>
    <row r="4289" spans="2:5" x14ac:dyDescent="0.25">
      <c r="B4289" t="s">
        <v>1083</v>
      </c>
      <c r="C4289" t="s">
        <v>1037</v>
      </c>
      <c r="D4289" s="161">
        <v>43769</v>
      </c>
      <c r="E4289">
        <v>8897.6299999999992</v>
      </c>
    </row>
    <row r="4290" spans="2:5" x14ac:dyDescent="0.25">
      <c r="B4290" t="s">
        <v>1084</v>
      </c>
      <c r="C4290" t="s">
        <v>1038</v>
      </c>
      <c r="D4290" s="161">
        <v>43404</v>
      </c>
      <c r="E4290">
        <v>4251.99</v>
      </c>
    </row>
    <row r="4291" spans="2:5" x14ac:dyDescent="0.25">
      <c r="B4291" t="s">
        <v>1084</v>
      </c>
      <c r="C4291" t="s">
        <v>1039</v>
      </c>
      <c r="D4291" s="161">
        <v>43769</v>
      </c>
      <c r="E4291">
        <v>6366.22</v>
      </c>
    </row>
    <row r="4292" spans="2:5" x14ac:dyDescent="0.25">
      <c r="B4292" t="s">
        <v>1082</v>
      </c>
      <c r="C4292" t="s">
        <v>1040</v>
      </c>
      <c r="D4292" s="161">
        <v>44500</v>
      </c>
      <c r="E4292">
        <v>10479.73</v>
      </c>
    </row>
    <row r="4293" spans="2:5" x14ac:dyDescent="0.25">
      <c r="B4293" t="s">
        <v>1083</v>
      </c>
      <c r="C4293" t="s">
        <v>1041</v>
      </c>
      <c r="D4293" s="161">
        <v>44316</v>
      </c>
      <c r="E4293">
        <v>1456.9</v>
      </c>
    </row>
    <row r="4294" spans="2:5" x14ac:dyDescent="0.25">
      <c r="B4294" t="s">
        <v>1084</v>
      </c>
      <c r="C4294" t="s">
        <v>1042</v>
      </c>
      <c r="D4294" s="161">
        <v>43465</v>
      </c>
      <c r="E4294">
        <v>5275.18</v>
      </c>
    </row>
    <row r="4295" spans="2:5" x14ac:dyDescent="0.25">
      <c r="B4295" t="s">
        <v>1082</v>
      </c>
      <c r="C4295" t="s">
        <v>1043</v>
      </c>
      <c r="D4295" s="161">
        <v>44530</v>
      </c>
      <c r="E4295">
        <v>16089.26</v>
      </c>
    </row>
    <row r="4296" spans="2:5" x14ac:dyDescent="0.25">
      <c r="B4296" t="s">
        <v>1082</v>
      </c>
      <c r="C4296" t="s">
        <v>1044</v>
      </c>
      <c r="D4296" s="161">
        <v>44012</v>
      </c>
      <c r="E4296">
        <v>19428.34</v>
      </c>
    </row>
    <row r="4297" spans="2:5" x14ac:dyDescent="0.25">
      <c r="B4297" t="s">
        <v>1083</v>
      </c>
      <c r="C4297" t="s">
        <v>1045</v>
      </c>
      <c r="D4297" s="161">
        <v>43769</v>
      </c>
      <c r="E4297">
        <v>8303.0300000000007</v>
      </c>
    </row>
    <row r="4298" spans="2:5" x14ac:dyDescent="0.25">
      <c r="B4298" t="s">
        <v>1083</v>
      </c>
      <c r="C4298" t="s">
        <v>1046</v>
      </c>
      <c r="D4298" s="161">
        <v>44500</v>
      </c>
      <c r="E4298">
        <v>942.63</v>
      </c>
    </row>
    <row r="4299" spans="2:5" x14ac:dyDescent="0.25">
      <c r="B4299" t="s">
        <v>1082</v>
      </c>
      <c r="C4299" t="s">
        <v>1047</v>
      </c>
      <c r="D4299" s="161">
        <v>44377</v>
      </c>
      <c r="E4299">
        <v>4185.62</v>
      </c>
    </row>
    <row r="4300" spans="2:5" x14ac:dyDescent="0.25">
      <c r="B4300" t="s">
        <v>1084</v>
      </c>
      <c r="C4300" t="s">
        <v>1048</v>
      </c>
      <c r="D4300" s="161">
        <v>44500</v>
      </c>
      <c r="E4300">
        <v>6882.29</v>
      </c>
    </row>
    <row r="4301" spans="2:5" x14ac:dyDescent="0.25">
      <c r="B4301" t="s">
        <v>1082</v>
      </c>
      <c r="C4301" t="s">
        <v>1049</v>
      </c>
      <c r="D4301" s="161">
        <v>44469</v>
      </c>
      <c r="E4301">
        <v>3971.17</v>
      </c>
    </row>
    <row r="4302" spans="2:5" x14ac:dyDescent="0.25">
      <c r="B4302" t="s">
        <v>1083</v>
      </c>
      <c r="C4302" t="s">
        <v>1050</v>
      </c>
      <c r="D4302" s="161">
        <v>44074</v>
      </c>
      <c r="E4302">
        <v>9715</v>
      </c>
    </row>
    <row r="4303" spans="2:5" x14ac:dyDescent="0.25">
      <c r="B4303" t="s">
        <v>1084</v>
      </c>
      <c r="C4303" t="s">
        <v>1051</v>
      </c>
      <c r="D4303" s="161">
        <v>43830</v>
      </c>
      <c r="E4303">
        <v>1644.95</v>
      </c>
    </row>
    <row r="4304" spans="2:5" x14ac:dyDescent="0.25">
      <c r="B4304" t="s">
        <v>1084</v>
      </c>
      <c r="C4304" t="s">
        <v>1052</v>
      </c>
      <c r="D4304" s="161">
        <v>44012</v>
      </c>
      <c r="E4304">
        <v>10594.51</v>
      </c>
    </row>
    <row r="4305" spans="2:5" x14ac:dyDescent="0.25">
      <c r="B4305" t="s">
        <v>1082</v>
      </c>
      <c r="C4305" t="s">
        <v>1053</v>
      </c>
      <c r="D4305" s="161">
        <v>43496</v>
      </c>
      <c r="E4305">
        <v>18257.97</v>
      </c>
    </row>
    <row r="4306" spans="2:5" x14ac:dyDescent="0.25">
      <c r="B4306" t="s">
        <v>1082</v>
      </c>
      <c r="C4306" t="s">
        <v>1054</v>
      </c>
      <c r="D4306" s="161">
        <v>43555</v>
      </c>
      <c r="E4306">
        <v>12650.56</v>
      </c>
    </row>
    <row r="4307" spans="2:5" x14ac:dyDescent="0.25">
      <c r="B4307" t="s">
        <v>1084</v>
      </c>
      <c r="C4307" t="s">
        <v>1055</v>
      </c>
      <c r="D4307" s="161">
        <v>44377</v>
      </c>
      <c r="E4307">
        <v>4124.45</v>
      </c>
    </row>
    <row r="4308" spans="2:5" x14ac:dyDescent="0.25">
      <c r="B4308" t="s">
        <v>1084</v>
      </c>
      <c r="C4308" t="s">
        <v>1056</v>
      </c>
      <c r="D4308" s="161">
        <v>43738</v>
      </c>
      <c r="E4308">
        <v>8874.9599999999991</v>
      </c>
    </row>
    <row r="4309" spans="2:5" x14ac:dyDescent="0.25">
      <c r="B4309" t="s">
        <v>1082</v>
      </c>
      <c r="C4309" t="s">
        <v>1057</v>
      </c>
      <c r="D4309" s="161">
        <v>44530</v>
      </c>
      <c r="E4309">
        <v>15580.29</v>
      </c>
    </row>
    <row r="4310" spans="2:5" x14ac:dyDescent="0.25">
      <c r="B4310" t="s">
        <v>1083</v>
      </c>
      <c r="C4310" t="s">
        <v>1058</v>
      </c>
      <c r="D4310" s="161">
        <v>44439</v>
      </c>
      <c r="E4310">
        <v>8691.1200000000008</v>
      </c>
    </row>
    <row r="4311" spans="2:5" x14ac:dyDescent="0.25">
      <c r="B4311" t="s">
        <v>1084</v>
      </c>
      <c r="C4311" t="s">
        <v>1059</v>
      </c>
      <c r="D4311" s="161">
        <v>44165</v>
      </c>
      <c r="E4311">
        <v>17915.599999999999</v>
      </c>
    </row>
    <row r="4312" spans="2:5" x14ac:dyDescent="0.25">
      <c r="B4312" t="s">
        <v>1082</v>
      </c>
      <c r="C4312" t="s">
        <v>1060</v>
      </c>
      <c r="D4312" s="161">
        <v>44347</v>
      </c>
      <c r="E4312">
        <v>4992.1000000000004</v>
      </c>
    </row>
    <row r="4313" spans="2:5" x14ac:dyDescent="0.25">
      <c r="B4313" t="s">
        <v>1084</v>
      </c>
      <c r="C4313" t="s">
        <v>1061</v>
      </c>
      <c r="D4313" s="161">
        <v>44469</v>
      </c>
      <c r="E4313">
        <v>9406.56</v>
      </c>
    </row>
    <row r="4314" spans="2:5" x14ac:dyDescent="0.25">
      <c r="B4314" t="s">
        <v>1084</v>
      </c>
      <c r="C4314" t="s">
        <v>1062</v>
      </c>
      <c r="D4314" s="161">
        <v>43585</v>
      </c>
      <c r="E4314">
        <v>13171.27</v>
      </c>
    </row>
    <row r="4315" spans="2:5" x14ac:dyDescent="0.25">
      <c r="B4315" t="s">
        <v>1084</v>
      </c>
      <c r="C4315" t="s">
        <v>1063</v>
      </c>
      <c r="D4315" s="161">
        <v>43281</v>
      </c>
      <c r="E4315">
        <v>15724.17</v>
      </c>
    </row>
    <row r="4316" spans="2:5" x14ac:dyDescent="0.25">
      <c r="B4316" t="s">
        <v>1082</v>
      </c>
      <c r="C4316" t="s">
        <v>1064</v>
      </c>
      <c r="D4316" s="161">
        <v>44012</v>
      </c>
      <c r="E4316">
        <v>11304.33</v>
      </c>
    </row>
    <row r="4317" spans="2:5" x14ac:dyDescent="0.25">
      <c r="B4317" t="s">
        <v>1084</v>
      </c>
      <c r="C4317" t="s">
        <v>1065</v>
      </c>
      <c r="D4317" s="161">
        <v>43465</v>
      </c>
      <c r="E4317">
        <v>18073.07</v>
      </c>
    </row>
    <row r="4318" spans="2:5" x14ac:dyDescent="0.25">
      <c r="B4318" t="s">
        <v>1082</v>
      </c>
      <c r="C4318" t="s">
        <v>1066</v>
      </c>
      <c r="D4318" s="161">
        <v>43465</v>
      </c>
      <c r="E4318">
        <v>16164.07</v>
      </c>
    </row>
    <row r="4319" spans="2:5" x14ac:dyDescent="0.25">
      <c r="B4319" t="s">
        <v>1083</v>
      </c>
      <c r="C4319" t="s">
        <v>1067</v>
      </c>
      <c r="D4319" s="161">
        <v>44377</v>
      </c>
      <c r="E4319">
        <v>3645.38</v>
      </c>
    </row>
    <row r="4320" spans="2:5" x14ac:dyDescent="0.25">
      <c r="B4320" t="s">
        <v>1082</v>
      </c>
      <c r="C4320" t="s">
        <v>1068</v>
      </c>
      <c r="D4320" s="161">
        <v>43861</v>
      </c>
      <c r="E4320">
        <v>126.54</v>
      </c>
    </row>
    <row r="4321" spans="2:5" x14ac:dyDescent="0.25">
      <c r="B4321" t="s">
        <v>1082</v>
      </c>
      <c r="C4321" t="s">
        <v>1022</v>
      </c>
      <c r="D4321" s="161">
        <v>44316</v>
      </c>
      <c r="E4321">
        <v>11155.49</v>
      </c>
    </row>
    <row r="4322" spans="2:5" x14ac:dyDescent="0.25">
      <c r="B4322" t="s">
        <v>1084</v>
      </c>
      <c r="C4322" t="s">
        <v>1069</v>
      </c>
      <c r="D4322" s="161">
        <v>43131</v>
      </c>
      <c r="E4322">
        <v>14316.51</v>
      </c>
    </row>
    <row r="4323" spans="2:5" x14ac:dyDescent="0.25">
      <c r="B4323" t="s">
        <v>1084</v>
      </c>
      <c r="C4323" t="s">
        <v>1070</v>
      </c>
      <c r="D4323" s="161">
        <v>43251</v>
      </c>
      <c r="E4323">
        <v>7473.51</v>
      </c>
    </row>
    <row r="4324" spans="2:5" x14ac:dyDescent="0.25">
      <c r="B4324" t="s">
        <v>1082</v>
      </c>
      <c r="C4324" t="s">
        <v>1071</v>
      </c>
      <c r="D4324" s="161">
        <v>44074</v>
      </c>
      <c r="E4324">
        <v>16294.02</v>
      </c>
    </row>
    <row r="4325" spans="2:5" x14ac:dyDescent="0.25">
      <c r="B4325" t="s">
        <v>1084</v>
      </c>
      <c r="C4325" t="s">
        <v>1072</v>
      </c>
      <c r="D4325" s="161">
        <v>44104</v>
      </c>
      <c r="E4325">
        <v>5864.58</v>
      </c>
    </row>
    <row r="4326" spans="2:5" x14ac:dyDescent="0.25">
      <c r="B4326" t="s">
        <v>1082</v>
      </c>
      <c r="C4326" t="s">
        <v>1073</v>
      </c>
      <c r="D4326" s="161">
        <v>44227</v>
      </c>
      <c r="E4326">
        <v>1557.53</v>
      </c>
    </row>
    <row r="4327" spans="2:5" x14ac:dyDescent="0.25">
      <c r="B4327" t="s">
        <v>1082</v>
      </c>
      <c r="C4327" t="s">
        <v>1074</v>
      </c>
      <c r="D4327" s="161">
        <v>43769</v>
      </c>
      <c r="E4327">
        <v>17100.689999999999</v>
      </c>
    </row>
    <row r="4328" spans="2:5" x14ac:dyDescent="0.25">
      <c r="B4328" t="s">
        <v>1082</v>
      </c>
      <c r="C4328" t="s">
        <v>1075</v>
      </c>
      <c r="D4328" s="161">
        <v>44377</v>
      </c>
      <c r="E4328">
        <v>3434.81</v>
      </c>
    </row>
    <row r="4329" spans="2:5" x14ac:dyDescent="0.25">
      <c r="B4329" t="s">
        <v>1084</v>
      </c>
      <c r="C4329" t="s">
        <v>1076</v>
      </c>
      <c r="D4329" s="161">
        <v>44469</v>
      </c>
      <c r="E4329">
        <v>11844.44</v>
      </c>
    </row>
    <row r="4330" spans="2:5" x14ac:dyDescent="0.25">
      <c r="B4330" t="s">
        <v>1082</v>
      </c>
      <c r="C4330" t="s">
        <v>1077</v>
      </c>
      <c r="D4330" s="161">
        <v>44196</v>
      </c>
      <c r="E4330">
        <v>6173.8</v>
      </c>
    </row>
    <row r="4331" spans="2:5" x14ac:dyDescent="0.25">
      <c r="B4331" t="s">
        <v>1082</v>
      </c>
      <c r="C4331" t="s">
        <v>992</v>
      </c>
      <c r="D4331" s="161">
        <v>43100</v>
      </c>
      <c r="E4331">
        <v>18221.04</v>
      </c>
    </row>
    <row r="4332" spans="2:5" x14ac:dyDescent="0.25">
      <c r="B4332" t="s">
        <v>1082</v>
      </c>
      <c r="C4332" t="s">
        <v>993</v>
      </c>
      <c r="D4332" s="161">
        <v>44439</v>
      </c>
      <c r="E4332">
        <v>11519.5</v>
      </c>
    </row>
    <row r="4333" spans="2:5" x14ac:dyDescent="0.25">
      <c r="B4333" t="s">
        <v>1084</v>
      </c>
      <c r="C4333" t="s">
        <v>994</v>
      </c>
      <c r="D4333" s="161">
        <v>43524</v>
      </c>
      <c r="E4333">
        <v>18817.240000000002</v>
      </c>
    </row>
    <row r="4334" spans="2:5" x14ac:dyDescent="0.25">
      <c r="B4334" t="s">
        <v>1082</v>
      </c>
      <c r="C4334" t="s">
        <v>995</v>
      </c>
      <c r="D4334" s="161">
        <v>43251</v>
      </c>
      <c r="E4334">
        <v>3863.08</v>
      </c>
    </row>
    <row r="4335" spans="2:5" x14ac:dyDescent="0.25">
      <c r="B4335" t="s">
        <v>1082</v>
      </c>
      <c r="C4335" t="s">
        <v>996</v>
      </c>
      <c r="D4335" s="161">
        <v>44255</v>
      </c>
      <c r="E4335">
        <v>13499.17</v>
      </c>
    </row>
    <row r="4336" spans="2:5" x14ac:dyDescent="0.25">
      <c r="B4336" t="s">
        <v>1084</v>
      </c>
      <c r="C4336" t="s">
        <v>997</v>
      </c>
      <c r="D4336" s="161">
        <v>44196</v>
      </c>
      <c r="E4336">
        <v>9158.24</v>
      </c>
    </row>
    <row r="4337" spans="2:5" x14ac:dyDescent="0.25">
      <c r="B4337" t="s">
        <v>1082</v>
      </c>
      <c r="C4337" t="s">
        <v>998</v>
      </c>
      <c r="D4337" s="161">
        <v>43616</v>
      </c>
      <c r="E4337">
        <v>4032.68</v>
      </c>
    </row>
    <row r="4338" spans="2:5" x14ac:dyDescent="0.25">
      <c r="B4338" t="s">
        <v>1082</v>
      </c>
      <c r="C4338" t="s">
        <v>999</v>
      </c>
      <c r="D4338" s="161">
        <v>44012</v>
      </c>
      <c r="E4338">
        <v>6650.39</v>
      </c>
    </row>
    <row r="4339" spans="2:5" x14ac:dyDescent="0.25">
      <c r="B4339" t="s">
        <v>1084</v>
      </c>
      <c r="C4339" t="s">
        <v>1000</v>
      </c>
      <c r="D4339" s="161">
        <v>43890</v>
      </c>
      <c r="E4339">
        <v>19205.88</v>
      </c>
    </row>
    <row r="4340" spans="2:5" x14ac:dyDescent="0.25">
      <c r="B4340" t="s">
        <v>1082</v>
      </c>
      <c r="C4340" t="s">
        <v>1001</v>
      </c>
      <c r="D4340" s="161">
        <v>43555</v>
      </c>
      <c r="E4340">
        <v>2533.5700000000002</v>
      </c>
    </row>
    <row r="4341" spans="2:5" x14ac:dyDescent="0.25">
      <c r="B4341" t="s">
        <v>1084</v>
      </c>
      <c r="C4341" t="s">
        <v>1002</v>
      </c>
      <c r="D4341" s="161">
        <v>43585</v>
      </c>
      <c r="E4341">
        <v>4812.6000000000004</v>
      </c>
    </row>
    <row r="4342" spans="2:5" x14ac:dyDescent="0.25">
      <c r="B4342" t="s">
        <v>1083</v>
      </c>
      <c r="C4342" t="s">
        <v>1003</v>
      </c>
      <c r="D4342" s="161">
        <v>43496</v>
      </c>
      <c r="E4342">
        <v>16680.5</v>
      </c>
    </row>
    <row r="4343" spans="2:5" x14ac:dyDescent="0.25">
      <c r="B4343" t="s">
        <v>1082</v>
      </c>
      <c r="C4343" t="s">
        <v>1004</v>
      </c>
      <c r="D4343" s="161">
        <v>43404</v>
      </c>
      <c r="E4343">
        <v>4476.5600000000004</v>
      </c>
    </row>
    <row r="4344" spans="2:5" x14ac:dyDescent="0.25">
      <c r="B4344" t="s">
        <v>1082</v>
      </c>
      <c r="C4344" t="s">
        <v>1005</v>
      </c>
      <c r="D4344" s="161">
        <v>44012</v>
      </c>
      <c r="E4344">
        <v>4717.3900000000003</v>
      </c>
    </row>
    <row r="4345" spans="2:5" x14ac:dyDescent="0.25">
      <c r="B4345" t="s">
        <v>1082</v>
      </c>
      <c r="C4345" t="s">
        <v>1006</v>
      </c>
      <c r="D4345" s="161">
        <v>43982</v>
      </c>
      <c r="E4345">
        <v>5013.29</v>
      </c>
    </row>
    <row r="4346" spans="2:5" x14ac:dyDescent="0.25">
      <c r="B4346" t="s">
        <v>1084</v>
      </c>
      <c r="C4346" t="s">
        <v>1007</v>
      </c>
      <c r="D4346" s="161">
        <v>43159</v>
      </c>
      <c r="E4346">
        <v>5918.03</v>
      </c>
    </row>
    <row r="4347" spans="2:5" x14ac:dyDescent="0.25">
      <c r="B4347" t="s">
        <v>1083</v>
      </c>
      <c r="C4347" t="s">
        <v>1008</v>
      </c>
      <c r="D4347" s="161">
        <v>43951</v>
      </c>
      <c r="E4347">
        <v>3967.53</v>
      </c>
    </row>
    <row r="4348" spans="2:5" x14ac:dyDescent="0.25">
      <c r="B4348" t="s">
        <v>1082</v>
      </c>
      <c r="C4348" t="s">
        <v>1009</v>
      </c>
      <c r="D4348" s="161">
        <v>44286</v>
      </c>
      <c r="E4348">
        <v>5563.81</v>
      </c>
    </row>
    <row r="4349" spans="2:5" x14ac:dyDescent="0.25">
      <c r="B4349" t="s">
        <v>1083</v>
      </c>
      <c r="C4349" t="s">
        <v>1010</v>
      </c>
      <c r="D4349" s="161">
        <v>43799</v>
      </c>
      <c r="E4349">
        <v>19591.41</v>
      </c>
    </row>
    <row r="4350" spans="2:5" x14ac:dyDescent="0.25">
      <c r="B4350" t="s">
        <v>1083</v>
      </c>
      <c r="C4350" t="s">
        <v>1011</v>
      </c>
      <c r="D4350" s="161">
        <v>44012</v>
      </c>
      <c r="E4350">
        <v>13063.03</v>
      </c>
    </row>
    <row r="4351" spans="2:5" x14ac:dyDescent="0.25">
      <c r="B4351" t="s">
        <v>1083</v>
      </c>
      <c r="C4351" t="s">
        <v>1012</v>
      </c>
      <c r="D4351" s="161">
        <v>43555</v>
      </c>
      <c r="E4351">
        <v>9301.33</v>
      </c>
    </row>
    <row r="4352" spans="2:5" x14ac:dyDescent="0.25">
      <c r="B4352" t="s">
        <v>1082</v>
      </c>
      <c r="C4352" t="s">
        <v>1013</v>
      </c>
      <c r="D4352" s="161">
        <v>43646</v>
      </c>
      <c r="E4352">
        <v>2091.35</v>
      </c>
    </row>
    <row r="4353" spans="2:5" x14ac:dyDescent="0.25">
      <c r="B4353" t="s">
        <v>1082</v>
      </c>
      <c r="C4353" t="s">
        <v>1014</v>
      </c>
      <c r="D4353" s="161">
        <v>43555</v>
      </c>
      <c r="E4353">
        <v>16494.740000000002</v>
      </c>
    </row>
    <row r="4354" spans="2:5" x14ac:dyDescent="0.25">
      <c r="B4354" t="s">
        <v>1084</v>
      </c>
      <c r="C4354" t="s">
        <v>1015</v>
      </c>
      <c r="D4354" s="161">
        <v>43159</v>
      </c>
      <c r="E4354">
        <v>10526.82</v>
      </c>
    </row>
    <row r="4355" spans="2:5" x14ac:dyDescent="0.25">
      <c r="B4355" t="s">
        <v>1082</v>
      </c>
      <c r="C4355" t="s">
        <v>1016</v>
      </c>
      <c r="D4355" s="161">
        <v>43982</v>
      </c>
      <c r="E4355">
        <v>11313.93</v>
      </c>
    </row>
    <row r="4356" spans="2:5" x14ac:dyDescent="0.25">
      <c r="B4356" t="s">
        <v>1082</v>
      </c>
      <c r="C4356" t="s">
        <v>1017</v>
      </c>
      <c r="D4356" s="161">
        <v>43921</v>
      </c>
      <c r="E4356">
        <v>6994.34</v>
      </c>
    </row>
    <row r="4357" spans="2:5" x14ac:dyDescent="0.25">
      <c r="B4357" t="s">
        <v>1082</v>
      </c>
      <c r="C4357" t="s">
        <v>1018</v>
      </c>
      <c r="D4357" s="161">
        <v>43496</v>
      </c>
      <c r="E4357">
        <v>12988.41</v>
      </c>
    </row>
    <row r="4358" spans="2:5" x14ac:dyDescent="0.25">
      <c r="B4358" t="s">
        <v>1082</v>
      </c>
      <c r="C4358" t="s">
        <v>1019</v>
      </c>
      <c r="D4358" s="161">
        <v>43830</v>
      </c>
      <c r="E4358">
        <v>1484.89</v>
      </c>
    </row>
    <row r="4359" spans="2:5" x14ac:dyDescent="0.25">
      <c r="B4359" t="s">
        <v>1082</v>
      </c>
      <c r="C4359" t="s">
        <v>1020</v>
      </c>
      <c r="D4359" s="161">
        <v>43951</v>
      </c>
      <c r="E4359">
        <v>17509.79</v>
      </c>
    </row>
    <row r="4360" spans="2:5" x14ac:dyDescent="0.25">
      <c r="B4360" t="s">
        <v>1083</v>
      </c>
      <c r="C4360" t="s">
        <v>1021</v>
      </c>
      <c r="D4360" s="161">
        <v>43251</v>
      </c>
      <c r="E4360">
        <v>12035.92</v>
      </c>
    </row>
    <row r="4361" spans="2:5" x14ac:dyDescent="0.25">
      <c r="B4361" t="s">
        <v>1084</v>
      </c>
      <c r="C4361" t="s">
        <v>1022</v>
      </c>
      <c r="D4361" s="161">
        <v>44469</v>
      </c>
      <c r="E4361">
        <v>5380.26</v>
      </c>
    </row>
    <row r="4362" spans="2:5" x14ac:dyDescent="0.25">
      <c r="B4362" t="s">
        <v>1082</v>
      </c>
      <c r="C4362" t="s">
        <v>1023</v>
      </c>
      <c r="D4362" s="161">
        <v>44074</v>
      </c>
      <c r="E4362">
        <v>7439.39</v>
      </c>
    </row>
    <row r="4363" spans="2:5" x14ac:dyDescent="0.25">
      <c r="B4363" t="s">
        <v>1084</v>
      </c>
      <c r="C4363" t="s">
        <v>1024</v>
      </c>
      <c r="D4363" s="161">
        <v>44469</v>
      </c>
      <c r="E4363">
        <v>2663.29</v>
      </c>
    </row>
    <row r="4364" spans="2:5" x14ac:dyDescent="0.25">
      <c r="B4364" t="s">
        <v>1084</v>
      </c>
      <c r="C4364" t="s">
        <v>1025</v>
      </c>
      <c r="D4364" s="161">
        <v>43769</v>
      </c>
      <c r="E4364">
        <v>15815.56</v>
      </c>
    </row>
    <row r="4365" spans="2:5" x14ac:dyDescent="0.25">
      <c r="B4365" t="s">
        <v>1084</v>
      </c>
      <c r="C4365" t="s">
        <v>1026</v>
      </c>
      <c r="D4365" s="161">
        <v>44500</v>
      </c>
      <c r="E4365">
        <v>8396.3700000000008</v>
      </c>
    </row>
    <row r="4366" spans="2:5" x14ac:dyDescent="0.25">
      <c r="B4366" t="s">
        <v>1082</v>
      </c>
      <c r="C4366" t="s">
        <v>411</v>
      </c>
      <c r="D4366" s="161">
        <v>43312</v>
      </c>
      <c r="E4366">
        <v>14219.52</v>
      </c>
    </row>
    <row r="4367" spans="2:5" x14ac:dyDescent="0.25">
      <c r="B4367" t="s">
        <v>1082</v>
      </c>
      <c r="C4367" t="s">
        <v>1027</v>
      </c>
      <c r="D4367" s="161">
        <v>43646</v>
      </c>
      <c r="E4367">
        <v>14225.55</v>
      </c>
    </row>
    <row r="4368" spans="2:5" x14ac:dyDescent="0.25">
      <c r="B4368" t="s">
        <v>1084</v>
      </c>
      <c r="C4368" t="s">
        <v>1028</v>
      </c>
      <c r="D4368" s="161">
        <v>43281</v>
      </c>
      <c r="E4368">
        <v>17931.88</v>
      </c>
    </row>
    <row r="4369" spans="2:5" x14ac:dyDescent="0.25">
      <c r="B4369" t="s">
        <v>1082</v>
      </c>
      <c r="C4369" t="s">
        <v>1029</v>
      </c>
      <c r="D4369" s="161">
        <v>43220</v>
      </c>
      <c r="E4369">
        <v>14106.82</v>
      </c>
    </row>
    <row r="4370" spans="2:5" x14ac:dyDescent="0.25">
      <c r="B4370" t="s">
        <v>1082</v>
      </c>
      <c r="C4370" t="s">
        <v>1030</v>
      </c>
      <c r="D4370" s="161">
        <v>44500</v>
      </c>
      <c r="E4370">
        <v>1761.24</v>
      </c>
    </row>
    <row r="4371" spans="2:5" x14ac:dyDescent="0.25">
      <c r="B4371" t="s">
        <v>1084</v>
      </c>
      <c r="C4371" t="s">
        <v>267</v>
      </c>
      <c r="D4371" s="161">
        <v>43496</v>
      </c>
      <c r="E4371">
        <v>11790.3</v>
      </c>
    </row>
    <row r="4372" spans="2:5" x14ac:dyDescent="0.25">
      <c r="B4372" t="s">
        <v>1082</v>
      </c>
      <c r="C4372" t="s">
        <v>1031</v>
      </c>
      <c r="D4372" s="161">
        <v>43677</v>
      </c>
      <c r="E4372">
        <v>10557.37</v>
      </c>
    </row>
    <row r="4373" spans="2:5" x14ac:dyDescent="0.25">
      <c r="B4373" t="s">
        <v>1082</v>
      </c>
      <c r="C4373" t="s">
        <v>1032</v>
      </c>
      <c r="D4373" s="161">
        <v>44316</v>
      </c>
      <c r="E4373">
        <v>3844.55</v>
      </c>
    </row>
    <row r="4374" spans="2:5" x14ac:dyDescent="0.25">
      <c r="B4374" t="s">
        <v>1084</v>
      </c>
      <c r="C4374" t="s">
        <v>1033</v>
      </c>
      <c r="D4374" s="161">
        <v>43434</v>
      </c>
      <c r="E4374">
        <v>16348.72</v>
      </c>
    </row>
    <row r="4375" spans="2:5" x14ac:dyDescent="0.25">
      <c r="B4375" t="s">
        <v>1084</v>
      </c>
      <c r="C4375" t="s">
        <v>1034</v>
      </c>
      <c r="D4375" s="161">
        <v>43190</v>
      </c>
      <c r="E4375">
        <v>7251.85</v>
      </c>
    </row>
    <row r="4376" spans="2:5" x14ac:dyDescent="0.25">
      <c r="B4376" t="s">
        <v>1084</v>
      </c>
      <c r="C4376" t="s">
        <v>1035</v>
      </c>
      <c r="D4376" s="161">
        <v>44074</v>
      </c>
      <c r="E4376">
        <v>1324.31</v>
      </c>
    </row>
    <row r="4377" spans="2:5" x14ac:dyDescent="0.25">
      <c r="B4377" t="s">
        <v>1082</v>
      </c>
      <c r="C4377" t="s">
        <v>291</v>
      </c>
      <c r="D4377" s="161">
        <v>43830</v>
      </c>
      <c r="E4377">
        <v>18831.75</v>
      </c>
    </row>
    <row r="4378" spans="2:5" x14ac:dyDescent="0.25">
      <c r="B4378" t="s">
        <v>1082</v>
      </c>
      <c r="C4378" t="s">
        <v>1036</v>
      </c>
      <c r="D4378" s="161">
        <v>43100</v>
      </c>
      <c r="E4378">
        <v>11490.06</v>
      </c>
    </row>
    <row r="4379" spans="2:5" x14ac:dyDescent="0.25">
      <c r="B4379" t="s">
        <v>1082</v>
      </c>
      <c r="C4379" t="s">
        <v>1037</v>
      </c>
      <c r="D4379" s="161">
        <v>43220</v>
      </c>
      <c r="E4379">
        <v>16827.509999999998</v>
      </c>
    </row>
    <row r="4380" spans="2:5" x14ac:dyDescent="0.25">
      <c r="B4380" t="s">
        <v>1084</v>
      </c>
      <c r="C4380" t="s">
        <v>1038</v>
      </c>
      <c r="D4380" s="161">
        <v>43585</v>
      </c>
      <c r="E4380">
        <v>9345.91</v>
      </c>
    </row>
    <row r="4381" spans="2:5" x14ac:dyDescent="0.25">
      <c r="B4381" t="s">
        <v>1084</v>
      </c>
      <c r="C4381" t="s">
        <v>1039</v>
      </c>
      <c r="D4381" s="161">
        <v>43465</v>
      </c>
      <c r="E4381">
        <v>11979.92</v>
      </c>
    </row>
    <row r="4382" spans="2:5" x14ac:dyDescent="0.25">
      <c r="B4382" t="s">
        <v>1083</v>
      </c>
      <c r="C4382" t="s">
        <v>1040</v>
      </c>
      <c r="D4382" s="161">
        <v>43890</v>
      </c>
      <c r="E4382">
        <v>4352.93</v>
      </c>
    </row>
    <row r="4383" spans="2:5" x14ac:dyDescent="0.25">
      <c r="B4383" t="s">
        <v>1082</v>
      </c>
      <c r="C4383" t="s">
        <v>1041</v>
      </c>
      <c r="D4383" s="161">
        <v>43373</v>
      </c>
      <c r="E4383">
        <v>7401.12</v>
      </c>
    </row>
    <row r="4384" spans="2:5" x14ac:dyDescent="0.25">
      <c r="B4384" t="s">
        <v>1082</v>
      </c>
      <c r="C4384" t="s">
        <v>1042</v>
      </c>
      <c r="D4384" s="161">
        <v>43951</v>
      </c>
      <c r="E4384">
        <v>5045.24</v>
      </c>
    </row>
    <row r="4385" spans="2:5" x14ac:dyDescent="0.25">
      <c r="B4385" t="s">
        <v>1082</v>
      </c>
      <c r="C4385" t="s">
        <v>1043</v>
      </c>
      <c r="D4385" s="161">
        <v>43434</v>
      </c>
      <c r="E4385">
        <v>13303.62</v>
      </c>
    </row>
    <row r="4386" spans="2:5" x14ac:dyDescent="0.25">
      <c r="B4386" t="s">
        <v>1082</v>
      </c>
      <c r="C4386" t="s">
        <v>1044</v>
      </c>
      <c r="D4386" s="161">
        <v>43890</v>
      </c>
      <c r="E4386">
        <v>14104.39</v>
      </c>
    </row>
    <row r="4387" spans="2:5" x14ac:dyDescent="0.25">
      <c r="B4387" t="s">
        <v>1084</v>
      </c>
      <c r="C4387" t="s">
        <v>1045</v>
      </c>
      <c r="D4387" s="161">
        <v>43646</v>
      </c>
      <c r="E4387">
        <v>16658.23</v>
      </c>
    </row>
    <row r="4388" spans="2:5" x14ac:dyDescent="0.25">
      <c r="B4388" t="s">
        <v>1084</v>
      </c>
      <c r="C4388" t="s">
        <v>1046</v>
      </c>
      <c r="D4388" s="161">
        <v>43738</v>
      </c>
      <c r="E4388">
        <v>3847.97</v>
      </c>
    </row>
    <row r="4389" spans="2:5" x14ac:dyDescent="0.25">
      <c r="B4389" t="s">
        <v>1082</v>
      </c>
      <c r="C4389" t="s">
        <v>1047</v>
      </c>
      <c r="D4389" s="161">
        <v>43708</v>
      </c>
      <c r="E4389">
        <v>13585.36</v>
      </c>
    </row>
    <row r="4390" spans="2:5" x14ac:dyDescent="0.25">
      <c r="B4390" t="s">
        <v>1083</v>
      </c>
      <c r="C4390" t="s">
        <v>1048</v>
      </c>
      <c r="D4390" s="161">
        <v>44316</v>
      </c>
      <c r="E4390">
        <v>18004.009999999998</v>
      </c>
    </row>
    <row r="4391" spans="2:5" x14ac:dyDescent="0.25">
      <c r="B4391" t="s">
        <v>1082</v>
      </c>
      <c r="C4391" t="s">
        <v>1049</v>
      </c>
      <c r="D4391" s="161">
        <v>43220</v>
      </c>
      <c r="E4391">
        <v>1934.9</v>
      </c>
    </row>
    <row r="4392" spans="2:5" x14ac:dyDescent="0.25">
      <c r="B4392" t="s">
        <v>1082</v>
      </c>
      <c r="C4392" t="s">
        <v>1050</v>
      </c>
      <c r="D4392" s="161">
        <v>43312</v>
      </c>
      <c r="E4392">
        <v>16205.1</v>
      </c>
    </row>
    <row r="4393" spans="2:5" x14ac:dyDescent="0.25">
      <c r="B4393" t="s">
        <v>1083</v>
      </c>
      <c r="C4393" t="s">
        <v>1051</v>
      </c>
      <c r="D4393" s="161">
        <v>43404</v>
      </c>
      <c r="E4393">
        <v>5026.79</v>
      </c>
    </row>
    <row r="4394" spans="2:5" x14ac:dyDescent="0.25">
      <c r="B4394" t="s">
        <v>1083</v>
      </c>
      <c r="C4394" t="s">
        <v>1052</v>
      </c>
      <c r="D4394" s="161">
        <v>43708</v>
      </c>
      <c r="E4394">
        <v>5645.13</v>
      </c>
    </row>
    <row r="4395" spans="2:5" x14ac:dyDescent="0.25">
      <c r="B4395" t="s">
        <v>1084</v>
      </c>
      <c r="C4395" t="s">
        <v>1053</v>
      </c>
      <c r="D4395" s="161">
        <v>44074</v>
      </c>
      <c r="E4395">
        <v>6233.34</v>
      </c>
    </row>
    <row r="4396" spans="2:5" x14ac:dyDescent="0.25">
      <c r="B4396" t="s">
        <v>1084</v>
      </c>
      <c r="C4396" t="s">
        <v>1054</v>
      </c>
      <c r="D4396" s="161">
        <v>43677</v>
      </c>
      <c r="E4396">
        <v>3057.44</v>
      </c>
    </row>
    <row r="4397" spans="2:5" x14ac:dyDescent="0.25">
      <c r="B4397" t="s">
        <v>1082</v>
      </c>
      <c r="C4397" t="s">
        <v>1055</v>
      </c>
      <c r="D4397" s="161">
        <v>43100</v>
      </c>
      <c r="E4397">
        <v>11198.39</v>
      </c>
    </row>
    <row r="4398" spans="2:5" x14ac:dyDescent="0.25">
      <c r="B4398" t="s">
        <v>1082</v>
      </c>
      <c r="C4398" t="s">
        <v>1056</v>
      </c>
      <c r="D4398" s="161">
        <v>44165</v>
      </c>
      <c r="E4398">
        <v>111.73</v>
      </c>
    </row>
    <row r="4399" spans="2:5" x14ac:dyDescent="0.25">
      <c r="B4399" t="s">
        <v>1082</v>
      </c>
      <c r="C4399" t="s">
        <v>1057</v>
      </c>
      <c r="D4399" s="161">
        <v>44255</v>
      </c>
      <c r="E4399">
        <v>16862.91</v>
      </c>
    </row>
    <row r="4400" spans="2:5" x14ac:dyDescent="0.25">
      <c r="B4400" t="s">
        <v>1082</v>
      </c>
      <c r="C4400" t="s">
        <v>1058</v>
      </c>
      <c r="D4400" s="161">
        <v>43861</v>
      </c>
      <c r="E4400">
        <v>4316.55</v>
      </c>
    </row>
    <row r="4401" spans="2:5" x14ac:dyDescent="0.25">
      <c r="B4401" t="s">
        <v>1082</v>
      </c>
      <c r="C4401" t="s">
        <v>1059</v>
      </c>
      <c r="D4401" s="161">
        <v>44043</v>
      </c>
      <c r="E4401">
        <v>6138.74</v>
      </c>
    </row>
    <row r="4402" spans="2:5" x14ac:dyDescent="0.25">
      <c r="B4402" t="s">
        <v>1082</v>
      </c>
      <c r="C4402" t="s">
        <v>1060</v>
      </c>
      <c r="D4402" s="161">
        <v>44500</v>
      </c>
      <c r="E4402">
        <v>6773.85</v>
      </c>
    </row>
    <row r="4403" spans="2:5" x14ac:dyDescent="0.25">
      <c r="B4403" t="s">
        <v>1082</v>
      </c>
      <c r="C4403" t="s">
        <v>1061</v>
      </c>
      <c r="D4403" s="161">
        <v>43708</v>
      </c>
      <c r="E4403">
        <v>12945.15</v>
      </c>
    </row>
    <row r="4404" spans="2:5" x14ac:dyDescent="0.25">
      <c r="B4404" t="s">
        <v>1084</v>
      </c>
      <c r="C4404" t="s">
        <v>1062</v>
      </c>
      <c r="D4404" s="161">
        <v>44408</v>
      </c>
      <c r="E4404">
        <v>15994.21</v>
      </c>
    </row>
    <row r="4405" spans="2:5" x14ac:dyDescent="0.25">
      <c r="B4405" t="s">
        <v>1082</v>
      </c>
      <c r="C4405" t="s">
        <v>1063</v>
      </c>
      <c r="D4405" s="161">
        <v>44469</v>
      </c>
      <c r="E4405">
        <v>11486.1</v>
      </c>
    </row>
    <row r="4406" spans="2:5" x14ac:dyDescent="0.25">
      <c r="B4406" t="s">
        <v>1084</v>
      </c>
      <c r="C4406" t="s">
        <v>1064</v>
      </c>
      <c r="D4406" s="161">
        <v>44500</v>
      </c>
      <c r="E4406">
        <v>11416.58</v>
      </c>
    </row>
    <row r="4407" spans="2:5" x14ac:dyDescent="0.25">
      <c r="B4407" t="s">
        <v>1084</v>
      </c>
      <c r="C4407" t="s">
        <v>1065</v>
      </c>
      <c r="D4407" s="161">
        <v>43616</v>
      </c>
      <c r="E4407">
        <v>7533.84</v>
      </c>
    </row>
    <row r="4408" spans="2:5" x14ac:dyDescent="0.25">
      <c r="B4408" t="s">
        <v>1082</v>
      </c>
      <c r="C4408" t="s">
        <v>1066</v>
      </c>
      <c r="D4408" s="161">
        <v>43281</v>
      </c>
      <c r="E4408">
        <v>8950.5300000000007</v>
      </c>
    </row>
    <row r="4409" spans="2:5" x14ac:dyDescent="0.25">
      <c r="B4409" t="s">
        <v>1084</v>
      </c>
      <c r="C4409" t="s">
        <v>1067</v>
      </c>
      <c r="D4409" s="161">
        <v>43465</v>
      </c>
      <c r="E4409">
        <v>6289.16</v>
      </c>
    </row>
    <row r="4410" spans="2:5" x14ac:dyDescent="0.25">
      <c r="B4410" t="s">
        <v>1082</v>
      </c>
      <c r="C4410" t="s">
        <v>1068</v>
      </c>
      <c r="D4410" s="161">
        <v>44043</v>
      </c>
      <c r="E4410">
        <v>9875.4500000000007</v>
      </c>
    </row>
    <row r="4411" spans="2:5" x14ac:dyDescent="0.25">
      <c r="B4411" t="s">
        <v>1082</v>
      </c>
      <c r="C4411" t="s">
        <v>1022</v>
      </c>
      <c r="D4411" s="161">
        <v>43890</v>
      </c>
      <c r="E4411">
        <v>9092.61</v>
      </c>
    </row>
    <row r="4412" spans="2:5" x14ac:dyDescent="0.25">
      <c r="B4412" t="s">
        <v>1084</v>
      </c>
      <c r="C4412" t="s">
        <v>1069</v>
      </c>
      <c r="D4412" s="161">
        <v>43861</v>
      </c>
      <c r="E4412">
        <v>959.23</v>
      </c>
    </row>
    <row r="4413" spans="2:5" x14ac:dyDescent="0.25">
      <c r="B4413" t="s">
        <v>1084</v>
      </c>
      <c r="C4413" t="s">
        <v>1070</v>
      </c>
      <c r="D4413" s="161">
        <v>43190</v>
      </c>
      <c r="E4413">
        <v>3162.78</v>
      </c>
    </row>
    <row r="4414" spans="2:5" x14ac:dyDescent="0.25">
      <c r="B4414" t="s">
        <v>1082</v>
      </c>
      <c r="C4414" t="s">
        <v>1071</v>
      </c>
      <c r="D4414" s="161">
        <v>43220</v>
      </c>
      <c r="E4414">
        <v>4704.53</v>
      </c>
    </row>
    <row r="4415" spans="2:5" x14ac:dyDescent="0.25">
      <c r="B4415" t="s">
        <v>1084</v>
      </c>
      <c r="C4415" t="s">
        <v>1072</v>
      </c>
      <c r="D4415" s="161">
        <v>44012</v>
      </c>
      <c r="E4415">
        <v>6214.11</v>
      </c>
    </row>
    <row r="4416" spans="2:5" x14ac:dyDescent="0.25">
      <c r="B4416" t="s">
        <v>1082</v>
      </c>
      <c r="C4416" t="s">
        <v>1073</v>
      </c>
      <c r="D4416" s="161">
        <v>43585</v>
      </c>
      <c r="E4416">
        <v>3945.03</v>
      </c>
    </row>
    <row r="4417" spans="2:5" x14ac:dyDescent="0.25">
      <c r="B4417" t="s">
        <v>1084</v>
      </c>
      <c r="C4417" t="s">
        <v>1074</v>
      </c>
      <c r="D4417" s="161">
        <v>43496</v>
      </c>
      <c r="E4417">
        <v>17681.009999999998</v>
      </c>
    </row>
    <row r="4418" spans="2:5" x14ac:dyDescent="0.25">
      <c r="B4418" t="s">
        <v>1082</v>
      </c>
      <c r="C4418" t="s">
        <v>1075</v>
      </c>
      <c r="D4418" s="161">
        <v>43921</v>
      </c>
      <c r="E4418">
        <v>89.34</v>
      </c>
    </row>
    <row r="4419" spans="2:5" x14ac:dyDescent="0.25">
      <c r="B4419" t="s">
        <v>1082</v>
      </c>
      <c r="C4419" t="s">
        <v>1076</v>
      </c>
      <c r="D4419" s="161">
        <v>43982</v>
      </c>
      <c r="E4419">
        <v>8977.16</v>
      </c>
    </row>
    <row r="4420" spans="2:5" x14ac:dyDescent="0.25">
      <c r="B4420" t="s">
        <v>1082</v>
      </c>
      <c r="C4420" t="s">
        <v>1077</v>
      </c>
      <c r="D4420" s="161">
        <v>44408</v>
      </c>
      <c r="E4420">
        <v>11309.79</v>
      </c>
    </row>
    <row r="4421" spans="2:5" x14ac:dyDescent="0.25">
      <c r="B4421" t="s">
        <v>1084</v>
      </c>
      <c r="C4421" t="s">
        <v>992</v>
      </c>
      <c r="D4421" s="161">
        <v>43861</v>
      </c>
      <c r="E4421">
        <v>7479.31</v>
      </c>
    </row>
    <row r="4422" spans="2:5" x14ac:dyDescent="0.25">
      <c r="B4422" t="s">
        <v>1082</v>
      </c>
      <c r="C4422" t="s">
        <v>993</v>
      </c>
      <c r="D4422" s="161">
        <v>43373</v>
      </c>
      <c r="E4422">
        <v>1983.45</v>
      </c>
    </row>
    <row r="4423" spans="2:5" x14ac:dyDescent="0.25">
      <c r="B4423" t="s">
        <v>1082</v>
      </c>
      <c r="C4423" t="s">
        <v>994</v>
      </c>
      <c r="D4423" s="161">
        <v>44439</v>
      </c>
      <c r="E4423">
        <v>11248.33</v>
      </c>
    </row>
    <row r="4424" spans="2:5" x14ac:dyDescent="0.25">
      <c r="B4424" t="s">
        <v>1084</v>
      </c>
      <c r="C4424" t="s">
        <v>995</v>
      </c>
      <c r="D4424" s="161">
        <v>43434</v>
      </c>
      <c r="E4424">
        <v>16640.86</v>
      </c>
    </row>
    <row r="4425" spans="2:5" x14ac:dyDescent="0.25">
      <c r="B4425" t="s">
        <v>1084</v>
      </c>
      <c r="C4425" t="s">
        <v>996</v>
      </c>
      <c r="D4425" s="161">
        <v>44286</v>
      </c>
      <c r="E4425">
        <v>18652.95</v>
      </c>
    </row>
    <row r="4426" spans="2:5" x14ac:dyDescent="0.25">
      <c r="B4426" t="s">
        <v>1082</v>
      </c>
      <c r="C4426" t="s">
        <v>997</v>
      </c>
      <c r="D4426" s="161">
        <v>44316</v>
      </c>
      <c r="E4426">
        <v>8154.32</v>
      </c>
    </row>
    <row r="4427" spans="2:5" x14ac:dyDescent="0.25">
      <c r="B4427" t="s">
        <v>1084</v>
      </c>
      <c r="C4427" t="s">
        <v>998</v>
      </c>
      <c r="D4427" s="161">
        <v>44196</v>
      </c>
      <c r="E4427">
        <v>2682.39</v>
      </c>
    </row>
    <row r="4428" spans="2:5" x14ac:dyDescent="0.25">
      <c r="B4428" t="s">
        <v>1082</v>
      </c>
      <c r="C4428" t="s">
        <v>999</v>
      </c>
      <c r="D4428" s="161">
        <v>44377</v>
      </c>
      <c r="E4428">
        <v>11155.82</v>
      </c>
    </row>
    <row r="4429" spans="2:5" x14ac:dyDescent="0.25">
      <c r="B4429" t="s">
        <v>1082</v>
      </c>
      <c r="C4429" t="s">
        <v>1000</v>
      </c>
      <c r="D4429" s="161">
        <v>44530</v>
      </c>
      <c r="E4429">
        <v>2101.19</v>
      </c>
    </row>
    <row r="4430" spans="2:5" x14ac:dyDescent="0.25">
      <c r="B4430" t="s">
        <v>1084</v>
      </c>
      <c r="C4430" t="s">
        <v>1001</v>
      </c>
      <c r="D4430" s="161">
        <v>44377</v>
      </c>
      <c r="E4430">
        <v>12255.86</v>
      </c>
    </row>
    <row r="4431" spans="2:5" x14ac:dyDescent="0.25">
      <c r="B4431" t="s">
        <v>1084</v>
      </c>
      <c r="C4431" t="s">
        <v>1002</v>
      </c>
      <c r="D4431" s="161">
        <v>43100</v>
      </c>
      <c r="E4431">
        <v>5114.1000000000004</v>
      </c>
    </row>
    <row r="4432" spans="2:5" x14ac:dyDescent="0.25">
      <c r="B4432" t="s">
        <v>1083</v>
      </c>
      <c r="C4432" t="s">
        <v>1003</v>
      </c>
      <c r="D4432" s="161">
        <v>43830</v>
      </c>
      <c r="E4432">
        <v>4433.4799999999996</v>
      </c>
    </row>
    <row r="4433" spans="2:5" x14ac:dyDescent="0.25">
      <c r="B4433" t="s">
        <v>1082</v>
      </c>
      <c r="C4433" t="s">
        <v>1004</v>
      </c>
      <c r="D4433" s="161">
        <v>43100</v>
      </c>
      <c r="E4433">
        <v>6981.78</v>
      </c>
    </row>
    <row r="4434" spans="2:5" x14ac:dyDescent="0.25">
      <c r="B4434" t="s">
        <v>1082</v>
      </c>
      <c r="C4434" t="s">
        <v>1005</v>
      </c>
      <c r="D4434" s="161">
        <v>43708</v>
      </c>
      <c r="E4434">
        <v>6060.16</v>
      </c>
    </row>
    <row r="4435" spans="2:5" x14ac:dyDescent="0.25">
      <c r="B4435" t="s">
        <v>1082</v>
      </c>
      <c r="C4435" t="s">
        <v>1006</v>
      </c>
      <c r="D4435" s="161">
        <v>44377</v>
      </c>
      <c r="E4435">
        <v>188.42</v>
      </c>
    </row>
    <row r="4436" spans="2:5" x14ac:dyDescent="0.25">
      <c r="B4436" t="s">
        <v>1084</v>
      </c>
      <c r="C4436" t="s">
        <v>1007</v>
      </c>
      <c r="D4436" s="161">
        <v>43708</v>
      </c>
      <c r="E4436">
        <v>12659.37</v>
      </c>
    </row>
    <row r="4437" spans="2:5" x14ac:dyDescent="0.25">
      <c r="B4437" t="s">
        <v>1082</v>
      </c>
      <c r="C4437" t="s">
        <v>1008</v>
      </c>
      <c r="D4437" s="161">
        <v>44286</v>
      </c>
      <c r="E4437">
        <v>10164.99</v>
      </c>
    </row>
    <row r="4438" spans="2:5" x14ac:dyDescent="0.25">
      <c r="B4438" t="s">
        <v>1082</v>
      </c>
      <c r="C4438" t="s">
        <v>1009</v>
      </c>
      <c r="D4438" s="161">
        <v>43555</v>
      </c>
      <c r="E4438">
        <v>17204.36</v>
      </c>
    </row>
    <row r="4439" spans="2:5" x14ac:dyDescent="0.25">
      <c r="B4439" t="s">
        <v>1082</v>
      </c>
      <c r="C4439" t="s">
        <v>1010</v>
      </c>
      <c r="D4439" s="161">
        <v>43646</v>
      </c>
      <c r="E4439">
        <v>18240.39</v>
      </c>
    </row>
    <row r="4440" spans="2:5" x14ac:dyDescent="0.25">
      <c r="B4440" t="s">
        <v>1084</v>
      </c>
      <c r="C4440" t="s">
        <v>1011</v>
      </c>
      <c r="D4440" s="161">
        <v>44012</v>
      </c>
      <c r="E4440">
        <v>8634.85</v>
      </c>
    </row>
    <row r="4441" spans="2:5" x14ac:dyDescent="0.25">
      <c r="B4441" t="s">
        <v>1082</v>
      </c>
      <c r="C4441" t="s">
        <v>1012</v>
      </c>
      <c r="D4441" s="161">
        <v>43100</v>
      </c>
      <c r="E4441">
        <v>19751.900000000001</v>
      </c>
    </row>
    <row r="4442" spans="2:5" x14ac:dyDescent="0.25">
      <c r="B4442" t="s">
        <v>1082</v>
      </c>
      <c r="C4442" t="s">
        <v>1013</v>
      </c>
      <c r="D4442" s="161">
        <v>43646</v>
      </c>
      <c r="E4442">
        <v>13796.06</v>
      </c>
    </row>
    <row r="4443" spans="2:5" x14ac:dyDescent="0.25">
      <c r="B4443" t="s">
        <v>1083</v>
      </c>
      <c r="C4443" t="s">
        <v>1014</v>
      </c>
      <c r="D4443" s="161">
        <v>43131</v>
      </c>
      <c r="E4443">
        <v>8302.16</v>
      </c>
    </row>
    <row r="4444" spans="2:5" x14ac:dyDescent="0.25">
      <c r="B4444" t="s">
        <v>1082</v>
      </c>
      <c r="C4444" t="s">
        <v>1015</v>
      </c>
      <c r="D4444" s="161">
        <v>43616</v>
      </c>
      <c r="E4444">
        <v>7950.26</v>
      </c>
    </row>
    <row r="4445" spans="2:5" x14ac:dyDescent="0.25">
      <c r="B4445" t="s">
        <v>1084</v>
      </c>
      <c r="C4445" t="s">
        <v>1016</v>
      </c>
      <c r="D4445" s="161">
        <v>44316</v>
      </c>
      <c r="E4445">
        <v>4070.7</v>
      </c>
    </row>
    <row r="4446" spans="2:5" x14ac:dyDescent="0.25">
      <c r="B4446" t="s">
        <v>1082</v>
      </c>
      <c r="C4446" t="s">
        <v>1017</v>
      </c>
      <c r="D4446" s="161">
        <v>44408</v>
      </c>
      <c r="E4446">
        <v>14892.15</v>
      </c>
    </row>
    <row r="4447" spans="2:5" x14ac:dyDescent="0.25">
      <c r="B4447" t="s">
        <v>1084</v>
      </c>
      <c r="C4447" t="s">
        <v>1018</v>
      </c>
      <c r="D4447" s="161">
        <v>44012</v>
      </c>
      <c r="E4447">
        <v>971.7</v>
      </c>
    </row>
    <row r="4448" spans="2:5" x14ac:dyDescent="0.25">
      <c r="B4448" t="s">
        <v>1083</v>
      </c>
      <c r="C4448" t="s">
        <v>1019</v>
      </c>
      <c r="D4448" s="161">
        <v>43555</v>
      </c>
      <c r="E4448">
        <v>19309.27</v>
      </c>
    </row>
    <row r="4449" spans="2:5" x14ac:dyDescent="0.25">
      <c r="B4449" t="s">
        <v>1084</v>
      </c>
      <c r="C4449" t="s">
        <v>1020</v>
      </c>
      <c r="D4449" s="161">
        <v>44227</v>
      </c>
      <c r="E4449">
        <v>3539.26</v>
      </c>
    </row>
    <row r="4450" spans="2:5" x14ac:dyDescent="0.25">
      <c r="B4450" t="s">
        <v>1082</v>
      </c>
      <c r="C4450" t="s">
        <v>1021</v>
      </c>
      <c r="D4450" s="161">
        <v>43555</v>
      </c>
      <c r="E4450">
        <v>9658.76</v>
      </c>
    </row>
    <row r="4451" spans="2:5" x14ac:dyDescent="0.25">
      <c r="B4451" t="s">
        <v>1082</v>
      </c>
      <c r="C4451" t="s">
        <v>1022</v>
      </c>
      <c r="D4451" s="161">
        <v>44227</v>
      </c>
      <c r="E4451">
        <v>1658.69</v>
      </c>
    </row>
    <row r="4452" spans="2:5" x14ac:dyDescent="0.25">
      <c r="B4452" t="s">
        <v>1082</v>
      </c>
      <c r="C4452" t="s">
        <v>1023</v>
      </c>
      <c r="D4452" s="161">
        <v>43281</v>
      </c>
      <c r="E4452">
        <v>4479.22</v>
      </c>
    </row>
    <row r="4453" spans="2:5" x14ac:dyDescent="0.25">
      <c r="B4453" t="s">
        <v>1084</v>
      </c>
      <c r="C4453" t="s">
        <v>1024</v>
      </c>
      <c r="D4453" s="161">
        <v>43708</v>
      </c>
      <c r="E4453">
        <v>7815.61</v>
      </c>
    </row>
    <row r="4454" spans="2:5" x14ac:dyDescent="0.25">
      <c r="B4454" t="s">
        <v>1082</v>
      </c>
      <c r="C4454" t="s">
        <v>1025</v>
      </c>
      <c r="D4454" s="161">
        <v>43465</v>
      </c>
      <c r="E4454">
        <v>9865.5400000000009</v>
      </c>
    </row>
    <row r="4455" spans="2:5" x14ac:dyDescent="0.25">
      <c r="B4455" t="s">
        <v>1082</v>
      </c>
      <c r="C4455" t="s">
        <v>1026</v>
      </c>
      <c r="D4455" s="161">
        <v>44135</v>
      </c>
      <c r="E4455">
        <v>6060.35</v>
      </c>
    </row>
    <row r="4456" spans="2:5" x14ac:dyDescent="0.25">
      <c r="B4456" t="s">
        <v>1082</v>
      </c>
      <c r="C4456" t="s">
        <v>411</v>
      </c>
      <c r="D4456" s="161">
        <v>43616</v>
      </c>
      <c r="E4456">
        <v>9910.7999999999993</v>
      </c>
    </row>
    <row r="4457" spans="2:5" x14ac:dyDescent="0.25">
      <c r="B4457" t="s">
        <v>1082</v>
      </c>
      <c r="C4457" t="s">
        <v>1027</v>
      </c>
      <c r="D4457" s="161">
        <v>43496</v>
      </c>
      <c r="E4457">
        <v>8380.09</v>
      </c>
    </row>
    <row r="4458" spans="2:5" x14ac:dyDescent="0.25">
      <c r="B4458" t="s">
        <v>1084</v>
      </c>
      <c r="C4458" t="s">
        <v>1028</v>
      </c>
      <c r="D4458" s="161">
        <v>43616</v>
      </c>
      <c r="E4458">
        <v>5842.73</v>
      </c>
    </row>
    <row r="4459" spans="2:5" x14ac:dyDescent="0.25">
      <c r="B4459" t="s">
        <v>1082</v>
      </c>
      <c r="C4459" t="s">
        <v>1029</v>
      </c>
      <c r="D4459" s="161">
        <v>44316</v>
      </c>
      <c r="E4459">
        <v>5025.26</v>
      </c>
    </row>
    <row r="4460" spans="2:5" x14ac:dyDescent="0.25">
      <c r="B4460" t="s">
        <v>1082</v>
      </c>
      <c r="C4460" t="s">
        <v>1030</v>
      </c>
      <c r="D4460" s="161">
        <v>44347</v>
      </c>
      <c r="E4460">
        <v>7724.51</v>
      </c>
    </row>
    <row r="4461" spans="2:5" x14ac:dyDescent="0.25">
      <c r="B4461" t="s">
        <v>1083</v>
      </c>
      <c r="C4461" t="s">
        <v>267</v>
      </c>
      <c r="D4461" s="161">
        <v>44286</v>
      </c>
      <c r="E4461">
        <v>4671.04</v>
      </c>
    </row>
    <row r="4462" spans="2:5" x14ac:dyDescent="0.25">
      <c r="B4462" t="s">
        <v>1082</v>
      </c>
      <c r="C4462" t="s">
        <v>1031</v>
      </c>
      <c r="D4462" s="161">
        <v>43131</v>
      </c>
      <c r="E4462">
        <v>2836.84</v>
      </c>
    </row>
    <row r="4463" spans="2:5" x14ac:dyDescent="0.25">
      <c r="B4463" t="s">
        <v>1084</v>
      </c>
      <c r="C4463" t="s">
        <v>1032</v>
      </c>
      <c r="D4463" s="161">
        <v>43677</v>
      </c>
      <c r="E4463">
        <v>10659.49</v>
      </c>
    </row>
    <row r="4464" spans="2:5" x14ac:dyDescent="0.25">
      <c r="B4464" t="s">
        <v>1082</v>
      </c>
      <c r="C4464" t="s">
        <v>1033</v>
      </c>
      <c r="D4464" s="161">
        <v>44530</v>
      </c>
      <c r="E4464">
        <v>18451.11</v>
      </c>
    </row>
    <row r="4465" spans="2:5" x14ac:dyDescent="0.25">
      <c r="B4465" t="s">
        <v>1082</v>
      </c>
      <c r="C4465" t="s">
        <v>1034</v>
      </c>
      <c r="D4465" s="161">
        <v>44377</v>
      </c>
      <c r="E4465">
        <v>1720.17</v>
      </c>
    </row>
    <row r="4466" spans="2:5" x14ac:dyDescent="0.25">
      <c r="B4466" t="s">
        <v>1082</v>
      </c>
      <c r="C4466" t="s">
        <v>1035</v>
      </c>
      <c r="D4466" s="161">
        <v>44135</v>
      </c>
      <c r="E4466">
        <v>6321.18</v>
      </c>
    </row>
    <row r="4467" spans="2:5" x14ac:dyDescent="0.25">
      <c r="B4467" t="s">
        <v>1084</v>
      </c>
      <c r="C4467" t="s">
        <v>291</v>
      </c>
      <c r="D4467" s="161">
        <v>44500</v>
      </c>
      <c r="E4467">
        <v>14043.83</v>
      </c>
    </row>
    <row r="4468" spans="2:5" x14ac:dyDescent="0.25">
      <c r="B4468" t="s">
        <v>1084</v>
      </c>
      <c r="C4468" t="s">
        <v>1036</v>
      </c>
      <c r="D4468" s="161">
        <v>43555</v>
      </c>
      <c r="E4468">
        <v>3029.34</v>
      </c>
    </row>
    <row r="4469" spans="2:5" x14ac:dyDescent="0.25">
      <c r="B4469" t="s">
        <v>1084</v>
      </c>
      <c r="C4469" t="s">
        <v>1037</v>
      </c>
      <c r="D4469" s="161">
        <v>44135</v>
      </c>
      <c r="E4469">
        <v>8688.36</v>
      </c>
    </row>
    <row r="4470" spans="2:5" x14ac:dyDescent="0.25">
      <c r="B4470" t="s">
        <v>1083</v>
      </c>
      <c r="C4470" t="s">
        <v>1038</v>
      </c>
      <c r="D4470" s="161">
        <v>44408</v>
      </c>
      <c r="E4470">
        <v>16278.58</v>
      </c>
    </row>
    <row r="4471" spans="2:5" x14ac:dyDescent="0.25">
      <c r="B4471" t="s">
        <v>1082</v>
      </c>
      <c r="C4471" t="s">
        <v>1039</v>
      </c>
      <c r="D4471" s="161">
        <v>43131</v>
      </c>
      <c r="E4471">
        <v>12074.3</v>
      </c>
    </row>
    <row r="4472" spans="2:5" x14ac:dyDescent="0.25">
      <c r="B4472" t="s">
        <v>1082</v>
      </c>
      <c r="C4472" t="s">
        <v>1040</v>
      </c>
      <c r="D4472" s="161">
        <v>43312</v>
      </c>
      <c r="E4472">
        <v>15951.99</v>
      </c>
    </row>
    <row r="4473" spans="2:5" x14ac:dyDescent="0.25">
      <c r="B4473" t="s">
        <v>1082</v>
      </c>
      <c r="C4473" t="s">
        <v>1041</v>
      </c>
      <c r="D4473" s="161">
        <v>44012</v>
      </c>
      <c r="E4473">
        <v>2563.09</v>
      </c>
    </row>
    <row r="4474" spans="2:5" x14ac:dyDescent="0.25">
      <c r="B4474" t="s">
        <v>1082</v>
      </c>
      <c r="C4474" t="s">
        <v>1042</v>
      </c>
      <c r="D4474" s="161">
        <v>44074</v>
      </c>
      <c r="E4474">
        <v>19227.16</v>
      </c>
    </row>
    <row r="4475" spans="2:5" x14ac:dyDescent="0.25">
      <c r="B4475" t="s">
        <v>1084</v>
      </c>
      <c r="C4475" t="s">
        <v>1043</v>
      </c>
      <c r="D4475" s="161">
        <v>44255</v>
      </c>
      <c r="E4475">
        <v>15444.76</v>
      </c>
    </row>
    <row r="4476" spans="2:5" x14ac:dyDescent="0.25">
      <c r="B4476" t="s">
        <v>1084</v>
      </c>
      <c r="C4476" t="s">
        <v>1044</v>
      </c>
      <c r="D4476" s="161">
        <v>44439</v>
      </c>
      <c r="E4476">
        <v>6166.97</v>
      </c>
    </row>
    <row r="4477" spans="2:5" x14ac:dyDescent="0.25">
      <c r="B4477" t="s">
        <v>1084</v>
      </c>
      <c r="C4477" t="s">
        <v>1045</v>
      </c>
      <c r="D4477" s="161">
        <v>44408</v>
      </c>
      <c r="E4477">
        <v>4584.92</v>
      </c>
    </row>
    <row r="4478" spans="2:5" x14ac:dyDescent="0.25">
      <c r="B4478" t="s">
        <v>1084</v>
      </c>
      <c r="C4478" t="s">
        <v>1046</v>
      </c>
      <c r="D4478" s="161">
        <v>44500</v>
      </c>
      <c r="E4478">
        <v>12297.83</v>
      </c>
    </row>
    <row r="4479" spans="2:5" x14ac:dyDescent="0.25">
      <c r="B4479" t="s">
        <v>1082</v>
      </c>
      <c r="C4479" t="s">
        <v>1047</v>
      </c>
      <c r="D4479" s="161">
        <v>43159</v>
      </c>
      <c r="E4479">
        <v>11951.85</v>
      </c>
    </row>
    <row r="4480" spans="2:5" x14ac:dyDescent="0.25">
      <c r="B4480" t="s">
        <v>1084</v>
      </c>
      <c r="C4480" t="s">
        <v>1048</v>
      </c>
      <c r="D4480" s="161">
        <v>43131</v>
      </c>
      <c r="E4480">
        <v>3565.29</v>
      </c>
    </row>
    <row r="4481" spans="2:5" x14ac:dyDescent="0.25">
      <c r="B4481" t="s">
        <v>1082</v>
      </c>
      <c r="C4481" t="s">
        <v>1049</v>
      </c>
      <c r="D4481" s="161">
        <v>43982</v>
      </c>
      <c r="E4481">
        <v>6183.39</v>
      </c>
    </row>
    <row r="4482" spans="2:5" x14ac:dyDescent="0.25">
      <c r="B4482" t="s">
        <v>1083</v>
      </c>
      <c r="C4482" t="s">
        <v>1050</v>
      </c>
      <c r="D4482" s="161">
        <v>43281</v>
      </c>
      <c r="E4482">
        <v>5606.21</v>
      </c>
    </row>
    <row r="4483" spans="2:5" x14ac:dyDescent="0.25">
      <c r="B4483" t="s">
        <v>1084</v>
      </c>
      <c r="C4483" t="s">
        <v>1051</v>
      </c>
      <c r="D4483" s="161">
        <v>43616</v>
      </c>
      <c r="E4483">
        <v>16354.1</v>
      </c>
    </row>
    <row r="4484" spans="2:5" x14ac:dyDescent="0.25">
      <c r="B4484" t="s">
        <v>1083</v>
      </c>
      <c r="C4484" t="s">
        <v>1052</v>
      </c>
      <c r="D4484" s="161">
        <v>43708</v>
      </c>
      <c r="E4484">
        <v>15421.79</v>
      </c>
    </row>
    <row r="4485" spans="2:5" x14ac:dyDescent="0.25">
      <c r="B4485" t="s">
        <v>1084</v>
      </c>
      <c r="C4485" t="s">
        <v>1053</v>
      </c>
      <c r="D4485" s="161">
        <v>43769</v>
      </c>
      <c r="E4485">
        <v>12237.46</v>
      </c>
    </row>
    <row r="4486" spans="2:5" x14ac:dyDescent="0.25">
      <c r="B4486" t="s">
        <v>1082</v>
      </c>
      <c r="C4486" t="s">
        <v>1054</v>
      </c>
      <c r="D4486" s="161">
        <v>43220</v>
      </c>
      <c r="E4486">
        <v>645.35</v>
      </c>
    </row>
    <row r="4487" spans="2:5" x14ac:dyDescent="0.25">
      <c r="B4487" t="s">
        <v>1082</v>
      </c>
      <c r="C4487" t="s">
        <v>1055</v>
      </c>
      <c r="D4487" s="161">
        <v>44316</v>
      </c>
      <c r="E4487">
        <v>11280.22</v>
      </c>
    </row>
    <row r="4488" spans="2:5" x14ac:dyDescent="0.25">
      <c r="B4488" t="s">
        <v>1083</v>
      </c>
      <c r="C4488" t="s">
        <v>1056</v>
      </c>
      <c r="D4488" s="161">
        <v>43131</v>
      </c>
      <c r="E4488">
        <v>4192.32</v>
      </c>
    </row>
    <row r="4489" spans="2:5" x14ac:dyDescent="0.25">
      <c r="B4489" t="s">
        <v>1082</v>
      </c>
      <c r="C4489" t="s">
        <v>1057</v>
      </c>
      <c r="D4489" s="161">
        <v>44439</v>
      </c>
      <c r="E4489">
        <v>7925.14</v>
      </c>
    </row>
    <row r="4490" spans="2:5" x14ac:dyDescent="0.25">
      <c r="B4490" t="s">
        <v>1084</v>
      </c>
      <c r="C4490" t="s">
        <v>1058</v>
      </c>
      <c r="D4490" s="161">
        <v>43159</v>
      </c>
      <c r="E4490">
        <v>3870.18</v>
      </c>
    </row>
    <row r="4491" spans="2:5" x14ac:dyDescent="0.25">
      <c r="B4491" t="s">
        <v>1084</v>
      </c>
      <c r="C4491" t="s">
        <v>1059</v>
      </c>
      <c r="D4491" s="161">
        <v>43524</v>
      </c>
      <c r="E4491">
        <v>3570.59</v>
      </c>
    </row>
    <row r="4492" spans="2:5" x14ac:dyDescent="0.25">
      <c r="B4492" t="s">
        <v>1082</v>
      </c>
      <c r="C4492" t="s">
        <v>1060</v>
      </c>
      <c r="D4492" s="161">
        <v>44316</v>
      </c>
      <c r="E4492">
        <v>19459.79</v>
      </c>
    </row>
    <row r="4493" spans="2:5" x14ac:dyDescent="0.25">
      <c r="B4493" t="s">
        <v>1082</v>
      </c>
      <c r="C4493" t="s">
        <v>1061</v>
      </c>
      <c r="D4493" s="161">
        <v>43830</v>
      </c>
      <c r="E4493">
        <v>16981.78</v>
      </c>
    </row>
    <row r="4494" spans="2:5" x14ac:dyDescent="0.25">
      <c r="B4494" t="s">
        <v>1084</v>
      </c>
      <c r="C4494" t="s">
        <v>1062</v>
      </c>
      <c r="D4494" s="161">
        <v>44012</v>
      </c>
      <c r="E4494">
        <v>5261.07</v>
      </c>
    </row>
    <row r="4495" spans="2:5" x14ac:dyDescent="0.25">
      <c r="B4495" t="s">
        <v>1084</v>
      </c>
      <c r="C4495" t="s">
        <v>1063</v>
      </c>
      <c r="D4495" s="161">
        <v>43131</v>
      </c>
      <c r="E4495">
        <v>827.19</v>
      </c>
    </row>
    <row r="4496" spans="2:5" x14ac:dyDescent="0.25">
      <c r="B4496" t="s">
        <v>1083</v>
      </c>
      <c r="C4496" t="s">
        <v>1064</v>
      </c>
      <c r="D4496" s="161">
        <v>44255</v>
      </c>
      <c r="E4496">
        <v>4176.26</v>
      </c>
    </row>
    <row r="4497" spans="2:5" x14ac:dyDescent="0.25">
      <c r="B4497" t="s">
        <v>1082</v>
      </c>
      <c r="C4497" t="s">
        <v>1065</v>
      </c>
      <c r="D4497" s="161">
        <v>44012</v>
      </c>
      <c r="E4497">
        <v>7399.12</v>
      </c>
    </row>
    <row r="4498" spans="2:5" x14ac:dyDescent="0.25">
      <c r="B4498" t="s">
        <v>1082</v>
      </c>
      <c r="C4498" t="s">
        <v>1066</v>
      </c>
      <c r="D4498" s="161">
        <v>43524</v>
      </c>
      <c r="E4498">
        <v>6276.05</v>
      </c>
    </row>
    <row r="4499" spans="2:5" x14ac:dyDescent="0.25">
      <c r="B4499" t="s">
        <v>1082</v>
      </c>
      <c r="C4499" t="s">
        <v>1067</v>
      </c>
      <c r="D4499" s="161">
        <v>43616</v>
      </c>
      <c r="E4499">
        <v>12269.25</v>
      </c>
    </row>
    <row r="4500" spans="2:5" x14ac:dyDescent="0.25">
      <c r="B4500" t="s">
        <v>1082</v>
      </c>
      <c r="C4500" t="s">
        <v>1068</v>
      </c>
      <c r="D4500" s="161">
        <v>44347</v>
      </c>
      <c r="E4500">
        <v>17637.080000000002</v>
      </c>
    </row>
    <row r="4501" spans="2:5" x14ac:dyDescent="0.25">
      <c r="B4501" t="s">
        <v>1083</v>
      </c>
      <c r="C4501" t="s">
        <v>1022</v>
      </c>
      <c r="D4501" s="161">
        <v>43190</v>
      </c>
      <c r="E4501">
        <v>7378.32</v>
      </c>
    </row>
    <row r="4502" spans="2:5" x14ac:dyDescent="0.25">
      <c r="B4502" t="s">
        <v>1082</v>
      </c>
      <c r="C4502" t="s">
        <v>1069</v>
      </c>
      <c r="D4502" s="161">
        <v>43616</v>
      </c>
      <c r="E4502">
        <v>12133.56</v>
      </c>
    </row>
    <row r="4503" spans="2:5" x14ac:dyDescent="0.25">
      <c r="B4503" t="s">
        <v>1082</v>
      </c>
      <c r="C4503" t="s">
        <v>1070</v>
      </c>
      <c r="D4503" s="161">
        <v>43951</v>
      </c>
      <c r="E4503">
        <v>4076.85</v>
      </c>
    </row>
    <row r="4504" spans="2:5" x14ac:dyDescent="0.25">
      <c r="B4504" t="s">
        <v>1084</v>
      </c>
      <c r="C4504" t="s">
        <v>1071</v>
      </c>
      <c r="D4504" s="161">
        <v>43524</v>
      </c>
      <c r="E4504">
        <v>9642.76</v>
      </c>
    </row>
    <row r="4505" spans="2:5" x14ac:dyDescent="0.25">
      <c r="B4505" t="s">
        <v>1082</v>
      </c>
      <c r="C4505" t="s">
        <v>1072</v>
      </c>
      <c r="D4505" s="161">
        <v>44286</v>
      </c>
      <c r="E4505">
        <v>11714.11</v>
      </c>
    </row>
    <row r="4506" spans="2:5" x14ac:dyDescent="0.25">
      <c r="B4506" t="s">
        <v>1082</v>
      </c>
      <c r="C4506" t="s">
        <v>1073</v>
      </c>
      <c r="D4506" s="161">
        <v>44439</v>
      </c>
      <c r="E4506">
        <v>11291.39</v>
      </c>
    </row>
    <row r="4507" spans="2:5" x14ac:dyDescent="0.25">
      <c r="B4507" t="s">
        <v>1084</v>
      </c>
      <c r="C4507" t="s">
        <v>1074</v>
      </c>
      <c r="D4507" s="161">
        <v>43799</v>
      </c>
      <c r="E4507">
        <v>9049.36</v>
      </c>
    </row>
    <row r="4508" spans="2:5" x14ac:dyDescent="0.25">
      <c r="B4508" t="s">
        <v>1082</v>
      </c>
      <c r="C4508" t="s">
        <v>1075</v>
      </c>
      <c r="D4508" s="161">
        <v>43220</v>
      </c>
      <c r="E4508">
        <v>6033.45</v>
      </c>
    </row>
    <row r="4509" spans="2:5" x14ac:dyDescent="0.25">
      <c r="B4509" t="s">
        <v>1082</v>
      </c>
      <c r="C4509" t="s">
        <v>1076</v>
      </c>
      <c r="D4509" s="161">
        <v>43951</v>
      </c>
      <c r="E4509">
        <v>14205</v>
      </c>
    </row>
    <row r="4510" spans="2:5" x14ac:dyDescent="0.25">
      <c r="B4510" t="s">
        <v>1082</v>
      </c>
      <c r="C4510" t="s">
        <v>1077</v>
      </c>
      <c r="D4510" s="161">
        <v>43982</v>
      </c>
      <c r="E4510">
        <v>14185.89</v>
      </c>
    </row>
    <row r="4511" spans="2:5" x14ac:dyDescent="0.25">
      <c r="B4511" t="s">
        <v>1082</v>
      </c>
      <c r="C4511" t="s">
        <v>992</v>
      </c>
      <c r="D4511" s="161">
        <v>43190</v>
      </c>
      <c r="E4511">
        <v>14640.76</v>
      </c>
    </row>
    <row r="4512" spans="2:5" x14ac:dyDescent="0.25">
      <c r="B4512" t="s">
        <v>1084</v>
      </c>
      <c r="C4512" t="s">
        <v>993</v>
      </c>
      <c r="D4512" s="161">
        <v>43251</v>
      </c>
      <c r="E4512">
        <v>16937.939999999999</v>
      </c>
    </row>
    <row r="4513" spans="2:5" x14ac:dyDescent="0.25">
      <c r="B4513" t="s">
        <v>1084</v>
      </c>
      <c r="C4513" t="s">
        <v>994</v>
      </c>
      <c r="D4513" s="161">
        <v>43921</v>
      </c>
      <c r="E4513">
        <v>5158.41</v>
      </c>
    </row>
    <row r="4514" spans="2:5" x14ac:dyDescent="0.25">
      <c r="B4514" t="s">
        <v>1084</v>
      </c>
      <c r="C4514" t="s">
        <v>995</v>
      </c>
      <c r="D4514" s="161">
        <v>44074</v>
      </c>
      <c r="E4514">
        <v>10576.74</v>
      </c>
    </row>
    <row r="4515" spans="2:5" x14ac:dyDescent="0.25">
      <c r="B4515" t="s">
        <v>1082</v>
      </c>
      <c r="C4515" t="s">
        <v>996</v>
      </c>
      <c r="D4515" s="161">
        <v>43100</v>
      </c>
      <c r="E4515">
        <v>7466.29</v>
      </c>
    </row>
    <row r="4516" spans="2:5" x14ac:dyDescent="0.25">
      <c r="B4516" t="s">
        <v>1082</v>
      </c>
      <c r="C4516" t="s">
        <v>997</v>
      </c>
      <c r="D4516" s="161">
        <v>43496</v>
      </c>
      <c r="E4516">
        <v>14232.74</v>
      </c>
    </row>
    <row r="4517" spans="2:5" x14ac:dyDescent="0.25">
      <c r="B4517" t="s">
        <v>1083</v>
      </c>
      <c r="C4517" t="s">
        <v>998</v>
      </c>
      <c r="D4517" s="161">
        <v>43100</v>
      </c>
      <c r="E4517">
        <v>14478.25</v>
      </c>
    </row>
    <row r="4518" spans="2:5" x14ac:dyDescent="0.25">
      <c r="B4518" t="s">
        <v>1082</v>
      </c>
      <c r="C4518" t="s">
        <v>999</v>
      </c>
      <c r="D4518" s="161">
        <v>43769</v>
      </c>
      <c r="E4518">
        <v>17314.96</v>
      </c>
    </row>
    <row r="4519" spans="2:5" x14ac:dyDescent="0.25">
      <c r="B4519" t="s">
        <v>1083</v>
      </c>
      <c r="C4519" t="s">
        <v>1000</v>
      </c>
      <c r="D4519" s="161">
        <v>43524</v>
      </c>
      <c r="E4519">
        <v>298.89999999999998</v>
      </c>
    </row>
    <row r="4520" spans="2:5" x14ac:dyDescent="0.25">
      <c r="B4520" t="s">
        <v>1084</v>
      </c>
      <c r="C4520" t="s">
        <v>1001</v>
      </c>
      <c r="D4520" s="161">
        <v>43281</v>
      </c>
      <c r="E4520">
        <v>4895.57</v>
      </c>
    </row>
    <row r="4521" spans="2:5" x14ac:dyDescent="0.25">
      <c r="B4521" t="s">
        <v>1084</v>
      </c>
      <c r="C4521" t="s">
        <v>1002</v>
      </c>
      <c r="D4521" s="161">
        <v>44196</v>
      </c>
      <c r="E4521">
        <v>11938.66</v>
      </c>
    </row>
    <row r="4522" spans="2:5" x14ac:dyDescent="0.25">
      <c r="B4522" t="s">
        <v>1082</v>
      </c>
      <c r="C4522" t="s">
        <v>1003</v>
      </c>
      <c r="D4522" s="161">
        <v>43524</v>
      </c>
      <c r="E4522">
        <v>158.99</v>
      </c>
    </row>
    <row r="4523" spans="2:5" x14ac:dyDescent="0.25">
      <c r="B4523" t="s">
        <v>1082</v>
      </c>
      <c r="C4523" t="s">
        <v>1004</v>
      </c>
      <c r="D4523" s="161">
        <v>44347</v>
      </c>
      <c r="E4523">
        <v>16274.69</v>
      </c>
    </row>
    <row r="4524" spans="2:5" x14ac:dyDescent="0.25">
      <c r="B4524" t="s">
        <v>1084</v>
      </c>
      <c r="C4524" t="s">
        <v>1005</v>
      </c>
      <c r="D4524" s="161">
        <v>44043</v>
      </c>
      <c r="E4524">
        <v>2212.79</v>
      </c>
    </row>
    <row r="4525" spans="2:5" x14ac:dyDescent="0.25">
      <c r="B4525" t="s">
        <v>1082</v>
      </c>
      <c r="C4525" t="s">
        <v>1006</v>
      </c>
      <c r="D4525" s="161">
        <v>44408</v>
      </c>
      <c r="E4525">
        <v>5769.28</v>
      </c>
    </row>
    <row r="4526" spans="2:5" x14ac:dyDescent="0.25">
      <c r="B4526" t="s">
        <v>1082</v>
      </c>
      <c r="C4526" t="s">
        <v>1007</v>
      </c>
      <c r="D4526" s="161">
        <v>43708</v>
      </c>
      <c r="E4526">
        <v>7381.91</v>
      </c>
    </row>
    <row r="4527" spans="2:5" x14ac:dyDescent="0.25">
      <c r="B4527" t="s">
        <v>1082</v>
      </c>
      <c r="C4527" t="s">
        <v>1008</v>
      </c>
      <c r="D4527" s="161">
        <v>43343</v>
      </c>
      <c r="E4527">
        <v>10017.92</v>
      </c>
    </row>
    <row r="4528" spans="2:5" x14ac:dyDescent="0.25">
      <c r="B4528" t="s">
        <v>1082</v>
      </c>
      <c r="C4528" t="s">
        <v>1009</v>
      </c>
      <c r="D4528" s="161">
        <v>43799</v>
      </c>
      <c r="E4528">
        <v>6644.15</v>
      </c>
    </row>
    <row r="4529" spans="2:5" x14ac:dyDescent="0.25">
      <c r="B4529" t="s">
        <v>1084</v>
      </c>
      <c r="C4529" t="s">
        <v>1010</v>
      </c>
      <c r="D4529" s="161">
        <v>44286</v>
      </c>
      <c r="E4529">
        <v>9946.15</v>
      </c>
    </row>
    <row r="4530" spans="2:5" x14ac:dyDescent="0.25">
      <c r="B4530" t="s">
        <v>1082</v>
      </c>
      <c r="C4530" t="s">
        <v>1011</v>
      </c>
      <c r="D4530" s="161">
        <v>43890</v>
      </c>
      <c r="E4530">
        <v>19321.34</v>
      </c>
    </row>
    <row r="4531" spans="2:5" x14ac:dyDescent="0.25">
      <c r="B4531" t="s">
        <v>1084</v>
      </c>
      <c r="C4531" t="s">
        <v>1012</v>
      </c>
      <c r="D4531" s="161">
        <v>44255</v>
      </c>
      <c r="E4531">
        <v>14940.47</v>
      </c>
    </row>
    <row r="4532" spans="2:5" x14ac:dyDescent="0.25">
      <c r="B4532" t="s">
        <v>1084</v>
      </c>
      <c r="C4532" t="s">
        <v>1013</v>
      </c>
      <c r="D4532" s="161">
        <v>44377</v>
      </c>
      <c r="E4532">
        <v>7531.77</v>
      </c>
    </row>
    <row r="4533" spans="2:5" x14ac:dyDescent="0.25">
      <c r="B4533" t="s">
        <v>1082</v>
      </c>
      <c r="C4533" t="s">
        <v>1014</v>
      </c>
      <c r="D4533" s="161">
        <v>44439</v>
      </c>
      <c r="E4533">
        <v>16120.95</v>
      </c>
    </row>
    <row r="4534" spans="2:5" x14ac:dyDescent="0.25">
      <c r="B4534" t="s">
        <v>1084</v>
      </c>
      <c r="C4534" t="s">
        <v>1015</v>
      </c>
      <c r="D4534" s="161">
        <v>44043</v>
      </c>
      <c r="E4534">
        <v>15236.92</v>
      </c>
    </row>
    <row r="4535" spans="2:5" x14ac:dyDescent="0.25">
      <c r="B4535" t="s">
        <v>1082</v>
      </c>
      <c r="C4535" t="s">
        <v>1016</v>
      </c>
      <c r="D4535" s="161">
        <v>43131</v>
      </c>
      <c r="E4535">
        <v>8196.7999999999993</v>
      </c>
    </row>
    <row r="4536" spans="2:5" x14ac:dyDescent="0.25">
      <c r="B4536" t="s">
        <v>1084</v>
      </c>
      <c r="C4536" t="s">
        <v>1017</v>
      </c>
      <c r="D4536" s="161">
        <v>44104</v>
      </c>
      <c r="E4536">
        <v>12217.7</v>
      </c>
    </row>
    <row r="4537" spans="2:5" x14ac:dyDescent="0.25">
      <c r="B4537" t="s">
        <v>1082</v>
      </c>
      <c r="C4537" t="s">
        <v>1018</v>
      </c>
      <c r="D4537" s="161">
        <v>43769</v>
      </c>
      <c r="E4537">
        <v>8570.6200000000008</v>
      </c>
    </row>
    <row r="4538" spans="2:5" x14ac:dyDescent="0.25">
      <c r="B4538" t="s">
        <v>1083</v>
      </c>
      <c r="C4538" t="s">
        <v>1019</v>
      </c>
      <c r="D4538" s="161">
        <v>43404</v>
      </c>
      <c r="E4538">
        <v>18334.27</v>
      </c>
    </row>
    <row r="4539" spans="2:5" x14ac:dyDescent="0.25">
      <c r="B4539" t="s">
        <v>1082</v>
      </c>
      <c r="C4539" t="s">
        <v>1020</v>
      </c>
      <c r="D4539" s="161">
        <v>44104</v>
      </c>
      <c r="E4539">
        <v>8155.72</v>
      </c>
    </row>
    <row r="4540" spans="2:5" x14ac:dyDescent="0.25">
      <c r="B4540" t="s">
        <v>1084</v>
      </c>
      <c r="C4540" t="s">
        <v>1021</v>
      </c>
      <c r="D4540" s="161">
        <v>44530</v>
      </c>
      <c r="E4540">
        <v>3650.85</v>
      </c>
    </row>
    <row r="4541" spans="2:5" x14ac:dyDescent="0.25">
      <c r="B4541" t="s">
        <v>1082</v>
      </c>
      <c r="C4541" t="s">
        <v>1022</v>
      </c>
      <c r="D4541" s="161">
        <v>43131</v>
      </c>
      <c r="E4541">
        <v>17738.63</v>
      </c>
    </row>
    <row r="4542" spans="2:5" x14ac:dyDescent="0.25">
      <c r="B4542" t="s">
        <v>1084</v>
      </c>
      <c r="C4542" t="s">
        <v>1023</v>
      </c>
      <c r="D4542" s="161">
        <v>43769</v>
      </c>
      <c r="E4542">
        <v>8854.16</v>
      </c>
    </row>
    <row r="4543" spans="2:5" x14ac:dyDescent="0.25">
      <c r="B4543" t="s">
        <v>1084</v>
      </c>
      <c r="C4543" t="s">
        <v>1024</v>
      </c>
      <c r="D4543" s="161">
        <v>43159</v>
      </c>
      <c r="E4543">
        <v>12646.29</v>
      </c>
    </row>
    <row r="4544" spans="2:5" x14ac:dyDescent="0.25">
      <c r="B4544" t="s">
        <v>1084</v>
      </c>
      <c r="C4544" t="s">
        <v>1025</v>
      </c>
      <c r="D4544" s="161">
        <v>43982</v>
      </c>
      <c r="E4544">
        <v>15983.44</v>
      </c>
    </row>
    <row r="4545" spans="2:5" x14ac:dyDescent="0.25">
      <c r="B4545" t="s">
        <v>1084</v>
      </c>
      <c r="C4545" t="s">
        <v>1026</v>
      </c>
      <c r="D4545" s="161">
        <v>43465</v>
      </c>
      <c r="E4545">
        <v>10269</v>
      </c>
    </row>
    <row r="4546" spans="2:5" x14ac:dyDescent="0.25">
      <c r="B4546" t="s">
        <v>1084</v>
      </c>
      <c r="C4546" t="s">
        <v>411</v>
      </c>
      <c r="D4546" s="161">
        <v>43190</v>
      </c>
      <c r="E4546">
        <v>441.36</v>
      </c>
    </row>
    <row r="4547" spans="2:5" x14ac:dyDescent="0.25">
      <c r="B4547" t="s">
        <v>1082</v>
      </c>
      <c r="C4547" t="s">
        <v>1027</v>
      </c>
      <c r="D4547" s="161">
        <v>43404</v>
      </c>
      <c r="E4547">
        <v>18016.54</v>
      </c>
    </row>
    <row r="4548" spans="2:5" x14ac:dyDescent="0.25">
      <c r="B4548" t="s">
        <v>1082</v>
      </c>
      <c r="C4548" t="s">
        <v>1028</v>
      </c>
      <c r="D4548" s="161">
        <v>43738</v>
      </c>
      <c r="E4548">
        <v>17234.91</v>
      </c>
    </row>
    <row r="4549" spans="2:5" x14ac:dyDescent="0.25">
      <c r="B4549" t="s">
        <v>1084</v>
      </c>
      <c r="C4549" t="s">
        <v>1029</v>
      </c>
      <c r="D4549" s="161">
        <v>44043</v>
      </c>
      <c r="E4549">
        <v>14625.66</v>
      </c>
    </row>
    <row r="4550" spans="2:5" x14ac:dyDescent="0.25">
      <c r="B4550" t="s">
        <v>1084</v>
      </c>
      <c r="C4550" t="s">
        <v>1030</v>
      </c>
      <c r="D4550" s="161">
        <v>44530</v>
      </c>
      <c r="E4550">
        <v>1075.78</v>
      </c>
    </row>
    <row r="4551" spans="2:5" x14ac:dyDescent="0.25">
      <c r="B4551" t="s">
        <v>1084</v>
      </c>
      <c r="C4551" t="s">
        <v>267</v>
      </c>
      <c r="D4551" s="161">
        <v>43890</v>
      </c>
      <c r="E4551">
        <v>840.73</v>
      </c>
    </row>
    <row r="4552" spans="2:5" x14ac:dyDescent="0.25">
      <c r="B4552" t="s">
        <v>1082</v>
      </c>
      <c r="C4552" t="s">
        <v>1031</v>
      </c>
      <c r="D4552" s="161">
        <v>43190</v>
      </c>
      <c r="E4552">
        <v>1312.02</v>
      </c>
    </row>
    <row r="4553" spans="2:5" x14ac:dyDescent="0.25">
      <c r="B4553" t="s">
        <v>1082</v>
      </c>
      <c r="C4553" t="s">
        <v>1032</v>
      </c>
      <c r="D4553" s="161">
        <v>43830</v>
      </c>
      <c r="E4553">
        <v>4357.41</v>
      </c>
    </row>
    <row r="4554" spans="2:5" x14ac:dyDescent="0.25">
      <c r="B4554" t="s">
        <v>1082</v>
      </c>
      <c r="C4554" t="s">
        <v>1033</v>
      </c>
      <c r="D4554" s="161">
        <v>43190</v>
      </c>
      <c r="E4554">
        <v>19149.099999999999</v>
      </c>
    </row>
    <row r="4555" spans="2:5" x14ac:dyDescent="0.25">
      <c r="B4555" t="s">
        <v>1082</v>
      </c>
      <c r="C4555" t="s">
        <v>1034</v>
      </c>
      <c r="D4555" s="161">
        <v>43982</v>
      </c>
      <c r="E4555">
        <v>10977.89</v>
      </c>
    </row>
    <row r="4556" spans="2:5" x14ac:dyDescent="0.25">
      <c r="B4556" t="s">
        <v>1082</v>
      </c>
      <c r="C4556" t="s">
        <v>1035</v>
      </c>
      <c r="D4556" s="161">
        <v>44165</v>
      </c>
      <c r="E4556">
        <v>19603.37</v>
      </c>
    </row>
    <row r="4557" spans="2:5" x14ac:dyDescent="0.25">
      <c r="B4557" t="s">
        <v>1084</v>
      </c>
      <c r="C4557" t="s">
        <v>291</v>
      </c>
      <c r="D4557" s="161">
        <v>43982</v>
      </c>
      <c r="E4557">
        <v>10207.36</v>
      </c>
    </row>
    <row r="4558" spans="2:5" x14ac:dyDescent="0.25">
      <c r="B4558" t="s">
        <v>1082</v>
      </c>
      <c r="C4558" t="s">
        <v>1036</v>
      </c>
      <c r="D4558" s="161">
        <v>43251</v>
      </c>
      <c r="E4558">
        <v>2727.81</v>
      </c>
    </row>
    <row r="4559" spans="2:5" x14ac:dyDescent="0.25">
      <c r="B4559" t="s">
        <v>1082</v>
      </c>
      <c r="C4559" t="s">
        <v>1037</v>
      </c>
      <c r="D4559" s="161">
        <v>43465</v>
      </c>
      <c r="E4559">
        <v>17860.29</v>
      </c>
    </row>
    <row r="4560" spans="2:5" x14ac:dyDescent="0.25">
      <c r="B4560" t="s">
        <v>1084</v>
      </c>
      <c r="C4560" t="s">
        <v>1038</v>
      </c>
      <c r="D4560" s="161">
        <v>44227</v>
      </c>
      <c r="E4560">
        <v>7141.4</v>
      </c>
    </row>
    <row r="4561" spans="2:5" x14ac:dyDescent="0.25">
      <c r="B4561" t="s">
        <v>1083</v>
      </c>
      <c r="C4561" t="s">
        <v>1039</v>
      </c>
      <c r="D4561" s="161">
        <v>44196</v>
      </c>
      <c r="E4561">
        <v>14273.2</v>
      </c>
    </row>
    <row r="4562" spans="2:5" x14ac:dyDescent="0.25">
      <c r="B4562" t="s">
        <v>1082</v>
      </c>
      <c r="C4562" t="s">
        <v>1040</v>
      </c>
      <c r="D4562" s="161">
        <v>44165</v>
      </c>
      <c r="E4562">
        <v>13016.54</v>
      </c>
    </row>
    <row r="4563" spans="2:5" x14ac:dyDescent="0.25">
      <c r="B4563" t="s">
        <v>1082</v>
      </c>
      <c r="C4563" t="s">
        <v>1041</v>
      </c>
      <c r="D4563" s="161">
        <v>43951</v>
      </c>
      <c r="E4563">
        <v>3567.67</v>
      </c>
    </row>
    <row r="4564" spans="2:5" x14ac:dyDescent="0.25">
      <c r="B4564" t="s">
        <v>1084</v>
      </c>
      <c r="C4564" t="s">
        <v>1042</v>
      </c>
      <c r="D4564" s="161">
        <v>43312</v>
      </c>
      <c r="E4564">
        <v>11251.64</v>
      </c>
    </row>
    <row r="4565" spans="2:5" x14ac:dyDescent="0.25">
      <c r="B4565" t="s">
        <v>1082</v>
      </c>
      <c r="C4565" t="s">
        <v>1043</v>
      </c>
      <c r="D4565" s="161">
        <v>43404</v>
      </c>
      <c r="E4565">
        <v>1544.61</v>
      </c>
    </row>
    <row r="4566" spans="2:5" x14ac:dyDescent="0.25">
      <c r="B4566" t="s">
        <v>1084</v>
      </c>
      <c r="C4566" t="s">
        <v>1044</v>
      </c>
      <c r="D4566" s="161">
        <v>44255</v>
      </c>
      <c r="E4566">
        <v>9788.65</v>
      </c>
    </row>
    <row r="4567" spans="2:5" x14ac:dyDescent="0.25">
      <c r="B4567" t="s">
        <v>1084</v>
      </c>
      <c r="C4567" t="s">
        <v>1045</v>
      </c>
      <c r="D4567" s="161">
        <v>43434</v>
      </c>
      <c r="E4567">
        <v>14696.24</v>
      </c>
    </row>
    <row r="4568" spans="2:5" x14ac:dyDescent="0.25">
      <c r="B4568" t="s">
        <v>1082</v>
      </c>
      <c r="C4568" t="s">
        <v>1046</v>
      </c>
      <c r="D4568" s="161">
        <v>43251</v>
      </c>
      <c r="E4568">
        <v>13543.67</v>
      </c>
    </row>
    <row r="4569" spans="2:5" x14ac:dyDescent="0.25">
      <c r="B4569" t="s">
        <v>1082</v>
      </c>
      <c r="C4569" t="s">
        <v>1047</v>
      </c>
      <c r="D4569" s="161">
        <v>43921</v>
      </c>
      <c r="E4569">
        <v>6570.47</v>
      </c>
    </row>
    <row r="4570" spans="2:5" x14ac:dyDescent="0.25">
      <c r="B4570" t="s">
        <v>1084</v>
      </c>
      <c r="C4570" t="s">
        <v>1048</v>
      </c>
      <c r="D4570" s="161">
        <v>43281</v>
      </c>
      <c r="E4570">
        <v>18205.09</v>
      </c>
    </row>
    <row r="4571" spans="2:5" x14ac:dyDescent="0.25">
      <c r="B4571" t="s">
        <v>1082</v>
      </c>
      <c r="C4571" t="s">
        <v>1049</v>
      </c>
      <c r="D4571" s="161">
        <v>43524</v>
      </c>
      <c r="E4571">
        <v>12071.58</v>
      </c>
    </row>
    <row r="4572" spans="2:5" x14ac:dyDescent="0.25">
      <c r="B4572" t="s">
        <v>1082</v>
      </c>
      <c r="C4572" t="s">
        <v>1050</v>
      </c>
      <c r="D4572" s="161">
        <v>44227</v>
      </c>
      <c r="E4572">
        <v>2665.99</v>
      </c>
    </row>
    <row r="4573" spans="2:5" x14ac:dyDescent="0.25">
      <c r="B4573" t="s">
        <v>1082</v>
      </c>
      <c r="C4573" t="s">
        <v>1051</v>
      </c>
      <c r="D4573" s="161">
        <v>43951</v>
      </c>
      <c r="E4573">
        <v>19941.990000000002</v>
      </c>
    </row>
    <row r="4574" spans="2:5" x14ac:dyDescent="0.25">
      <c r="B4574" t="s">
        <v>1082</v>
      </c>
      <c r="C4574" t="s">
        <v>1052</v>
      </c>
      <c r="D4574" s="161">
        <v>43861</v>
      </c>
      <c r="E4574">
        <v>12444.8</v>
      </c>
    </row>
    <row r="4575" spans="2:5" x14ac:dyDescent="0.25">
      <c r="B4575" t="s">
        <v>1082</v>
      </c>
      <c r="C4575" t="s">
        <v>1053</v>
      </c>
      <c r="D4575" s="161">
        <v>43251</v>
      </c>
      <c r="E4575">
        <v>10228.18</v>
      </c>
    </row>
    <row r="4576" spans="2:5" x14ac:dyDescent="0.25">
      <c r="B4576" t="s">
        <v>1084</v>
      </c>
      <c r="C4576" t="s">
        <v>1054</v>
      </c>
      <c r="D4576" s="161">
        <v>43281</v>
      </c>
      <c r="E4576">
        <v>8622.06</v>
      </c>
    </row>
    <row r="4577" spans="2:5" x14ac:dyDescent="0.25">
      <c r="B4577" t="s">
        <v>1084</v>
      </c>
      <c r="C4577" t="s">
        <v>1055</v>
      </c>
      <c r="D4577" s="161">
        <v>43646</v>
      </c>
      <c r="E4577">
        <v>4895.75</v>
      </c>
    </row>
    <row r="4578" spans="2:5" x14ac:dyDescent="0.25">
      <c r="B4578" t="s">
        <v>1082</v>
      </c>
      <c r="C4578" t="s">
        <v>1056</v>
      </c>
      <c r="D4578" s="161">
        <v>44196</v>
      </c>
      <c r="E4578">
        <v>14552.94</v>
      </c>
    </row>
    <row r="4579" spans="2:5" x14ac:dyDescent="0.25">
      <c r="B4579" t="s">
        <v>1084</v>
      </c>
      <c r="C4579" t="s">
        <v>1057</v>
      </c>
      <c r="D4579" s="161">
        <v>43585</v>
      </c>
      <c r="E4579">
        <v>3119.8</v>
      </c>
    </row>
    <row r="4580" spans="2:5" x14ac:dyDescent="0.25">
      <c r="B4580" t="s">
        <v>1084</v>
      </c>
      <c r="C4580" t="s">
        <v>1058</v>
      </c>
      <c r="D4580" s="161">
        <v>43251</v>
      </c>
      <c r="E4580">
        <v>3726.48</v>
      </c>
    </row>
    <row r="4581" spans="2:5" x14ac:dyDescent="0.25">
      <c r="B4581" t="s">
        <v>1082</v>
      </c>
      <c r="C4581" t="s">
        <v>1059</v>
      </c>
      <c r="D4581" s="161">
        <v>43830</v>
      </c>
      <c r="E4581">
        <v>19869.78</v>
      </c>
    </row>
    <row r="4582" spans="2:5" x14ac:dyDescent="0.25">
      <c r="B4582" t="s">
        <v>1084</v>
      </c>
      <c r="C4582" t="s">
        <v>1060</v>
      </c>
      <c r="D4582" s="161">
        <v>43708</v>
      </c>
      <c r="E4582">
        <v>13502.58</v>
      </c>
    </row>
    <row r="4583" spans="2:5" x14ac:dyDescent="0.25">
      <c r="B4583" t="s">
        <v>1084</v>
      </c>
      <c r="C4583" t="s">
        <v>1061</v>
      </c>
      <c r="D4583" s="161">
        <v>44316</v>
      </c>
      <c r="E4583">
        <v>10344.5</v>
      </c>
    </row>
    <row r="4584" spans="2:5" x14ac:dyDescent="0.25">
      <c r="B4584" t="s">
        <v>1083</v>
      </c>
      <c r="C4584" t="s">
        <v>1062</v>
      </c>
      <c r="D4584" s="161">
        <v>43281</v>
      </c>
      <c r="E4584">
        <v>2005.64</v>
      </c>
    </row>
    <row r="4585" spans="2:5" x14ac:dyDescent="0.25">
      <c r="B4585" t="s">
        <v>1084</v>
      </c>
      <c r="C4585" t="s">
        <v>1063</v>
      </c>
      <c r="D4585" s="161">
        <v>44408</v>
      </c>
      <c r="E4585">
        <v>16961.310000000001</v>
      </c>
    </row>
    <row r="4586" spans="2:5" x14ac:dyDescent="0.25">
      <c r="B4586" t="s">
        <v>1082</v>
      </c>
      <c r="C4586" t="s">
        <v>1064</v>
      </c>
      <c r="D4586" s="161">
        <v>43646</v>
      </c>
      <c r="E4586">
        <v>13542.29</v>
      </c>
    </row>
    <row r="4587" spans="2:5" x14ac:dyDescent="0.25">
      <c r="B4587" t="s">
        <v>1082</v>
      </c>
      <c r="C4587" t="s">
        <v>1065</v>
      </c>
      <c r="D4587" s="161">
        <v>43343</v>
      </c>
      <c r="E4587">
        <v>14064.6</v>
      </c>
    </row>
    <row r="4588" spans="2:5" x14ac:dyDescent="0.25">
      <c r="B4588" t="s">
        <v>1084</v>
      </c>
      <c r="C4588" t="s">
        <v>1066</v>
      </c>
      <c r="D4588" s="161">
        <v>44135</v>
      </c>
      <c r="E4588">
        <v>6963.04</v>
      </c>
    </row>
    <row r="4589" spans="2:5" x14ac:dyDescent="0.25">
      <c r="B4589" t="s">
        <v>1084</v>
      </c>
      <c r="C4589" t="s">
        <v>1067</v>
      </c>
      <c r="D4589" s="161">
        <v>44439</v>
      </c>
      <c r="E4589">
        <v>7021.47</v>
      </c>
    </row>
    <row r="4590" spans="2:5" x14ac:dyDescent="0.25">
      <c r="B4590" t="s">
        <v>1084</v>
      </c>
      <c r="C4590" t="s">
        <v>1068</v>
      </c>
      <c r="D4590" s="161">
        <v>43100</v>
      </c>
      <c r="E4590">
        <v>15033.29</v>
      </c>
    </row>
    <row r="4591" spans="2:5" x14ac:dyDescent="0.25">
      <c r="B4591" t="s">
        <v>1082</v>
      </c>
      <c r="C4591" t="s">
        <v>1022</v>
      </c>
      <c r="D4591" s="161">
        <v>44408</v>
      </c>
      <c r="E4591">
        <v>17637.39</v>
      </c>
    </row>
    <row r="4592" spans="2:5" x14ac:dyDescent="0.25">
      <c r="B4592" t="s">
        <v>1082</v>
      </c>
      <c r="C4592" t="s">
        <v>1069</v>
      </c>
      <c r="D4592" s="161">
        <v>43830</v>
      </c>
      <c r="E4592">
        <v>8004.48</v>
      </c>
    </row>
    <row r="4593" spans="2:5" x14ac:dyDescent="0.25">
      <c r="B4593" t="s">
        <v>1083</v>
      </c>
      <c r="C4593" t="s">
        <v>1070</v>
      </c>
      <c r="D4593" s="161">
        <v>44227</v>
      </c>
      <c r="E4593">
        <v>14784.36</v>
      </c>
    </row>
    <row r="4594" spans="2:5" x14ac:dyDescent="0.25">
      <c r="B4594" t="s">
        <v>1084</v>
      </c>
      <c r="C4594" t="s">
        <v>1071</v>
      </c>
      <c r="D4594" s="161">
        <v>43799</v>
      </c>
      <c r="E4594">
        <v>13827.06</v>
      </c>
    </row>
    <row r="4595" spans="2:5" x14ac:dyDescent="0.25">
      <c r="B4595" t="s">
        <v>1082</v>
      </c>
      <c r="C4595" t="s">
        <v>1072</v>
      </c>
      <c r="D4595" s="161">
        <v>43890</v>
      </c>
      <c r="E4595">
        <v>7915.55</v>
      </c>
    </row>
    <row r="4596" spans="2:5" x14ac:dyDescent="0.25">
      <c r="B4596" t="s">
        <v>1082</v>
      </c>
      <c r="C4596" t="s">
        <v>1073</v>
      </c>
      <c r="D4596" s="161">
        <v>44255</v>
      </c>
      <c r="E4596">
        <v>14319.76</v>
      </c>
    </row>
    <row r="4597" spans="2:5" x14ac:dyDescent="0.25">
      <c r="B4597" t="s">
        <v>1084</v>
      </c>
      <c r="C4597" t="s">
        <v>1074</v>
      </c>
      <c r="D4597" s="161">
        <v>43434</v>
      </c>
      <c r="E4597">
        <v>1022.46</v>
      </c>
    </row>
    <row r="4598" spans="2:5" x14ac:dyDescent="0.25">
      <c r="B4598" t="s">
        <v>1084</v>
      </c>
      <c r="C4598" t="s">
        <v>1075</v>
      </c>
      <c r="D4598" s="161">
        <v>44439</v>
      </c>
      <c r="E4598">
        <v>14623.86</v>
      </c>
    </row>
    <row r="4599" spans="2:5" x14ac:dyDescent="0.25">
      <c r="B4599" t="s">
        <v>1084</v>
      </c>
      <c r="C4599" t="s">
        <v>1076</v>
      </c>
      <c r="D4599" s="161">
        <v>44135</v>
      </c>
      <c r="E4599">
        <v>605.32000000000005</v>
      </c>
    </row>
    <row r="4600" spans="2:5" x14ac:dyDescent="0.25">
      <c r="B4600" t="s">
        <v>1082</v>
      </c>
      <c r="C4600" t="s">
        <v>1077</v>
      </c>
      <c r="D4600" s="161">
        <v>43799</v>
      </c>
      <c r="E4600">
        <v>4816.8500000000004</v>
      </c>
    </row>
    <row r="4601" spans="2:5" x14ac:dyDescent="0.25">
      <c r="B4601" t="s">
        <v>1082</v>
      </c>
      <c r="C4601" t="s">
        <v>992</v>
      </c>
      <c r="D4601" s="161">
        <v>43220</v>
      </c>
      <c r="E4601">
        <v>3974.61</v>
      </c>
    </row>
    <row r="4602" spans="2:5" x14ac:dyDescent="0.25">
      <c r="B4602" t="s">
        <v>1084</v>
      </c>
      <c r="C4602" t="s">
        <v>993</v>
      </c>
      <c r="D4602" s="161">
        <v>44227</v>
      </c>
      <c r="E4602">
        <v>11817.04</v>
      </c>
    </row>
    <row r="4603" spans="2:5" x14ac:dyDescent="0.25">
      <c r="B4603" t="s">
        <v>1082</v>
      </c>
      <c r="C4603" t="s">
        <v>994</v>
      </c>
      <c r="D4603" s="161">
        <v>44469</v>
      </c>
      <c r="E4603">
        <v>16740.48</v>
      </c>
    </row>
    <row r="4604" spans="2:5" x14ac:dyDescent="0.25">
      <c r="B4604" t="s">
        <v>1083</v>
      </c>
      <c r="C4604" t="s">
        <v>995</v>
      </c>
      <c r="D4604" s="161">
        <v>43890</v>
      </c>
      <c r="E4604">
        <v>15189.78</v>
      </c>
    </row>
    <row r="4605" spans="2:5" x14ac:dyDescent="0.25">
      <c r="B4605" t="s">
        <v>1084</v>
      </c>
      <c r="C4605" t="s">
        <v>996</v>
      </c>
      <c r="D4605" s="161">
        <v>44347</v>
      </c>
      <c r="E4605">
        <v>14500.37</v>
      </c>
    </row>
    <row r="4606" spans="2:5" x14ac:dyDescent="0.25">
      <c r="B4606" t="s">
        <v>1082</v>
      </c>
      <c r="C4606" t="s">
        <v>997</v>
      </c>
      <c r="D4606" s="161">
        <v>43738</v>
      </c>
      <c r="E4606">
        <v>15675.34</v>
      </c>
    </row>
    <row r="4607" spans="2:5" x14ac:dyDescent="0.25">
      <c r="B4607" t="s">
        <v>1084</v>
      </c>
      <c r="C4607" t="s">
        <v>998</v>
      </c>
      <c r="D4607" s="161">
        <v>44043</v>
      </c>
      <c r="E4607">
        <v>2692.95</v>
      </c>
    </row>
    <row r="4608" spans="2:5" x14ac:dyDescent="0.25">
      <c r="B4608" t="s">
        <v>1082</v>
      </c>
      <c r="C4608" t="s">
        <v>999</v>
      </c>
      <c r="D4608" s="161">
        <v>43343</v>
      </c>
      <c r="E4608">
        <v>4717.5200000000004</v>
      </c>
    </row>
    <row r="4609" spans="2:5" x14ac:dyDescent="0.25">
      <c r="B4609" t="s">
        <v>1084</v>
      </c>
      <c r="C4609" t="s">
        <v>1000</v>
      </c>
      <c r="D4609" s="161">
        <v>43220</v>
      </c>
      <c r="E4609">
        <v>19003.669999999998</v>
      </c>
    </row>
    <row r="4610" spans="2:5" x14ac:dyDescent="0.25">
      <c r="B4610" t="s">
        <v>1084</v>
      </c>
      <c r="C4610" t="s">
        <v>1001</v>
      </c>
      <c r="D4610" s="161">
        <v>43159</v>
      </c>
      <c r="E4610">
        <v>8453.91</v>
      </c>
    </row>
    <row r="4611" spans="2:5" x14ac:dyDescent="0.25">
      <c r="B4611" t="s">
        <v>1082</v>
      </c>
      <c r="C4611" t="s">
        <v>1002</v>
      </c>
      <c r="D4611" s="161">
        <v>44012</v>
      </c>
      <c r="E4611">
        <v>4871.41</v>
      </c>
    </row>
    <row r="4612" spans="2:5" x14ac:dyDescent="0.25">
      <c r="B4612" t="s">
        <v>1083</v>
      </c>
      <c r="C4612" t="s">
        <v>1003</v>
      </c>
      <c r="D4612" s="161">
        <v>43159</v>
      </c>
      <c r="E4612">
        <v>16837.560000000001</v>
      </c>
    </row>
    <row r="4613" spans="2:5" x14ac:dyDescent="0.25">
      <c r="B4613" t="s">
        <v>1084</v>
      </c>
      <c r="C4613" t="s">
        <v>1004</v>
      </c>
      <c r="D4613" s="161">
        <v>44439</v>
      </c>
      <c r="E4613">
        <v>287.39</v>
      </c>
    </row>
    <row r="4614" spans="2:5" x14ac:dyDescent="0.25">
      <c r="B4614" t="s">
        <v>1082</v>
      </c>
      <c r="C4614" t="s">
        <v>1005</v>
      </c>
      <c r="D4614" s="161">
        <v>43343</v>
      </c>
      <c r="E4614">
        <v>3613.88</v>
      </c>
    </row>
    <row r="4615" spans="2:5" x14ac:dyDescent="0.25">
      <c r="B4615" t="s">
        <v>1082</v>
      </c>
      <c r="C4615" t="s">
        <v>1006</v>
      </c>
      <c r="D4615" s="161">
        <v>44074</v>
      </c>
      <c r="E4615">
        <v>10880.91</v>
      </c>
    </row>
    <row r="4616" spans="2:5" x14ac:dyDescent="0.25">
      <c r="B4616" t="s">
        <v>1084</v>
      </c>
      <c r="C4616" t="s">
        <v>1007</v>
      </c>
      <c r="D4616" s="161">
        <v>44286</v>
      </c>
      <c r="E4616">
        <v>8953.2099999999991</v>
      </c>
    </row>
    <row r="4617" spans="2:5" x14ac:dyDescent="0.25">
      <c r="B4617" t="s">
        <v>1082</v>
      </c>
      <c r="C4617" t="s">
        <v>1008</v>
      </c>
      <c r="D4617" s="161">
        <v>43646</v>
      </c>
      <c r="E4617">
        <v>12717.69</v>
      </c>
    </row>
    <row r="4618" spans="2:5" x14ac:dyDescent="0.25">
      <c r="B4618" t="s">
        <v>1084</v>
      </c>
      <c r="C4618" t="s">
        <v>1009</v>
      </c>
      <c r="D4618" s="161">
        <v>43646</v>
      </c>
      <c r="E4618">
        <v>1218.58</v>
      </c>
    </row>
    <row r="4619" spans="2:5" x14ac:dyDescent="0.25">
      <c r="B4619" t="s">
        <v>1083</v>
      </c>
      <c r="C4619" t="s">
        <v>1010</v>
      </c>
      <c r="D4619" s="161">
        <v>44439</v>
      </c>
      <c r="E4619">
        <v>2745.32</v>
      </c>
    </row>
    <row r="4620" spans="2:5" x14ac:dyDescent="0.25">
      <c r="B4620" t="s">
        <v>1082</v>
      </c>
      <c r="C4620" t="s">
        <v>1011</v>
      </c>
      <c r="D4620" s="161">
        <v>44347</v>
      </c>
      <c r="E4620">
        <v>8844.98</v>
      </c>
    </row>
    <row r="4621" spans="2:5" x14ac:dyDescent="0.25">
      <c r="B4621" t="s">
        <v>1082</v>
      </c>
      <c r="C4621" t="s">
        <v>1012</v>
      </c>
      <c r="D4621" s="161">
        <v>44135</v>
      </c>
      <c r="E4621">
        <v>17449.689999999999</v>
      </c>
    </row>
    <row r="4622" spans="2:5" x14ac:dyDescent="0.25">
      <c r="B4622" t="s">
        <v>1084</v>
      </c>
      <c r="C4622" t="s">
        <v>1013</v>
      </c>
      <c r="D4622" s="161">
        <v>43404</v>
      </c>
      <c r="E4622">
        <v>14695.45</v>
      </c>
    </row>
    <row r="4623" spans="2:5" x14ac:dyDescent="0.25">
      <c r="B4623" t="s">
        <v>1084</v>
      </c>
      <c r="C4623" t="s">
        <v>1014</v>
      </c>
      <c r="D4623" s="161">
        <v>43799</v>
      </c>
      <c r="E4623">
        <v>13227.11</v>
      </c>
    </row>
    <row r="4624" spans="2:5" x14ac:dyDescent="0.25">
      <c r="B4624" t="s">
        <v>1084</v>
      </c>
      <c r="C4624" t="s">
        <v>1015</v>
      </c>
      <c r="D4624" s="161">
        <v>44316</v>
      </c>
      <c r="E4624">
        <v>11151.7</v>
      </c>
    </row>
    <row r="4625" spans="2:5" x14ac:dyDescent="0.25">
      <c r="B4625" t="s">
        <v>1084</v>
      </c>
      <c r="C4625" t="s">
        <v>1016</v>
      </c>
      <c r="D4625" s="161">
        <v>43131</v>
      </c>
      <c r="E4625">
        <v>18662.240000000002</v>
      </c>
    </row>
    <row r="4626" spans="2:5" x14ac:dyDescent="0.25">
      <c r="B4626" t="s">
        <v>1082</v>
      </c>
      <c r="C4626" t="s">
        <v>1017</v>
      </c>
      <c r="D4626" s="161">
        <v>43677</v>
      </c>
      <c r="E4626">
        <v>15246.76</v>
      </c>
    </row>
    <row r="4627" spans="2:5" x14ac:dyDescent="0.25">
      <c r="B4627" t="s">
        <v>1084</v>
      </c>
      <c r="C4627" t="s">
        <v>1018</v>
      </c>
      <c r="D4627" s="161">
        <v>44469</v>
      </c>
      <c r="E4627">
        <v>4661.92</v>
      </c>
    </row>
    <row r="4628" spans="2:5" x14ac:dyDescent="0.25">
      <c r="B4628" t="s">
        <v>1082</v>
      </c>
      <c r="C4628" t="s">
        <v>1019</v>
      </c>
      <c r="D4628" s="161">
        <v>43465</v>
      </c>
      <c r="E4628">
        <v>2364.6999999999998</v>
      </c>
    </row>
    <row r="4629" spans="2:5" x14ac:dyDescent="0.25">
      <c r="B4629" t="s">
        <v>1083</v>
      </c>
      <c r="C4629" t="s">
        <v>1020</v>
      </c>
      <c r="D4629" s="161">
        <v>44408</v>
      </c>
      <c r="E4629">
        <v>3780.58</v>
      </c>
    </row>
    <row r="4630" spans="2:5" x14ac:dyDescent="0.25">
      <c r="B4630" t="s">
        <v>1084</v>
      </c>
      <c r="C4630" t="s">
        <v>1021</v>
      </c>
      <c r="D4630" s="161">
        <v>43830</v>
      </c>
      <c r="E4630">
        <v>7972.95</v>
      </c>
    </row>
    <row r="4631" spans="2:5" x14ac:dyDescent="0.25">
      <c r="B4631" t="s">
        <v>1084</v>
      </c>
      <c r="C4631" t="s">
        <v>1022</v>
      </c>
      <c r="D4631" s="161">
        <v>43373</v>
      </c>
      <c r="E4631">
        <v>18574.23</v>
      </c>
    </row>
    <row r="4632" spans="2:5" x14ac:dyDescent="0.25">
      <c r="B4632" t="s">
        <v>1082</v>
      </c>
      <c r="C4632" t="s">
        <v>1023</v>
      </c>
      <c r="D4632" s="161">
        <v>44165</v>
      </c>
      <c r="E4632">
        <v>5072.58</v>
      </c>
    </row>
    <row r="4633" spans="2:5" x14ac:dyDescent="0.25">
      <c r="B4633" t="s">
        <v>1082</v>
      </c>
      <c r="C4633" t="s">
        <v>1024</v>
      </c>
      <c r="D4633" s="161">
        <v>44255</v>
      </c>
      <c r="E4633">
        <v>613.27</v>
      </c>
    </row>
    <row r="4634" spans="2:5" x14ac:dyDescent="0.25">
      <c r="B4634" t="s">
        <v>1082</v>
      </c>
      <c r="C4634" t="s">
        <v>1025</v>
      </c>
      <c r="D4634" s="161">
        <v>43404</v>
      </c>
      <c r="E4634">
        <v>12693.92</v>
      </c>
    </row>
    <row r="4635" spans="2:5" x14ac:dyDescent="0.25">
      <c r="B4635" t="s">
        <v>1082</v>
      </c>
      <c r="C4635" t="s">
        <v>1026</v>
      </c>
      <c r="D4635" s="161">
        <v>44165</v>
      </c>
      <c r="E4635">
        <v>3429.29</v>
      </c>
    </row>
    <row r="4636" spans="2:5" x14ac:dyDescent="0.25">
      <c r="B4636" t="s">
        <v>1082</v>
      </c>
      <c r="C4636" t="s">
        <v>411</v>
      </c>
      <c r="D4636" s="161">
        <v>43555</v>
      </c>
      <c r="E4636">
        <v>9352.4699999999993</v>
      </c>
    </row>
    <row r="4637" spans="2:5" x14ac:dyDescent="0.25">
      <c r="B4637" t="s">
        <v>1084</v>
      </c>
      <c r="C4637" t="s">
        <v>1027</v>
      </c>
      <c r="D4637" s="161">
        <v>44255</v>
      </c>
      <c r="E4637">
        <v>19133.72</v>
      </c>
    </row>
    <row r="4638" spans="2:5" x14ac:dyDescent="0.25">
      <c r="B4638" t="s">
        <v>1083</v>
      </c>
      <c r="C4638" t="s">
        <v>1028</v>
      </c>
      <c r="D4638" s="161">
        <v>43100</v>
      </c>
      <c r="E4638">
        <v>16922.8</v>
      </c>
    </row>
    <row r="4639" spans="2:5" x14ac:dyDescent="0.25">
      <c r="B4639" t="s">
        <v>1082</v>
      </c>
      <c r="C4639" t="s">
        <v>1029</v>
      </c>
      <c r="D4639" s="161">
        <v>44227</v>
      </c>
      <c r="E4639">
        <v>5005.0200000000004</v>
      </c>
    </row>
    <row r="4640" spans="2:5" x14ac:dyDescent="0.25">
      <c r="B4640" t="s">
        <v>1082</v>
      </c>
      <c r="C4640" t="s">
        <v>1030</v>
      </c>
      <c r="D4640" s="161">
        <v>43312</v>
      </c>
      <c r="E4640">
        <v>15228.71</v>
      </c>
    </row>
    <row r="4641" spans="2:5" x14ac:dyDescent="0.25">
      <c r="B4641" t="s">
        <v>1083</v>
      </c>
      <c r="C4641" t="s">
        <v>267</v>
      </c>
      <c r="D4641" s="161">
        <v>43738</v>
      </c>
      <c r="E4641">
        <v>9433.1</v>
      </c>
    </row>
    <row r="4642" spans="2:5" x14ac:dyDescent="0.25">
      <c r="B4642" t="s">
        <v>1084</v>
      </c>
      <c r="C4642" t="s">
        <v>1031</v>
      </c>
      <c r="D4642" s="161">
        <v>44165</v>
      </c>
      <c r="E4642">
        <v>7650.83</v>
      </c>
    </row>
    <row r="4643" spans="2:5" x14ac:dyDescent="0.25">
      <c r="B4643" t="s">
        <v>1084</v>
      </c>
      <c r="C4643" t="s">
        <v>1032</v>
      </c>
      <c r="D4643" s="161">
        <v>43708</v>
      </c>
      <c r="E4643">
        <v>9920.58</v>
      </c>
    </row>
    <row r="4644" spans="2:5" x14ac:dyDescent="0.25">
      <c r="B4644" t="s">
        <v>1082</v>
      </c>
      <c r="C4644" t="s">
        <v>1033</v>
      </c>
      <c r="D4644" s="161">
        <v>43465</v>
      </c>
      <c r="E4644">
        <v>136.43</v>
      </c>
    </row>
    <row r="4645" spans="2:5" x14ac:dyDescent="0.25">
      <c r="B4645" t="s">
        <v>1083</v>
      </c>
      <c r="C4645" t="s">
        <v>1034</v>
      </c>
      <c r="D4645" s="161">
        <v>44469</v>
      </c>
      <c r="E4645">
        <v>19582.09</v>
      </c>
    </row>
    <row r="4646" spans="2:5" x14ac:dyDescent="0.25">
      <c r="B4646" t="s">
        <v>1082</v>
      </c>
      <c r="C4646" t="s">
        <v>1035</v>
      </c>
      <c r="D4646" s="161">
        <v>44408</v>
      </c>
      <c r="E4646">
        <v>13005.9</v>
      </c>
    </row>
    <row r="4647" spans="2:5" x14ac:dyDescent="0.25">
      <c r="B4647" t="s">
        <v>1084</v>
      </c>
      <c r="C4647" t="s">
        <v>291</v>
      </c>
      <c r="D4647" s="161">
        <v>44255</v>
      </c>
      <c r="E4647">
        <v>19856.689999999999</v>
      </c>
    </row>
    <row r="4648" spans="2:5" x14ac:dyDescent="0.25">
      <c r="B4648" t="s">
        <v>1082</v>
      </c>
      <c r="C4648" t="s">
        <v>1036</v>
      </c>
      <c r="D4648" s="161">
        <v>44255</v>
      </c>
      <c r="E4648">
        <v>367.87</v>
      </c>
    </row>
    <row r="4649" spans="2:5" x14ac:dyDescent="0.25">
      <c r="B4649" t="s">
        <v>1084</v>
      </c>
      <c r="C4649" t="s">
        <v>1037</v>
      </c>
      <c r="D4649" s="161">
        <v>44469</v>
      </c>
      <c r="E4649">
        <v>5934.3</v>
      </c>
    </row>
    <row r="4650" spans="2:5" x14ac:dyDescent="0.25">
      <c r="B4650" t="s">
        <v>1082</v>
      </c>
      <c r="C4650" t="s">
        <v>1038</v>
      </c>
      <c r="D4650" s="161">
        <v>43524</v>
      </c>
      <c r="E4650">
        <v>19713.11</v>
      </c>
    </row>
    <row r="4651" spans="2:5" x14ac:dyDescent="0.25">
      <c r="B4651" t="s">
        <v>1082</v>
      </c>
      <c r="C4651" t="s">
        <v>1039</v>
      </c>
      <c r="D4651" s="161">
        <v>43190</v>
      </c>
      <c r="E4651">
        <v>2414.13</v>
      </c>
    </row>
    <row r="4652" spans="2:5" x14ac:dyDescent="0.25">
      <c r="B4652" t="s">
        <v>1084</v>
      </c>
      <c r="C4652" t="s">
        <v>1040</v>
      </c>
      <c r="D4652" s="161">
        <v>44135</v>
      </c>
      <c r="E4652">
        <v>12270.87</v>
      </c>
    </row>
    <row r="4653" spans="2:5" x14ac:dyDescent="0.25">
      <c r="B4653" t="s">
        <v>1082</v>
      </c>
      <c r="C4653" t="s">
        <v>1041</v>
      </c>
      <c r="D4653" s="161">
        <v>43738</v>
      </c>
      <c r="E4653">
        <v>8917.5499999999993</v>
      </c>
    </row>
    <row r="4654" spans="2:5" x14ac:dyDescent="0.25">
      <c r="B4654" t="s">
        <v>1082</v>
      </c>
      <c r="C4654" t="s">
        <v>1042</v>
      </c>
      <c r="D4654" s="161">
        <v>44227</v>
      </c>
      <c r="E4654">
        <v>13812.71</v>
      </c>
    </row>
    <row r="4655" spans="2:5" x14ac:dyDescent="0.25">
      <c r="B4655" t="s">
        <v>1082</v>
      </c>
      <c r="C4655" t="s">
        <v>1043</v>
      </c>
      <c r="D4655" s="161">
        <v>44286</v>
      </c>
      <c r="E4655">
        <v>10504.15</v>
      </c>
    </row>
    <row r="4656" spans="2:5" x14ac:dyDescent="0.25">
      <c r="B4656" t="s">
        <v>1082</v>
      </c>
      <c r="C4656" t="s">
        <v>1044</v>
      </c>
      <c r="D4656" s="161">
        <v>44135</v>
      </c>
      <c r="E4656">
        <v>3720.2</v>
      </c>
    </row>
    <row r="4657" spans="2:5" x14ac:dyDescent="0.25">
      <c r="B4657" t="s">
        <v>1082</v>
      </c>
      <c r="C4657" t="s">
        <v>1045</v>
      </c>
      <c r="D4657" s="161">
        <v>44074</v>
      </c>
      <c r="E4657">
        <v>17270.11</v>
      </c>
    </row>
    <row r="4658" spans="2:5" x14ac:dyDescent="0.25">
      <c r="B4658" t="s">
        <v>1084</v>
      </c>
      <c r="C4658" t="s">
        <v>1046</v>
      </c>
      <c r="D4658" s="161">
        <v>43769</v>
      </c>
      <c r="E4658">
        <v>10993.78</v>
      </c>
    </row>
    <row r="4659" spans="2:5" x14ac:dyDescent="0.25">
      <c r="B4659" t="s">
        <v>1082</v>
      </c>
      <c r="C4659" t="s">
        <v>1047</v>
      </c>
      <c r="D4659" s="161">
        <v>44377</v>
      </c>
      <c r="E4659">
        <v>6565.11</v>
      </c>
    </row>
    <row r="4660" spans="2:5" x14ac:dyDescent="0.25">
      <c r="B4660" t="s">
        <v>1084</v>
      </c>
      <c r="C4660" t="s">
        <v>1048</v>
      </c>
      <c r="D4660" s="161">
        <v>44012</v>
      </c>
      <c r="E4660">
        <v>6251.88</v>
      </c>
    </row>
    <row r="4661" spans="2:5" x14ac:dyDescent="0.25">
      <c r="B4661" t="s">
        <v>1083</v>
      </c>
      <c r="C4661" t="s">
        <v>1049</v>
      </c>
      <c r="D4661" s="161">
        <v>43159</v>
      </c>
      <c r="E4661">
        <v>10399.4</v>
      </c>
    </row>
    <row r="4662" spans="2:5" x14ac:dyDescent="0.25">
      <c r="B4662" t="s">
        <v>1082</v>
      </c>
      <c r="C4662" t="s">
        <v>1050</v>
      </c>
      <c r="D4662" s="161">
        <v>44074</v>
      </c>
      <c r="E4662">
        <v>17892.169999999998</v>
      </c>
    </row>
    <row r="4663" spans="2:5" x14ac:dyDescent="0.25">
      <c r="B4663" t="s">
        <v>1082</v>
      </c>
      <c r="C4663" t="s">
        <v>1051</v>
      </c>
      <c r="D4663" s="161">
        <v>44255</v>
      </c>
      <c r="E4663">
        <v>8483.86</v>
      </c>
    </row>
    <row r="4664" spans="2:5" x14ac:dyDescent="0.25">
      <c r="B4664" t="s">
        <v>1084</v>
      </c>
      <c r="C4664" t="s">
        <v>1052</v>
      </c>
      <c r="D4664" s="161">
        <v>44074</v>
      </c>
      <c r="E4664">
        <v>9239.2000000000007</v>
      </c>
    </row>
    <row r="4665" spans="2:5" x14ac:dyDescent="0.25">
      <c r="B4665" t="s">
        <v>1082</v>
      </c>
      <c r="C4665" t="s">
        <v>1053</v>
      </c>
      <c r="D4665" s="161">
        <v>43100</v>
      </c>
      <c r="E4665">
        <v>16780.93</v>
      </c>
    </row>
    <row r="4666" spans="2:5" x14ac:dyDescent="0.25">
      <c r="B4666" t="s">
        <v>1084</v>
      </c>
      <c r="C4666" t="s">
        <v>1054</v>
      </c>
      <c r="D4666" s="161">
        <v>44377</v>
      </c>
      <c r="E4666">
        <v>2519.34</v>
      </c>
    </row>
    <row r="4667" spans="2:5" x14ac:dyDescent="0.25">
      <c r="B4667" t="s">
        <v>1083</v>
      </c>
      <c r="C4667" t="s">
        <v>1055</v>
      </c>
      <c r="D4667" s="161">
        <v>43769</v>
      </c>
      <c r="E4667">
        <v>10150.5</v>
      </c>
    </row>
    <row r="4668" spans="2:5" x14ac:dyDescent="0.25">
      <c r="B4668" t="s">
        <v>1084</v>
      </c>
      <c r="C4668" t="s">
        <v>1056</v>
      </c>
      <c r="D4668" s="161">
        <v>43131</v>
      </c>
      <c r="E4668">
        <v>7516.32</v>
      </c>
    </row>
    <row r="4669" spans="2:5" x14ac:dyDescent="0.25">
      <c r="B4669" t="s">
        <v>1082</v>
      </c>
      <c r="C4669" t="s">
        <v>1057</v>
      </c>
      <c r="D4669" s="161">
        <v>43251</v>
      </c>
      <c r="E4669">
        <v>3240.98</v>
      </c>
    </row>
    <row r="4670" spans="2:5" x14ac:dyDescent="0.25">
      <c r="B4670" t="s">
        <v>1082</v>
      </c>
      <c r="C4670" t="s">
        <v>1058</v>
      </c>
      <c r="D4670" s="161">
        <v>44316</v>
      </c>
      <c r="E4670">
        <v>145.36000000000001</v>
      </c>
    </row>
    <row r="4671" spans="2:5" x14ac:dyDescent="0.25">
      <c r="B4671" t="s">
        <v>1082</v>
      </c>
      <c r="C4671" t="s">
        <v>1059</v>
      </c>
      <c r="D4671" s="161">
        <v>43131</v>
      </c>
      <c r="E4671">
        <v>15711.18</v>
      </c>
    </row>
    <row r="4672" spans="2:5" x14ac:dyDescent="0.25">
      <c r="B4672" t="s">
        <v>1082</v>
      </c>
      <c r="C4672" t="s">
        <v>1060</v>
      </c>
      <c r="D4672" s="161">
        <v>43738</v>
      </c>
      <c r="E4672">
        <v>12772.61</v>
      </c>
    </row>
    <row r="4673" spans="2:5" x14ac:dyDescent="0.25">
      <c r="B4673" t="s">
        <v>1082</v>
      </c>
      <c r="C4673" t="s">
        <v>1061</v>
      </c>
      <c r="D4673" s="161">
        <v>43496</v>
      </c>
      <c r="E4673">
        <v>13342.39</v>
      </c>
    </row>
    <row r="4674" spans="2:5" x14ac:dyDescent="0.25">
      <c r="B4674" t="s">
        <v>1083</v>
      </c>
      <c r="C4674" t="s">
        <v>1062</v>
      </c>
      <c r="D4674" s="161">
        <v>44135</v>
      </c>
      <c r="E4674">
        <v>2868.9</v>
      </c>
    </row>
    <row r="4675" spans="2:5" x14ac:dyDescent="0.25">
      <c r="B4675" t="s">
        <v>1084</v>
      </c>
      <c r="C4675" t="s">
        <v>1063</v>
      </c>
      <c r="D4675" s="161">
        <v>43404</v>
      </c>
      <c r="E4675">
        <v>18882.240000000002</v>
      </c>
    </row>
    <row r="4676" spans="2:5" x14ac:dyDescent="0.25">
      <c r="B4676" t="s">
        <v>1084</v>
      </c>
      <c r="C4676" t="s">
        <v>1064</v>
      </c>
      <c r="D4676" s="161">
        <v>44255</v>
      </c>
      <c r="E4676">
        <v>15394.79</v>
      </c>
    </row>
    <row r="4677" spans="2:5" x14ac:dyDescent="0.25">
      <c r="B4677" t="s">
        <v>1084</v>
      </c>
      <c r="C4677" t="s">
        <v>1065</v>
      </c>
      <c r="D4677" s="161">
        <v>43343</v>
      </c>
      <c r="E4677">
        <v>8760.27</v>
      </c>
    </row>
    <row r="4678" spans="2:5" x14ac:dyDescent="0.25">
      <c r="B4678" t="s">
        <v>1082</v>
      </c>
      <c r="C4678" t="s">
        <v>1066</v>
      </c>
      <c r="D4678" s="161">
        <v>44196</v>
      </c>
      <c r="E4678">
        <v>9750.0400000000009</v>
      </c>
    </row>
    <row r="4679" spans="2:5" x14ac:dyDescent="0.25">
      <c r="B4679" t="s">
        <v>1084</v>
      </c>
      <c r="C4679" t="s">
        <v>1067</v>
      </c>
      <c r="D4679" s="161">
        <v>43921</v>
      </c>
      <c r="E4679">
        <v>1168.47</v>
      </c>
    </row>
    <row r="4680" spans="2:5" x14ac:dyDescent="0.25">
      <c r="B4680" t="s">
        <v>1084</v>
      </c>
      <c r="C4680" t="s">
        <v>1068</v>
      </c>
      <c r="D4680" s="161">
        <v>43951</v>
      </c>
      <c r="E4680">
        <v>667.43</v>
      </c>
    </row>
    <row r="4681" spans="2:5" x14ac:dyDescent="0.25">
      <c r="B4681" t="s">
        <v>1084</v>
      </c>
      <c r="C4681" t="s">
        <v>1022</v>
      </c>
      <c r="D4681" s="161">
        <v>43404</v>
      </c>
      <c r="E4681">
        <v>4378.45</v>
      </c>
    </row>
    <row r="4682" spans="2:5" x14ac:dyDescent="0.25">
      <c r="B4682" t="s">
        <v>1084</v>
      </c>
      <c r="C4682" t="s">
        <v>1069</v>
      </c>
      <c r="D4682" s="161">
        <v>43555</v>
      </c>
      <c r="E4682">
        <v>9541.6</v>
      </c>
    </row>
    <row r="4683" spans="2:5" x14ac:dyDescent="0.25">
      <c r="B4683" t="s">
        <v>1082</v>
      </c>
      <c r="C4683" t="s">
        <v>1070</v>
      </c>
      <c r="D4683" s="161">
        <v>43159</v>
      </c>
      <c r="E4683">
        <v>6725.97</v>
      </c>
    </row>
    <row r="4684" spans="2:5" x14ac:dyDescent="0.25">
      <c r="B4684" t="s">
        <v>1082</v>
      </c>
      <c r="C4684" t="s">
        <v>1071</v>
      </c>
      <c r="D4684" s="161">
        <v>43343</v>
      </c>
      <c r="E4684">
        <v>205.09</v>
      </c>
    </row>
    <row r="4685" spans="2:5" x14ac:dyDescent="0.25">
      <c r="B4685" t="s">
        <v>1084</v>
      </c>
      <c r="C4685" t="s">
        <v>1072</v>
      </c>
      <c r="D4685" s="161">
        <v>43799</v>
      </c>
      <c r="E4685">
        <v>5956.34</v>
      </c>
    </row>
    <row r="4686" spans="2:5" x14ac:dyDescent="0.25">
      <c r="B4686" t="s">
        <v>1082</v>
      </c>
      <c r="C4686" t="s">
        <v>1073</v>
      </c>
      <c r="D4686" s="161">
        <v>44377</v>
      </c>
      <c r="E4686">
        <v>7985.31</v>
      </c>
    </row>
    <row r="4687" spans="2:5" x14ac:dyDescent="0.25">
      <c r="B4687" t="s">
        <v>1082</v>
      </c>
      <c r="C4687" t="s">
        <v>1074</v>
      </c>
      <c r="D4687" s="161">
        <v>43434</v>
      </c>
      <c r="E4687">
        <v>14473.61</v>
      </c>
    </row>
    <row r="4688" spans="2:5" x14ac:dyDescent="0.25">
      <c r="B4688" t="s">
        <v>1082</v>
      </c>
      <c r="C4688" t="s">
        <v>1075</v>
      </c>
      <c r="D4688" s="161">
        <v>44530</v>
      </c>
      <c r="E4688">
        <v>8740.3700000000008</v>
      </c>
    </row>
    <row r="4689" spans="2:5" x14ac:dyDescent="0.25">
      <c r="B4689" t="s">
        <v>1084</v>
      </c>
      <c r="C4689" t="s">
        <v>1076</v>
      </c>
      <c r="D4689" s="161">
        <v>44408</v>
      </c>
      <c r="E4689">
        <v>3794.15</v>
      </c>
    </row>
    <row r="4690" spans="2:5" x14ac:dyDescent="0.25">
      <c r="B4690" t="s">
        <v>1082</v>
      </c>
      <c r="C4690" t="s">
        <v>1077</v>
      </c>
      <c r="D4690" s="161">
        <v>43738</v>
      </c>
      <c r="E4690">
        <v>18928.169999999998</v>
      </c>
    </row>
    <row r="4691" spans="2:5" x14ac:dyDescent="0.25">
      <c r="B4691" t="s">
        <v>1084</v>
      </c>
      <c r="C4691" t="s">
        <v>992</v>
      </c>
      <c r="D4691" s="161">
        <v>44377</v>
      </c>
      <c r="E4691">
        <v>13278.5</v>
      </c>
    </row>
    <row r="4692" spans="2:5" x14ac:dyDescent="0.25">
      <c r="B4692" t="s">
        <v>1082</v>
      </c>
      <c r="C4692" t="s">
        <v>993</v>
      </c>
      <c r="D4692" s="161">
        <v>44196</v>
      </c>
      <c r="E4692">
        <v>19568.22</v>
      </c>
    </row>
    <row r="4693" spans="2:5" x14ac:dyDescent="0.25">
      <c r="B4693" t="s">
        <v>1084</v>
      </c>
      <c r="C4693" t="s">
        <v>994</v>
      </c>
      <c r="D4693" s="161">
        <v>44347</v>
      </c>
      <c r="E4693">
        <v>17962.169999999998</v>
      </c>
    </row>
    <row r="4694" spans="2:5" x14ac:dyDescent="0.25">
      <c r="B4694" t="s">
        <v>1084</v>
      </c>
      <c r="C4694" t="s">
        <v>995</v>
      </c>
      <c r="D4694" s="161">
        <v>43677</v>
      </c>
      <c r="E4694">
        <v>18545.919999999998</v>
      </c>
    </row>
    <row r="4695" spans="2:5" x14ac:dyDescent="0.25">
      <c r="B4695" t="s">
        <v>1084</v>
      </c>
      <c r="C4695" t="s">
        <v>996</v>
      </c>
      <c r="D4695" s="161">
        <v>43220</v>
      </c>
      <c r="E4695">
        <v>11445.58</v>
      </c>
    </row>
    <row r="4696" spans="2:5" x14ac:dyDescent="0.25">
      <c r="B4696" t="s">
        <v>1084</v>
      </c>
      <c r="C4696" t="s">
        <v>997</v>
      </c>
      <c r="D4696" s="161">
        <v>43677</v>
      </c>
      <c r="E4696">
        <v>19593.099999999999</v>
      </c>
    </row>
    <row r="4697" spans="2:5" x14ac:dyDescent="0.25">
      <c r="B4697" t="s">
        <v>1082</v>
      </c>
      <c r="C4697" t="s">
        <v>998</v>
      </c>
      <c r="D4697" s="161">
        <v>43373</v>
      </c>
      <c r="E4697">
        <v>14285.4</v>
      </c>
    </row>
    <row r="4698" spans="2:5" x14ac:dyDescent="0.25">
      <c r="B4698" t="s">
        <v>1084</v>
      </c>
      <c r="C4698" t="s">
        <v>999</v>
      </c>
      <c r="D4698" s="161">
        <v>43190</v>
      </c>
      <c r="E4698">
        <v>16103.2</v>
      </c>
    </row>
    <row r="4699" spans="2:5" x14ac:dyDescent="0.25">
      <c r="B4699" t="s">
        <v>1082</v>
      </c>
      <c r="C4699" t="s">
        <v>1000</v>
      </c>
      <c r="D4699" s="161">
        <v>44439</v>
      </c>
      <c r="E4699">
        <v>18171.419999999998</v>
      </c>
    </row>
    <row r="4700" spans="2:5" x14ac:dyDescent="0.25">
      <c r="B4700" t="s">
        <v>1084</v>
      </c>
      <c r="C4700" t="s">
        <v>1001</v>
      </c>
      <c r="D4700" s="161">
        <v>43555</v>
      </c>
      <c r="E4700">
        <v>9630.0300000000007</v>
      </c>
    </row>
    <row r="4701" spans="2:5" x14ac:dyDescent="0.25">
      <c r="B4701" t="s">
        <v>1084</v>
      </c>
      <c r="C4701" t="s">
        <v>1002</v>
      </c>
      <c r="D4701" s="161">
        <v>43738</v>
      </c>
      <c r="E4701">
        <v>4.9800000000000004</v>
      </c>
    </row>
    <row r="4702" spans="2:5" x14ac:dyDescent="0.25">
      <c r="B4702" t="s">
        <v>1084</v>
      </c>
      <c r="C4702" t="s">
        <v>1003</v>
      </c>
      <c r="D4702" s="161">
        <v>44043</v>
      </c>
      <c r="E4702">
        <v>4168.4799999999996</v>
      </c>
    </row>
    <row r="4703" spans="2:5" x14ac:dyDescent="0.25">
      <c r="B4703" t="s">
        <v>1082</v>
      </c>
      <c r="C4703" t="s">
        <v>1004</v>
      </c>
      <c r="D4703" s="161">
        <v>43131</v>
      </c>
      <c r="E4703">
        <v>16170.36</v>
      </c>
    </row>
    <row r="4704" spans="2:5" x14ac:dyDescent="0.25">
      <c r="B4704" t="s">
        <v>1084</v>
      </c>
      <c r="C4704" t="s">
        <v>1005</v>
      </c>
      <c r="D4704" s="161">
        <v>43312</v>
      </c>
      <c r="E4704">
        <v>6173</v>
      </c>
    </row>
    <row r="4705" spans="2:5" x14ac:dyDescent="0.25">
      <c r="B4705" t="s">
        <v>1084</v>
      </c>
      <c r="C4705" t="s">
        <v>1006</v>
      </c>
      <c r="D4705" s="161">
        <v>43251</v>
      </c>
      <c r="E4705">
        <v>7573.16</v>
      </c>
    </row>
    <row r="4706" spans="2:5" x14ac:dyDescent="0.25">
      <c r="B4706" t="s">
        <v>1082</v>
      </c>
      <c r="C4706" t="s">
        <v>1007</v>
      </c>
      <c r="D4706" s="161">
        <v>44530</v>
      </c>
      <c r="E4706">
        <v>4079.98</v>
      </c>
    </row>
    <row r="4707" spans="2:5" x14ac:dyDescent="0.25">
      <c r="B4707" t="s">
        <v>1082</v>
      </c>
      <c r="C4707" t="s">
        <v>1008</v>
      </c>
      <c r="D4707" s="161">
        <v>43769</v>
      </c>
      <c r="E4707">
        <v>18275.32</v>
      </c>
    </row>
    <row r="4708" spans="2:5" x14ac:dyDescent="0.25">
      <c r="B4708" t="s">
        <v>1084</v>
      </c>
      <c r="C4708" t="s">
        <v>1009</v>
      </c>
      <c r="D4708" s="161">
        <v>43496</v>
      </c>
      <c r="E4708">
        <v>5052.1499999999996</v>
      </c>
    </row>
    <row r="4709" spans="2:5" x14ac:dyDescent="0.25">
      <c r="B4709" t="s">
        <v>1082</v>
      </c>
      <c r="C4709" t="s">
        <v>1010</v>
      </c>
      <c r="D4709" s="161">
        <v>44227</v>
      </c>
      <c r="E4709">
        <v>16748.689999999999</v>
      </c>
    </row>
    <row r="4710" spans="2:5" x14ac:dyDescent="0.25">
      <c r="B4710" t="s">
        <v>1084</v>
      </c>
      <c r="C4710" t="s">
        <v>1011</v>
      </c>
      <c r="D4710" s="161">
        <v>43343</v>
      </c>
      <c r="E4710">
        <v>3979.06</v>
      </c>
    </row>
    <row r="4711" spans="2:5" x14ac:dyDescent="0.25">
      <c r="B4711" t="s">
        <v>1082</v>
      </c>
      <c r="C4711" t="s">
        <v>1012</v>
      </c>
      <c r="D4711" s="161">
        <v>43830</v>
      </c>
      <c r="E4711">
        <v>14612.08</v>
      </c>
    </row>
    <row r="4712" spans="2:5" x14ac:dyDescent="0.25">
      <c r="B4712" t="s">
        <v>1084</v>
      </c>
      <c r="C4712" t="s">
        <v>1013</v>
      </c>
      <c r="D4712" s="161">
        <v>43708</v>
      </c>
      <c r="E4712">
        <v>5198.1499999999996</v>
      </c>
    </row>
    <row r="4713" spans="2:5" x14ac:dyDescent="0.25">
      <c r="B4713" t="s">
        <v>1082</v>
      </c>
      <c r="C4713" t="s">
        <v>1014</v>
      </c>
      <c r="D4713" s="161">
        <v>43373</v>
      </c>
      <c r="E4713">
        <v>14489.89</v>
      </c>
    </row>
    <row r="4714" spans="2:5" x14ac:dyDescent="0.25">
      <c r="B4714" t="s">
        <v>1082</v>
      </c>
      <c r="C4714" t="s">
        <v>1015</v>
      </c>
      <c r="D4714" s="161">
        <v>43769</v>
      </c>
      <c r="E4714">
        <v>19745.77</v>
      </c>
    </row>
    <row r="4715" spans="2:5" x14ac:dyDescent="0.25">
      <c r="B4715" t="s">
        <v>1082</v>
      </c>
      <c r="C4715" t="s">
        <v>1016</v>
      </c>
      <c r="D4715" s="161">
        <v>44530</v>
      </c>
      <c r="E4715">
        <v>16249.53</v>
      </c>
    </row>
    <row r="4716" spans="2:5" x14ac:dyDescent="0.25">
      <c r="B4716" t="s">
        <v>1082</v>
      </c>
      <c r="C4716" t="s">
        <v>1017</v>
      </c>
      <c r="D4716" s="161">
        <v>44074</v>
      </c>
      <c r="E4716">
        <v>9795.66</v>
      </c>
    </row>
    <row r="4717" spans="2:5" x14ac:dyDescent="0.25">
      <c r="B4717" t="s">
        <v>1084</v>
      </c>
      <c r="C4717" t="s">
        <v>1018</v>
      </c>
      <c r="D4717" s="161">
        <v>43496</v>
      </c>
      <c r="E4717">
        <v>12251.68</v>
      </c>
    </row>
    <row r="4718" spans="2:5" x14ac:dyDescent="0.25">
      <c r="B4718" t="s">
        <v>1082</v>
      </c>
      <c r="C4718" t="s">
        <v>1019</v>
      </c>
      <c r="D4718" s="161">
        <v>44347</v>
      </c>
      <c r="E4718">
        <v>2714.4</v>
      </c>
    </row>
    <row r="4719" spans="2:5" x14ac:dyDescent="0.25">
      <c r="B4719" t="s">
        <v>1083</v>
      </c>
      <c r="C4719" t="s">
        <v>1020</v>
      </c>
      <c r="D4719" s="161">
        <v>43646</v>
      </c>
      <c r="E4719">
        <v>3130.68</v>
      </c>
    </row>
    <row r="4720" spans="2:5" x14ac:dyDescent="0.25">
      <c r="B4720" t="s">
        <v>1084</v>
      </c>
      <c r="C4720" t="s">
        <v>1021</v>
      </c>
      <c r="D4720" s="161">
        <v>44104</v>
      </c>
      <c r="E4720">
        <v>11193.98</v>
      </c>
    </row>
    <row r="4721" spans="2:5" x14ac:dyDescent="0.25">
      <c r="B4721" t="s">
        <v>1082</v>
      </c>
      <c r="C4721" t="s">
        <v>1022</v>
      </c>
      <c r="D4721" s="161">
        <v>43281</v>
      </c>
      <c r="E4721">
        <v>1038.44</v>
      </c>
    </row>
    <row r="4722" spans="2:5" x14ac:dyDescent="0.25">
      <c r="B4722" t="s">
        <v>1082</v>
      </c>
      <c r="C4722" t="s">
        <v>1023</v>
      </c>
      <c r="D4722" s="161">
        <v>43555</v>
      </c>
      <c r="E4722">
        <v>2153.5500000000002</v>
      </c>
    </row>
    <row r="4723" spans="2:5" x14ac:dyDescent="0.25">
      <c r="B4723" t="s">
        <v>1082</v>
      </c>
      <c r="C4723" t="s">
        <v>1024</v>
      </c>
      <c r="D4723" s="161">
        <v>43465</v>
      </c>
      <c r="E4723">
        <v>17239.7</v>
      </c>
    </row>
    <row r="4724" spans="2:5" x14ac:dyDescent="0.25">
      <c r="B4724" t="s">
        <v>1082</v>
      </c>
      <c r="C4724" t="s">
        <v>1025</v>
      </c>
      <c r="D4724" s="161">
        <v>43616</v>
      </c>
      <c r="E4724">
        <v>13023.72</v>
      </c>
    </row>
    <row r="4725" spans="2:5" x14ac:dyDescent="0.25">
      <c r="B4725" t="s">
        <v>1082</v>
      </c>
      <c r="C4725" t="s">
        <v>1026</v>
      </c>
      <c r="D4725" s="161">
        <v>44012</v>
      </c>
      <c r="E4725">
        <v>768.04</v>
      </c>
    </row>
    <row r="4726" spans="2:5" x14ac:dyDescent="0.25">
      <c r="B4726" t="s">
        <v>1082</v>
      </c>
      <c r="C4726" t="s">
        <v>411</v>
      </c>
      <c r="D4726" s="161">
        <v>43281</v>
      </c>
      <c r="E4726">
        <v>9830.5499999999993</v>
      </c>
    </row>
    <row r="4727" spans="2:5" x14ac:dyDescent="0.25">
      <c r="B4727" t="s">
        <v>1084</v>
      </c>
      <c r="C4727" t="s">
        <v>1027</v>
      </c>
      <c r="D4727" s="161">
        <v>43921</v>
      </c>
      <c r="E4727">
        <v>15977.42</v>
      </c>
    </row>
    <row r="4728" spans="2:5" x14ac:dyDescent="0.25">
      <c r="B4728" t="s">
        <v>1082</v>
      </c>
      <c r="C4728" t="s">
        <v>1028</v>
      </c>
      <c r="D4728" s="161">
        <v>44316</v>
      </c>
      <c r="E4728">
        <v>14348.1</v>
      </c>
    </row>
    <row r="4729" spans="2:5" x14ac:dyDescent="0.25">
      <c r="B4729" t="s">
        <v>1082</v>
      </c>
      <c r="C4729" t="s">
        <v>1029</v>
      </c>
      <c r="D4729" s="161">
        <v>44316</v>
      </c>
      <c r="E4729">
        <v>2865.21</v>
      </c>
    </row>
    <row r="4730" spans="2:5" x14ac:dyDescent="0.25">
      <c r="B4730" t="s">
        <v>1084</v>
      </c>
      <c r="C4730" t="s">
        <v>1030</v>
      </c>
      <c r="D4730" s="161">
        <v>43555</v>
      </c>
      <c r="E4730">
        <v>18663.18</v>
      </c>
    </row>
    <row r="4731" spans="2:5" x14ac:dyDescent="0.25">
      <c r="B4731" t="s">
        <v>1083</v>
      </c>
      <c r="C4731" t="s">
        <v>267</v>
      </c>
      <c r="D4731" s="161">
        <v>44286</v>
      </c>
      <c r="E4731">
        <v>19772.68</v>
      </c>
    </row>
    <row r="4732" spans="2:5" x14ac:dyDescent="0.25">
      <c r="B4732" t="s">
        <v>1082</v>
      </c>
      <c r="C4732" t="s">
        <v>1031</v>
      </c>
      <c r="D4732" s="161">
        <v>43159</v>
      </c>
      <c r="E4732">
        <v>3218.29</v>
      </c>
    </row>
    <row r="4733" spans="2:5" x14ac:dyDescent="0.25">
      <c r="B4733" t="s">
        <v>1084</v>
      </c>
      <c r="C4733" t="s">
        <v>1032</v>
      </c>
      <c r="D4733" s="161">
        <v>43434</v>
      </c>
      <c r="E4733">
        <v>2041.22</v>
      </c>
    </row>
    <row r="4734" spans="2:5" x14ac:dyDescent="0.25">
      <c r="B4734" t="s">
        <v>1084</v>
      </c>
      <c r="C4734" t="s">
        <v>1033</v>
      </c>
      <c r="D4734" s="161">
        <v>44377</v>
      </c>
      <c r="E4734">
        <v>1451.95</v>
      </c>
    </row>
    <row r="4735" spans="2:5" x14ac:dyDescent="0.25">
      <c r="B4735" t="s">
        <v>1082</v>
      </c>
      <c r="C4735" t="s">
        <v>1034</v>
      </c>
      <c r="D4735" s="161">
        <v>43373</v>
      </c>
      <c r="E4735">
        <v>17365.46</v>
      </c>
    </row>
    <row r="4736" spans="2:5" x14ac:dyDescent="0.25">
      <c r="B4736" t="s">
        <v>1084</v>
      </c>
      <c r="C4736" t="s">
        <v>1035</v>
      </c>
      <c r="D4736" s="161">
        <v>43100</v>
      </c>
      <c r="E4736">
        <v>11318.78</v>
      </c>
    </row>
    <row r="4737" spans="2:5" x14ac:dyDescent="0.25">
      <c r="B4737" t="s">
        <v>1084</v>
      </c>
      <c r="C4737" t="s">
        <v>291</v>
      </c>
      <c r="D4737" s="161">
        <v>44255</v>
      </c>
      <c r="E4737">
        <v>734.36</v>
      </c>
    </row>
    <row r="4738" spans="2:5" x14ac:dyDescent="0.25">
      <c r="B4738" t="s">
        <v>1083</v>
      </c>
      <c r="C4738" t="s">
        <v>1036</v>
      </c>
      <c r="D4738" s="161">
        <v>44439</v>
      </c>
      <c r="E4738">
        <v>5510.58</v>
      </c>
    </row>
    <row r="4739" spans="2:5" x14ac:dyDescent="0.25">
      <c r="B4739" t="s">
        <v>1084</v>
      </c>
      <c r="C4739" t="s">
        <v>1037</v>
      </c>
      <c r="D4739" s="161">
        <v>44196</v>
      </c>
      <c r="E4739">
        <v>7167.59</v>
      </c>
    </row>
    <row r="4740" spans="2:5" x14ac:dyDescent="0.25">
      <c r="B4740" t="s">
        <v>1082</v>
      </c>
      <c r="C4740" t="s">
        <v>1038</v>
      </c>
      <c r="D4740" s="161">
        <v>43343</v>
      </c>
      <c r="E4740">
        <v>4150.1099999999997</v>
      </c>
    </row>
    <row r="4741" spans="2:5" x14ac:dyDescent="0.25">
      <c r="B4741" t="s">
        <v>1084</v>
      </c>
      <c r="C4741" t="s">
        <v>1039</v>
      </c>
      <c r="D4741" s="161">
        <v>43496</v>
      </c>
      <c r="E4741">
        <v>9311.2099999999991</v>
      </c>
    </row>
    <row r="4742" spans="2:5" x14ac:dyDescent="0.25">
      <c r="B4742" t="s">
        <v>1084</v>
      </c>
      <c r="C4742" t="s">
        <v>1040</v>
      </c>
      <c r="D4742" s="161">
        <v>44196</v>
      </c>
      <c r="E4742">
        <v>10684.57</v>
      </c>
    </row>
    <row r="4743" spans="2:5" x14ac:dyDescent="0.25">
      <c r="B4743" t="s">
        <v>1084</v>
      </c>
      <c r="C4743" t="s">
        <v>1041</v>
      </c>
      <c r="D4743" s="161">
        <v>43465</v>
      </c>
      <c r="E4743">
        <v>9170.4</v>
      </c>
    </row>
    <row r="4744" spans="2:5" x14ac:dyDescent="0.25">
      <c r="B4744" t="s">
        <v>1084</v>
      </c>
      <c r="C4744" t="s">
        <v>1042</v>
      </c>
      <c r="D4744" s="161">
        <v>44286</v>
      </c>
      <c r="E4744">
        <v>1999.17</v>
      </c>
    </row>
    <row r="4745" spans="2:5" x14ac:dyDescent="0.25">
      <c r="B4745" t="s">
        <v>1084</v>
      </c>
      <c r="C4745" t="s">
        <v>1043</v>
      </c>
      <c r="D4745" s="161">
        <v>43738</v>
      </c>
      <c r="E4745">
        <v>17711.54</v>
      </c>
    </row>
    <row r="4746" spans="2:5" x14ac:dyDescent="0.25">
      <c r="B4746" t="s">
        <v>1084</v>
      </c>
      <c r="C4746" t="s">
        <v>1044</v>
      </c>
      <c r="D4746" s="161">
        <v>44500</v>
      </c>
      <c r="E4746">
        <v>1212.04</v>
      </c>
    </row>
    <row r="4747" spans="2:5" x14ac:dyDescent="0.25">
      <c r="B4747" t="s">
        <v>1084</v>
      </c>
      <c r="C4747" t="s">
        <v>1045</v>
      </c>
      <c r="D4747" s="161">
        <v>44439</v>
      </c>
      <c r="E4747">
        <v>4434.84</v>
      </c>
    </row>
    <row r="4748" spans="2:5" x14ac:dyDescent="0.25">
      <c r="B4748" t="s">
        <v>1084</v>
      </c>
      <c r="C4748" t="s">
        <v>1046</v>
      </c>
      <c r="D4748" s="161">
        <v>43982</v>
      </c>
      <c r="E4748">
        <v>17245.41</v>
      </c>
    </row>
    <row r="4749" spans="2:5" x14ac:dyDescent="0.25">
      <c r="B4749" t="s">
        <v>1082</v>
      </c>
      <c r="C4749" t="s">
        <v>1047</v>
      </c>
      <c r="D4749" s="161">
        <v>44469</v>
      </c>
      <c r="E4749">
        <v>8152.65</v>
      </c>
    </row>
    <row r="4750" spans="2:5" x14ac:dyDescent="0.25">
      <c r="B4750" t="s">
        <v>1082</v>
      </c>
      <c r="C4750" t="s">
        <v>1048</v>
      </c>
      <c r="D4750" s="161">
        <v>43281</v>
      </c>
      <c r="E4750">
        <v>4597.37</v>
      </c>
    </row>
    <row r="4751" spans="2:5" x14ac:dyDescent="0.25">
      <c r="B4751" t="s">
        <v>1082</v>
      </c>
      <c r="C4751" t="s">
        <v>1049</v>
      </c>
      <c r="D4751" s="161">
        <v>44469</v>
      </c>
      <c r="E4751">
        <v>12050.19</v>
      </c>
    </row>
    <row r="4752" spans="2:5" x14ac:dyDescent="0.25">
      <c r="B4752" t="s">
        <v>1082</v>
      </c>
      <c r="C4752" t="s">
        <v>1050</v>
      </c>
      <c r="D4752" s="161">
        <v>43343</v>
      </c>
      <c r="E4752">
        <v>5918.52</v>
      </c>
    </row>
    <row r="4753" spans="2:5" x14ac:dyDescent="0.25">
      <c r="B4753" t="s">
        <v>1082</v>
      </c>
      <c r="C4753" t="s">
        <v>1051</v>
      </c>
      <c r="D4753" s="161">
        <v>43646</v>
      </c>
      <c r="E4753">
        <v>4012.29</v>
      </c>
    </row>
    <row r="4754" spans="2:5" x14ac:dyDescent="0.25">
      <c r="B4754" t="s">
        <v>1084</v>
      </c>
      <c r="C4754" t="s">
        <v>1052</v>
      </c>
      <c r="D4754" s="161">
        <v>43677</v>
      </c>
      <c r="E4754">
        <v>9813.6299999999992</v>
      </c>
    </row>
    <row r="4755" spans="2:5" x14ac:dyDescent="0.25">
      <c r="B4755" t="s">
        <v>1082</v>
      </c>
      <c r="C4755" t="s">
        <v>1053</v>
      </c>
      <c r="D4755" s="161">
        <v>44227</v>
      </c>
      <c r="E4755">
        <v>19155.060000000001</v>
      </c>
    </row>
    <row r="4756" spans="2:5" x14ac:dyDescent="0.25">
      <c r="B4756" t="s">
        <v>1084</v>
      </c>
      <c r="C4756" t="s">
        <v>1054</v>
      </c>
      <c r="D4756" s="161">
        <v>43799</v>
      </c>
      <c r="E4756">
        <v>18785.189999999999</v>
      </c>
    </row>
    <row r="4757" spans="2:5" x14ac:dyDescent="0.25">
      <c r="B4757" t="s">
        <v>1082</v>
      </c>
      <c r="C4757" t="s">
        <v>1055</v>
      </c>
      <c r="D4757" s="161">
        <v>43616</v>
      </c>
      <c r="E4757">
        <v>14611.53</v>
      </c>
    </row>
    <row r="4758" spans="2:5" x14ac:dyDescent="0.25">
      <c r="B4758" t="s">
        <v>1082</v>
      </c>
      <c r="C4758" t="s">
        <v>1056</v>
      </c>
      <c r="D4758" s="161">
        <v>44196</v>
      </c>
      <c r="E4758">
        <v>13138.46</v>
      </c>
    </row>
    <row r="4759" spans="2:5" x14ac:dyDescent="0.25">
      <c r="B4759" t="s">
        <v>1084</v>
      </c>
      <c r="C4759" t="s">
        <v>1057</v>
      </c>
      <c r="D4759" s="161">
        <v>43921</v>
      </c>
      <c r="E4759">
        <v>6629.64</v>
      </c>
    </row>
    <row r="4760" spans="2:5" x14ac:dyDescent="0.25">
      <c r="B4760" t="s">
        <v>1084</v>
      </c>
      <c r="C4760" t="s">
        <v>1058</v>
      </c>
      <c r="D4760" s="161">
        <v>44135</v>
      </c>
      <c r="E4760">
        <v>13878.05</v>
      </c>
    </row>
    <row r="4761" spans="2:5" x14ac:dyDescent="0.25">
      <c r="B4761" t="s">
        <v>1084</v>
      </c>
      <c r="C4761" t="s">
        <v>1059</v>
      </c>
      <c r="D4761" s="161">
        <v>43524</v>
      </c>
      <c r="E4761">
        <v>13557.83</v>
      </c>
    </row>
    <row r="4762" spans="2:5" x14ac:dyDescent="0.25">
      <c r="B4762" t="s">
        <v>1082</v>
      </c>
      <c r="C4762" t="s">
        <v>1060</v>
      </c>
      <c r="D4762" s="161">
        <v>43465</v>
      </c>
      <c r="E4762">
        <v>16841.3</v>
      </c>
    </row>
    <row r="4763" spans="2:5" x14ac:dyDescent="0.25">
      <c r="B4763" t="s">
        <v>1084</v>
      </c>
      <c r="C4763" t="s">
        <v>1061</v>
      </c>
      <c r="D4763" s="161">
        <v>43585</v>
      </c>
      <c r="E4763">
        <v>10143.56</v>
      </c>
    </row>
    <row r="4764" spans="2:5" x14ac:dyDescent="0.25">
      <c r="B4764" t="s">
        <v>1082</v>
      </c>
      <c r="C4764" t="s">
        <v>1062</v>
      </c>
      <c r="D4764" s="161">
        <v>43799</v>
      </c>
      <c r="E4764">
        <v>397.31</v>
      </c>
    </row>
    <row r="4765" spans="2:5" x14ac:dyDescent="0.25">
      <c r="B4765" t="s">
        <v>1082</v>
      </c>
      <c r="C4765" t="s">
        <v>1063</v>
      </c>
      <c r="D4765" s="161">
        <v>43585</v>
      </c>
      <c r="E4765">
        <v>5908.51</v>
      </c>
    </row>
    <row r="4766" spans="2:5" x14ac:dyDescent="0.25">
      <c r="B4766" t="s">
        <v>1084</v>
      </c>
      <c r="C4766" t="s">
        <v>1064</v>
      </c>
      <c r="D4766" s="161">
        <v>43585</v>
      </c>
      <c r="E4766">
        <v>15731.97</v>
      </c>
    </row>
    <row r="4767" spans="2:5" x14ac:dyDescent="0.25">
      <c r="B4767" t="s">
        <v>1082</v>
      </c>
      <c r="C4767" t="s">
        <v>1065</v>
      </c>
      <c r="D4767" s="161">
        <v>43524</v>
      </c>
      <c r="E4767">
        <v>19673.54</v>
      </c>
    </row>
    <row r="4768" spans="2:5" x14ac:dyDescent="0.25">
      <c r="B4768" t="s">
        <v>1084</v>
      </c>
      <c r="C4768" t="s">
        <v>1066</v>
      </c>
      <c r="D4768" s="161">
        <v>43738</v>
      </c>
      <c r="E4768">
        <v>7209.48</v>
      </c>
    </row>
    <row r="4769" spans="2:5" x14ac:dyDescent="0.25">
      <c r="B4769" t="s">
        <v>1084</v>
      </c>
      <c r="C4769" t="s">
        <v>1067</v>
      </c>
      <c r="D4769" s="161">
        <v>44500</v>
      </c>
      <c r="E4769">
        <v>19100.150000000001</v>
      </c>
    </row>
    <row r="4770" spans="2:5" x14ac:dyDescent="0.25">
      <c r="B4770" t="s">
        <v>1084</v>
      </c>
      <c r="C4770" t="s">
        <v>1068</v>
      </c>
      <c r="D4770" s="161">
        <v>44165</v>
      </c>
      <c r="E4770">
        <v>167.97</v>
      </c>
    </row>
    <row r="4771" spans="2:5" x14ac:dyDescent="0.25">
      <c r="B4771" t="s">
        <v>1084</v>
      </c>
      <c r="C4771" t="s">
        <v>1022</v>
      </c>
      <c r="D4771" s="161">
        <v>44347</v>
      </c>
      <c r="E4771">
        <v>12846.41</v>
      </c>
    </row>
    <row r="4772" spans="2:5" x14ac:dyDescent="0.25">
      <c r="B4772" t="s">
        <v>1084</v>
      </c>
      <c r="C4772" t="s">
        <v>1069</v>
      </c>
      <c r="D4772" s="161">
        <v>44227</v>
      </c>
      <c r="E4772">
        <v>14547.31</v>
      </c>
    </row>
    <row r="4773" spans="2:5" x14ac:dyDescent="0.25">
      <c r="B4773" t="s">
        <v>1082</v>
      </c>
      <c r="C4773" t="s">
        <v>1070</v>
      </c>
      <c r="D4773" s="161">
        <v>44074</v>
      </c>
      <c r="E4773">
        <v>12933.82</v>
      </c>
    </row>
    <row r="4774" spans="2:5" x14ac:dyDescent="0.25">
      <c r="B4774" t="s">
        <v>1082</v>
      </c>
      <c r="C4774" t="s">
        <v>1071</v>
      </c>
      <c r="D4774" s="161">
        <v>43524</v>
      </c>
      <c r="E4774">
        <v>12741.37</v>
      </c>
    </row>
    <row r="4775" spans="2:5" x14ac:dyDescent="0.25">
      <c r="B4775" t="s">
        <v>1082</v>
      </c>
      <c r="C4775" t="s">
        <v>1072</v>
      </c>
      <c r="D4775" s="161">
        <v>43404</v>
      </c>
      <c r="E4775">
        <v>7437.81</v>
      </c>
    </row>
    <row r="4776" spans="2:5" x14ac:dyDescent="0.25">
      <c r="B4776" t="s">
        <v>1082</v>
      </c>
      <c r="C4776" t="s">
        <v>1073</v>
      </c>
      <c r="D4776" s="161">
        <v>44012</v>
      </c>
      <c r="E4776">
        <v>13350.31</v>
      </c>
    </row>
    <row r="4777" spans="2:5" x14ac:dyDescent="0.25">
      <c r="B4777" t="s">
        <v>1082</v>
      </c>
      <c r="C4777" t="s">
        <v>1074</v>
      </c>
      <c r="D4777" s="161">
        <v>44043</v>
      </c>
      <c r="E4777">
        <v>5518.93</v>
      </c>
    </row>
    <row r="4778" spans="2:5" x14ac:dyDescent="0.25">
      <c r="B4778" t="s">
        <v>1084</v>
      </c>
      <c r="C4778" t="s">
        <v>1075</v>
      </c>
      <c r="D4778" s="161">
        <v>44165</v>
      </c>
      <c r="E4778">
        <v>3668.85</v>
      </c>
    </row>
    <row r="4779" spans="2:5" x14ac:dyDescent="0.25">
      <c r="B4779" t="s">
        <v>1084</v>
      </c>
      <c r="C4779" t="s">
        <v>1076</v>
      </c>
      <c r="D4779" s="161">
        <v>44286</v>
      </c>
      <c r="E4779">
        <v>14061.63</v>
      </c>
    </row>
    <row r="4780" spans="2:5" x14ac:dyDescent="0.25">
      <c r="B4780" t="s">
        <v>1083</v>
      </c>
      <c r="C4780" t="s">
        <v>1077</v>
      </c>
      <c r="D4780" s="161">
        <v>43890</v>
      </c>
      <c r="E4780">
        <v>8835.49</v>
      </c>
    </row>
    <row r="4781" spans="2:5" x14ac:dyDescent="0.25">
      <c r="B4781" t="s">
        <v>1082</v>
      </c>
      <c r="C4781" t="s">
        <v>992</v>
      </c>
      <c r="D4781" s="161">
        <v>43951</v>
      </c>
      <c r="E4781">
        <v>14024.3</v>
      </c>
    </row>
    <row r="4782" spans="2:5" x14ac:dyDescent="0.25">
      <c r="B4782" t="s">
        <v>1084</v>
      </c>
      <c r="C4782" t="s">
        <v>993</v>
      </c>
      <c r="D4782" s="161">
        <v>43465</v>
      </c>
      <c r="E4782">
        <v>2003.49</v>
      </c>
    </row>
    <row r="4783" spans="2:5" x14ac:dyDescent="0.25">
      <c r="B4783" t="s">
        <v>1082</v>
      </c>
      <c r="C4783" t="s">
        <v>994</v>
      </c>
      <c r="D4783" s="161">
        <v>44439</v>
      </c>
      <c r="E4783">
        <v>18973.57</v>
      </c>
    </row>
    <row r="4784" spans="2:5" x14ac:dyDescent="0.25">
      <c r="B4784" t="s">
        <v>1082</v>
      </c>
      <c r="C4784" t="s">
        <v>995</v>
      </c>
      <c r="D4784" s="161">
        <v>43404</v>
      </c>
      <c r="E4784">
        <v>4794.2299999999996</v>
      </c>
    </row>
    <row r="4785" spans="2:5" x14ac:dyDescent="0.25">
      <c r="B4785" t="s">
        <v>1082</v>
      </c>
      <c r="C4785" t="s">
        <v>996</v>
      </c>
      <c r="D4785" s="161">
        <v>43769</v>
      </c>
      <c r="E4785">
        <v>1385.46</v>
      </c>
    </row>
    <row r="4786" spans="2:5" x14ac:dyDescent="0.25">
      <c r="B4786" t="s">
        <v>1084</v>
      </c>
      <c r="C4786" t="s">
        <v>997</v>
      </c>
      <c r="D4786" s="161">
        <v>44196</v>
      </c>
      <c r="E4786">
        <v>7662.64</v>
      </c>
    </row>
    <row r="4787" spans="2:5" x14ac:dyDescent="0.25">
      <c r="B4787" t="s">
        <v>1082</v>
      </c>
      <c r="C4787" t="s">
        <v>998</v>
      </c>
      <c r="D4787" s="161">
        <v>43465</v>
      </c>
      <c r="E4787">
        <v>880.13</v>
      </c>
    </row>
    <row r="4788" spans="2:5" x14ac:dyDescent="0.25">
      <c r="B4788" t="s">
        <v>1084</v>
      </c>
      <c r="C4788" t="s">
        <v>999</v>
      </c>
      <c r="D4788" s="161">
        <v>44012</v>
      </c>
      <c r="E4788">
        <v>14299.07</v>
      </c>
    </row>
    <row r="4789" spans="2:5" x14ac:dyDescent="0.25">
      <c r="B4789" t="s">
        <v>1084</v>
      </c>
      <c r="C4789" t="s">
        <v>1000</v>
      </c>
      <c r="D4789" s="161">
        <v>44074</v>
      </c>
      <c r="E4789">
        <v>18700.240000000002</v>
      </c>
    </row>
    <row r="4790" spans="2:5" x14ac:dyDescent="0.25">
      <c r="B4790" t="s">
        <v>1083</v>
      </c>
      <c r="C4790" t="s">
        <v>1001</v>
      </c>
      <c r="D4790" s="161">
        <v>43769</v>
      </c>
      <c r="E4790">
        <v>607.78</v>
      </c>
    </row>
    <row r="4791" spans="2:5" x14ac:dyDescent="0.25">
      <c r="B4791" t="s">
        <v>1082</v>
      </c>
      <c r="C4791" t="s">
        <v>1002</v>
      </c>
      <c r="D4791" s="161">
        <v>44196</v>
      </c>
      <c r="E4791">
        <v>10143.549999999999</v>
      </c>
    </row>
    <row r="4792" spans="2:5" x14ac:dyDescent="0.25">
      <c r="B4792" t="s">
        <v>1082</v>
      </c>
      <c r="C4792" t="s">
        <v>1003</v>
      </c>
      <c r="D4792" s="161">
        <v>43220</v>
      </c>
      <c r="E4792">
        <v>17064.259999999998</v>
      </c>
    </row>
    <row r="4793" spans="2:5" x14ac:dyDescent="0.25">
      <c r="B4793" t="s">
        <v>1084</v>
      </c>
      <c r="C4793" t="s">
        <v>1004</v>
      </c>
      <c r="D4793" s="161">
        <v>43281</v>
      </c>
      <c r="E4793">
        <v>49.94</v>
      </c>
    </row>
    <row r="4794" spans="2:5" x14ac:dyDescent="0.25">
      <c r="B4794" t="s">
        <v>1084</v>
      </c>
      <c r="C4794" t="s">
        <v>1005</v>
      </c>
      <c r="D4794" s="161">
        <v>43159</v>
      </c>
      <c r="E4794">
        <v>5688.49</v>
      </c>
    </row>
    <row r="4795" spans="2:5" x14ac:dyDescent="0.25">
      <c r="B4795" t="s">
        <v>1082</v>
      </c>
      <c r="C4795" t="s">
        <v>1006</v>
      </c>
      <c r="D4795" s="161">
        <v>44104</v>
      </c>
      <c r="E4795">
        <v>12999.97</v>
      </c>
    </row>
    <row r="4796" spans="2:5" x14ac:dyDescent="0.25">
      <c r="B4796" t="s">
        <v>1082</v>
      </c>
      <c r="C4796" t="s">
        <v>1007</v>
      </c>
      <c r="D4796" s="161">
        <v>43524</v>
      </c>
      <c r="E4796">
        <v>12153.9</v>
      </c>
    </row>
    <row r="4797" spans="2:5" x14ac:dyDescent="0.25">
      <c r="B4797" t="s">
        <v>1082</v>
      </c>
      <c r="C4797" t="s">
        <v>1008</v>
      </c>
      <c r="D4797" s="161">
        <v>43524</v>
      </c>
      <c r="E4797">
        <v>3106.91</v>
      </c>
    </row>
    <row r="4798" spans="2:5" x14ac:dyDescent="0.25">
      <c r="B4798" t="s">
        <v>1084</v>
      </c>
      <c r="C4798" t="s">
        <v>1009</v>
      </c>
      <c r="D4798" s="161">
        <v>44255</v>
      </c>
      <c r="E4798">
        <v>16993.62</v>
      </c>
    </row>
    <row r="4799" spans="2:5" x14ac:dyDescent="0.25">
      <c r="B4799" t="s">
        <v>1084</v>
      </c>
      <c r="C4799" t="s">
        <v>1010</v>
      </c>
      <c r="D4799" s="161">
        <v>44227</v>
      </c>
      <c r="E4799">
        <v>4363.01</v>
      </c>
    </row>
    <row r="4800" spans="2:5" x14ac:dyDescent="0.25">
      <c r="B4800" t="s">
        <v>1082</v>
      </c>
      <c r="C4800" t="s">
        <v>1011</v>
      </c>
      <c r="D4800" s="161">
        <v>43159</v>
      </c>
      <c r="E4800">
        <v>1767.47</v>
      </c>
    </row>
    <row r="4801" spans="2:5" x14ac:dyDescent="0.25">
      <c r="B4801" t="s">
        <v>1082</v>
      </c>
      <c r="C4801" t="s">
        <v>1012</v>
      </c>
      <c r="D4801" s="161">
        <v>43312</v>
      </c>
      <c r="E4801">
        <v>13862.61</v>
      </c>
    </row>
    <row r="4802" spans="2:5" x14ac:dyDescent="0.25">
      <c r="B4802" t="s">
        <v>1082</v>
      </c>
      <c r="C4802" t="s">
        <v>1013</v>
      </c>
      <c r="D4802" s="161">
        <v>43646</v>
      </c>
      <c r="E4802">
        <v>19476.27</v>
      </c>
    </row>
    <row r="4803" spans="2:5" x14ac:dyDescent="0.25">
      <c r="B4803" t="s">
        <v>1084</v>
      </c>
      <c r="C4803" t="s">
        <v>1014</v>
      </c>
      <c r="D4803" s="161">
        <v>43281</v>
      </c>
      <c r="E4803">
        <v>12329.38</v>
      </c>
    </row>
    <row r="4804" spans="2:5" x14ac:dyDescent="0.25">
      <c r="B4804" t="s">
        <v>1082</v>
      </c>
      <c r="C4804" t="s">
        <v>1015</v>
      </c>
      <c r="D4804" s="161">
        <v>43251</v>
      </c>
      <c r="E4804">
        <v>18107.990000000002</v>
      </c>
    </row>
    <row r="4805" spans="2:5" x14ac:dyDescent="0.25">
      <c r="B4805" t="s">
        <v>1084</v>
      </c>
      <c r="C4805" t="s">
        <v>1016</v>
      </c>
      <c r="D4805" s="161">
        <v>43496</v>
      </c>
      <c r="E4805">
        <v>9564.43</v>
      </c>
    </row>
    <row r="4806" spans="2:5" x14ac:dyDescent="0.25">
      <c r="B4806" t="s">
        <v>1082</v>
      </c>
      <c r="C4806" t="s">
        <v>1017</v>
      </c>
      <c r="D4806" s="161">
        <v>44530</v>
      </c>
      <c r="E4806">
        <v>16349.08</v>
      </c>
    </row>
    <row r="4807" spans="2:5" x14ac:dyDescent="0.25">
      <c r="B4807" t="s">
        <v>1082</v>
      </c>
      <c r="C4807" t="s">
        <v>1018</v>
      </c>
      <c r="D4807" s="161">
        <v>43434</v>
      </c>
      <c r="E4807">
        <v>14115.72</v>
      </c>
    </row>
    <row r="4808" spans="2:5" x14ac:dyDescent="0.25">
      <c r="B4808" t="s">
        <v>1082</v>
      </c>
      <c r="C4808" t="s">
        <v>1019</v>
      </c>
      <c r="D4808" s="161">
        <v>43343</v>
      </c>
      <c r="E4808">
        <v>3728.98</v>
      </c>
    </row>
    <row r="4809" spans="2:5" x14ac:dyDescent="0.25">
      <c r="B4809" t="s">
        <v>1082</v>
      </c>
      <c r="C4809" t="s">
        <v>1020</v>
      </c>
      <c r="D4809" s="161">
        <v>43434</v>
      </c>
      <c r="E4809">
        <v>6697.45</v>
      </c>
    </row>
    <row r="4810" spans="2:5" x14ac:dyDescent="0.25">
      <c r="B4810" t="s">
        <v>1082</v>
      </c>
      <c r="C4810" t="s">
        <v>1021</v>
      </c>
      <c r="D4810" s="161">
        <v>44316</v>
      </c>
      <c r="E4810">
        <v>19207.689999999999</v>
      </c>
    </row>
    <row r="4811" spans="2:5" x14ac:dyDescent="0.25">
      <c r="B4811" t="s">
        <v>1082</v>
      </c>
      <c r="C4811" t="s">
        <v>1022</v>
      </c>
      <c r="D4811" s="161">
        <v>43555</v>
      </c>
      <c r="E4811">
        <v>17576.64</v>
      </c>
    </row>
    <row r="4812" spans="2:5" x14ac:dyDescent="0.25">
      <c r="B4812" t="s">
        <v>1082</v>
      </c>
      <c r="C4812" t="s">
        <v>1023</v>
      </c>
      <c r="D4812" s="161">
        <v>43830</v>
      </c>
      <c r="E4812">
        <v>6543.77</v>
      </c>
    </row>
    <row r="4813" spans="2:5" x14ac:dyDescent="0.25">
      <c r="B4813" t="s">
        <v>1082</v>
      </c>
      <c r="C4813" t="s">
        <v>1024</v>
      </c>
      <c r="D4813" s="161">
        <v>43830</v>
      </c>
      <c r="E4813">
        <v>6344.66</v>
      </c>
    </row>
    <row r="4814" spans="2:5" x14ac:dyDescent="0.25">
      <c r="B4814" t="s">
        <v>1082</v>
      </c>
      <c r="C4814" t="s">
        <v>1025</v>
      </c>
      <c r="D4814" s="161">
        <v>43159</v>
      </c>
      <c r="E4814">
        <v>2084.79</v>
      </c>
    </row>
    <row r="4815" spans="2:5" x14ac:dyDescent="0.25">
      <c r="B4815" t="s">
        <v>1084</v>
      </c>
      <c r="C4815" t="s">
        <v>1026</v>
      </c>
      <c r="D4815" s="161">
        <v>43708</v>
      </c>
      <c r="E4815">
        <v>14667.23</v>
      </c>
    </row>
    <row r="4816" spans="2:5" x14ac:dyDescent="0.25">
      <c r="B4816" t="s">
        <v>1082</v>
      </c>
      <c r="C4816" t="s">
        <v>411</v>
      </c>
      <c r="D4816" s="161">
        <v>43799</v>
      </c>
      <c r="E4816">
        <v>1547.95</v>
      </c>
    </row>
    <row r="4817" spans="2:5" x14ac:dyDescent="0.25">
      <c r="B4817" t="s">
        <v>1082</v>
      </c>
      <c r="C4817" t="s">
        <v>1027</v>
      </c>
      <c r="D4817" s="161">
        <v>43190</v>
      </c>
      <c r="E4817">
        <v>1181.54</v>
      </c>
    </row>
    <row r="4818" spans="2:5" x14ac:dyDescent="0.25">
      <c r="B4818" t="s">
        <v>1082</v>
      </c>
      <c r="C4818" t="s">
        <v>1028</v>
      </c>
      <c r="D4818" s="161">
        <v>43799</v>
      </c>
      <c r="E4818">
        <v>4206.6099999999997</v>
      </c>
    </row>
    <row r="4819" spans="2:5" x14ac:dyDescent="0.25">
      <c r="B4819" t="s">
        <v>1084</v>
      </c>
      <c r="C4819" t="s">
        <v>1029</v>
      </c>
      <c r="D4819" s="161">
        <v>44227</v>
      </c>
      <c r="E4819">
        <v>11714.9</v>
      </c>
    </row>
    <row r="4820" spans="2:5" x14ac:dyDescent="0.25">
      <c r="B4820" t="s">
        <v>1084</v>
      </c>
      <c r="C4820" t="s">
        <v>1030</v>
      </c>
      <c r="D4820" s="161">
        <v>43343</v>
      </c>
      <c r="E4820">
        <v>9766.8700000000008</v>
      </c>
    </row>
    <row r="4821" spans="2:5" x14ac:dyDescent="0.25">
      <c r="B4821" t="s">
        <v>1082</v>
      </c>
      <c r="C4821" t="s">
        <v>267</v>
      </c>
      <c r="D4821" s="161">
        <v>43799</v>
      </c>
      <c r="E4821">
        <v>6287.99</v>
      </c>
    </row>
    <row r="4822" spans="2:5" x14ac:dyDescent="0.25">
      <c r="B4822" t="s">
        <v>1084</v>
      </c>
      <c r="C4822" t="s">
        <v>1031</v>
      </c>
      <c r="D4822" s="161">
        <v>44135</v>
      </c>
      <c r="E4822">
        <v>6482.29</v>
      </c>
    </row>
    <row r="4823" spans="2:5" x14ac:dyDescent="0.25">
      <c r="B4823" t="s">
        <v>1084</v>
      </c>
      <c r="C4823" t="s">
        <v>1032</v>
      </c>
      <c r="D4823" s="161">
        <v>44469</v>
      </c>
      <c r="E4823">
        <v>8128.16</v>
      </c>
    </row>
    <row r="4824" spans="2:5" x14ac:dyDescent="0.25">
      <c r="B4824" t="s">
        <v>1082</v>
      </c>
      <c r="C4824" t="s">
        <v>1033</v>
      </c>
      <c r="D4824" s="161">
        <v>43465</v>
      </c>
      <c r="E4824">
        <v>13675.01</v>
      </c>
    </row>
    <row r="4825" spans="2:5" x14ac:dyDescent="0.25">
      <c r="B4825" t="s">
        <v>1084</v>
      </c>
      <c r="C4825" t="s">
        <v>1034</v>
      </c>
      <c r="D4825" s="161">
        <v>43708</v>
      </c>
      <c r="E4825">
        <v>8434.9699999999993</v>
      </c>
    </row>
    <row r="4826" spans="2:5" x14ac:dyDescent="0.25">
      <c r="B4826" t="s">
        <v>1082</v>
      </c>
      <c r="C4826" t="s">
        <v>1035</v>
      </c>
      <c r="D4826" s="161">
        <v>44135</v>
      </c>
      <c r="E4826">
        <v>13395.18</v>
      </c>
    </row>
    <row r="4827" spans="2:5" x14ac:dyDescent="0.25">
      <c r="B4827" t="s">
        <v>1082</v>
      </c>
      <c r="C4827" t="s">
        <v>291</v>
      </c>
      <c r="D4827" s="161">
        <v>43555</v>
      </c>
      <c r="E4827">
        <v>16229.01</v>
      </c>
    </row>
    <row r="4828" spans="2:5" x14ac:dyDescent="0.25">
      <c r="B4828" t="s">
        <v>1082</v>
      </c>
      <c r="C4828" t="s">
        <v>1036</v>
      </c>
      <c r="D4828" s="161">
        <v>43190</v>
      </c>
      <c r="E4828">
        <v>4349.45</v>
      </c>
    </row>
    <row r="4829" spans="2:5" x14ac:dyDescent="0.25">
      <c r="B4829" t="s">
        <v>1083</v>
      </c>
      <c r="C4829" t="s">
        <v>1037</v>
      </c>
      <c r="D4829" s="161">
        <v>43220</v>
      </c>
      <c r="E4829">
        <v>17800.810000000001</v>
      </c>
    </row>
    <row r="4830" spans="2:5" x14ac:dyDescent="0.25">
      <c r="B4830" t="s">
        <v>1082</v>
      </c>
      <c r="C4830" t="s">
        <v>1038</v>
      </c>
      <c r="D4830" s="161">
        <v>44500</v>
      </c>
      <c r="E4830">
        <v>13785.16</v>
      </c>
    </row>
    <row r="4831" spans="2:5" x14ac:dyDescent="0.25">
      <c r="B4831" t="s">
        <v>1084</v>
      </c>
      <c r="C4831" t="s">
        <v>1039</v>
      </c>
      <c r="D4831" s="161">
        <v>44165</v>
      </c>
      <c r="E4831">
        <v>9205.4500000000007</v>
      </c>
    </row>
    <row r="4832" spans="2:5" x14ac:dyDescent="0.25">
      <c r="B4832" t="s">
        <v>1084</v>
      </c>
      <c r="C4832" t="s">
        <v>1040</v>
      </c>
      <c r="D4832" s="161">
        <v>43373</v>
      </c>
      <c r="E4832">
        <v>15481.44</v>
      </c>
    </row>
    <row r="4833" spans="2:5" x14ac:dyDescent="0.25">
      <c r="B4833" t="s">
        <v>1084</v>
      </c>
      <c r="C4833" t="s">
        <v>1041</v>
      </c>
      <c r="D4833" s="161">
        <v>43799</v>
      </c>
      <c r="E4833">
        <v>12708.62</v>
      </c>
    </row>
    <row r="4834" spans="2:5" x14ac:dyDescent="0.25">
      <c r="B4834" t="s">
        <v>1082</v>
      </c>
      <c r="C4834" t="s">
        <v>1042</v>
      </c>
      <c r="D4834" s="161">
        <v>43404</v>
      </c>
      <c r="E4834">
        <v>16426.13</v>
      </c>
    </row>
    <row r="4835" spans="2:5" x14ac:dyDescent="0.25">
      <c r="B4835" t="s">
        <v>1084</v>
      </c>
      <c r="C4835" t="s">
        <v>1043</v>
      </c>
      <c r="D4835" s="161">
        <v>43404</v>
      </c>
      <c r="E4835">
        <v>17301.150000000001</v>
      </c>
    </row>
    <row r="4836" spans="2:5" x14ac:dyDescent="0.25">
      <c r="B4836" t="s">
        <v>1083</v>
      </c>
      <c r="C4836" t="s">
        <v>1044</v>
      </c>
      <c r="D4836" s="161">
        <v>43861</v>
      </c>
      <c r="E4836">
        <v>10882.31</v>
      </c>
    </row>
    <row r="4837" spans="2:5" x14ac:dyDescent="0.25">
      <c r="B4837" t="s">
        <v>1084</v>
      </c>
      <c r="C4837" t="s">
        <v>1045</v>
      </c>
      <c r="D4837" s="161">
        <v>44012</v>
      </c>
      <c r="E4837">
        <v>10068.77</v>
      </c>
    </row>
    <row r="4838" spans="2:5" x14ac:dyDescent="0.25">
      <c r="B4838" t="s">
        <v>1084</v>
      </c>
      <c r="C4838" t="s">
        <v>1046</v>
      </c>
      <c r="D4838" s="161">
        <v>43951</v>
      </c>
      <c r="E4838">
        <v>7653.91</v>
      </c>
    </row>
    <row r="4839" spans="2:5" x14ac:dyDescent="0.25">
      <c r="B4839" t="s">
        <v>1084</v>
      </c>
      <c r="C4839" t="s">
        <v>1047</v>
      </c>
      <c r="D4839" s="161">
        <v>43131</v>
      </c>
      <c r="E4839">
        <v>10240.91</v>
      </c>
    </row>
    <row r="4840" spans="2:5" x14ac:dyDescent="0.25">
      <c r="B4840" t="s">
        <v>1084</v>
      </c>
      <c r="C4840" t="s">
        <v>1048</v>
      </c>
      <c r="D4840" s="161">
        <v>44196</v>
      </c>
      <c r="E4840">
        <v>14325.54</v>
      </c>
    </row>
    <row r="4841" spans="2:5" x14ac:dyDescent="0.25">
      <c r="B4841" t="s">
        <v>1082</v>
      </c>
      <c r="C4841" t="s">
        <v>1049</v>
      </c>
      <c r="D4841" s="161">
        <v>43585</v>
      </c>
      <c r="E4841">
        <v>5520.96</v>
      </c>
    </row>
    <row r="4842" spans="2:5" x14ac:dyDescent="0.25">
      <c r="B4842" t="s">
        <v>1082</v>
      </c>
      <c r="C4842" t="s">
        <v>1050</v>
      </c>
      <c r="D4842" s="161">
        <v>43524</v>
      </c>
      <c r="E4842">
        <v>17512.599999999999</v>
      </c>
    </row>
    <row r="4843" spans="2:5" x14ac:dyDescent="0.25">
      <c r="B4843" t="s">
        <v>1082</v>
      </c>
      <c r="C4843" t="s">
        <v>1051</v>
      </c>
      <c r="D4843" s="161">
        <v>44043</v>
      </c>
      <c r="E4843">
        <v>12494.21</v>
      </c>
    </row>
    <row r="4844" spans="2:5" x14ac:dyDescent="0.25">
      <c r="B4844" t="s">
        <v>1082</v>
      </c>
      <c r="C4844" t="s">
        <v>1052</v>
      </c>
      <c r="D4844" s="161">
        <v>44012</v>
      </c>
      <c r="E4844">
        <v>3565.38</v>
      </c>
    </row>
    <row r="4845" spans="2:5" x14ac:dyDescent="0.25">
      <c r="B4845" t="s">
        <v>1082</v>
      </c>
      <c r="C4845" t="s">
        <v>1053</v>
      </c>
      <c r="D4845" s="161">
        <v>43251</v>
      </c>
      <c r="E4845">
        <v>2850.16</v>
      </c>
    </row>
    <row r="4846" spans="2:5" x14ac:dyDescent="0.25">
      <c r="B4846" t="s">
        <v>1084</v>
      </c>
      <c r="C4846" t="s">
        <v>1054</v>
      </c>
      <c r="D4846" s="161">
        <v>43890</v>
      </c>
      <c r="E4846">
        <v>258.02</v>
      </c>
    </row>
    <row r="4847" spans="2:5" x14ac:dyDescent="0.25">
      <c r="B4847" t="s">
        <v>1084</v>
      </c>
      <c r="C4847" t="s">
        <v>1055</v>
      </c>
      <c r="D4847" s="161">
        <v>43769</v>
      </c>
      <c r="E4847">
        <v>18704.77</v>
      </c>
    </row>
    <row r="4848" spans="2:5" x14ac:dyDescent="0.25">
      <c r="B4848" t="s">
        <v>1082</v>
      </c>
      <c r="C4848" t="s">
        <v>1056</v>
      </c>
      <c r="D4848" s="161">
        <v>43646</v>
      </c>
      <c r="E4848">
        <v>2018.64</v>
      </c>
    </row>
    <row r="4849" spans="2:5" x14ac:dyDescent="0.25">
      <c r="B4849" t="s">
        <v>1082</v>
      </c>
      <c r="C4849" t="s">
        <v>1057</v>
      </c>
      <c r="D4849" s="161">
        <v>44316</v>
      </c>
      <c r="E4849">
        <v>5174.8500000000004</v>
      </c>
    </row>
    <row r="4850" spans="2:5" x14ac:dyDescent="0.25">
      <c r="B4850" t="s">
        <v>1082</v>
      </c>
      <c r="C4850" t="s">
        <v>1058</v>
      </c>
      <c r="D4850" s="161">
        <v>43465</v>
      </c>
      <c r="E4850">
        <v>1591.84</v>
      </c>
    </row>
    <row r="4851" spans="2:5" x14ac:dyDescent="0.25">
      <c r="B4851" t="s">
        <v>1082</v>
      </c>
      <c r="C4851" t="s">
        <v>1059</v>
      </c>
      <c r="D4851" s="161">
        <v>43496</v>
      </c>
      <c r="E4851">
        <v>12.59</v>
      </c>
    </row>
    <row r="4852" spans="2:5" x14ac:dyDescent="0.25">
      <c r="B4852" t="s">
        <v>1084</v>
      </c>
      <c r="C4852" t="s">
        <v>1060</v>
      </c>
      <c r="D4852" s="161">
        <v>43131</v>
      </c>
      <c r="E4852">
        <v>1723.5</v>
      </c>
    </row>
    <row r="4853" spans="2:5" x14ac:dyDescent="0.25">
      <c r="B4853" t="s">
        <v>1084</v>
      </c>
      <c r="C4853" t="s">
        <v>1061</v>
      </c>
      <c r="D4853" s="161">
        <v>43524</v>
      </c>
      <c r="E4853">
        <v>1311.3</v>
      </c>
    </row>
    <row r="4854" spans="2:5" x14ac:dyDescent="0.25">
      <c r="B4854" t="s">
        <v>1084</v>
      </c>
      <c r="C4854" t="s">
        <v>1062</v>
      </c>
      <c r="D4854" s="161">
        <v>43921</v>
      </c>
      <c r="E4854">
        <v>2166.71</v>
      </c>
    </row>
    <row r="4855" spans="2:5" x14ac:dyDescent="0.25">
      <c r="B4855" t="s">
        <v>1084</v>
      </c>
      <c r="C4855" t="s">
        <v>1063</v>
      </c>
      <c r="D4855" s="161">
        <v>43373</v>
      </c>
      <c r="E4855">
        <v>17278.240000000002</v>
      </c>
    </row>
    <row r="4856" spans="2:5" x14ac:dyDescent="0.25">
      <c r="B4856" t="s">
        <v>1082</v>
      </c>
      <c r="C4856" t="s">
        <v>1064</v>
      </c>
      <c r="D4856" s="161">
        <v>44227</v>
      </c>
      <c r="E4856">
        <v>12549.43</v>
      </c>
    </row>
    <row r="4857" spans="2:5" x14ac:dyDescent="0.25">
      <c r="B4857" t="s">
        <v>1082</v>
      </c>
      <c r="C4857" t="s">
        <v>1065</v>
      </c>
      <c r="D4857" s="161">
        <v>44347</v>
      </c>
      <c r="E4857">
        <v>3686.96</v>
      </c>
    </row>
    <row r="4858" spans="2:5" x14ac:dyDescent="0.25">
      <c r="B4858" t="s">
        <v>1082</v>
      </c>
      <c r="C4858" t="s">
        <v>1066</v>
      </c>
      <c r="D4858" s="161">
        <v>43738</v>
      </c>
      <c r="E4858">
        <v>18016.43</v>
      </c>
    </row>
    <row r="4859" spans="2:5" x14ac:dyDescent="0.25">
      <c r="B4859" t="s">
        <v>1083</v>
      </c>
      <c r="C4859" t="s">
        <v>1067</v>
      </c>
      <c r="D4859" s="161">
        <v>43921</v>
      </c>
      <c r="E4859">
        <v>7520.41</v>
      </c>
    </row>
    <row r="4860" spans="2:5" x14ac:dyDescent="0.25">
      <c r="B4860" t="s">
        <v>1082</v>
      </c>
      <c r="C4860" t="s">
        <v>1068</v>
      </c>
      <c r="D4860" s="161">
        <v>44104</v>
      </c>
      <c r="E4860">
        <v>4668.37</v>
      </c>
    </row>
    <row r="4861" spans="2:5" x14ac:dyDescent="0.25">
      <c r="B4861" t="s">
        <v>1084</v>
      </c>
      <c r="C4861" t="s">
        <v>1022</v>
      </c>
      <c r="D4861" s="161">
        <v>44286</v>
      </c>
      <c r="E4861">
        <v>12654.45</v>
      </c>
    </row>
    <row r="4862" spans="2:5" x14ac:dyDescent="0.25">
      <c r="B4862" t="s">
        <v>1082</v>
      </c>
      <c r="C4862" t="s">
        <v>1069</v>
      </c>
      <c r="D4862" s="161">
        <v>43524</v>
      </c>
      <c r="E4862">
        <v>5335.71</v>
      </c>
    </row>
    <row r="4863" spans="2:5" x14ac:dyDescent="0.25">
      <c r="B4863" t="s">
        <v>1082</v>
      </c>
      <c r="C4863" t="s">
        <v>1070</v>
      </c>
      <c r="D4863" s="161">
        <v>43769</v>
      </c>
      <c r="E4863">
        <v>875.06</v>
      </c>
    </row>
    <row r="4864" spans="2:5" x14ac:dyDescent="0.25">
      <c r="B4864" t="s">
        <v>1084</v>
      </c>
      <c r="C4864" t="s">
        <v>1071</v>
      </c>
      <c r="D4864" s="161">
        <v>44347</v>
      </c>
      <c r="E4864">
        <v>9381.33</v>
      </c>
    </row>
    <row r="4865" spans="2:5" x14ac:dyDescent="0.25">
      <c r="B4865" t="s">
        <v>1082</v>
      </c>
      <c r="C4865" t="s">
        <v>1072</v>
      </c>
      <c r="D4865" s="161">
        <v>43830</v>
      </c>
      <c r="E4865">
        <v>13855.07</v>
      </c>
    </row>
    <row r="4866" spans="2:5" x14ac:dyDescent="0.25">
      <c r="B4866" t="s">
        <v>1084</v>
      </c>
      <c r="C4866" t="s">
        <v>1073</v>
      </c>
      <c r="D4866" s="161">
        <v>43281</v>
      </c>
      <c r="E4866">
        <v>9350.64</v>
      </c>
    </row>
    <row r="4867" spans="2:5" x14ac:dyDescent="0.25">
      <c r="B4867" t="s">
        <v>1082</v>
      </c>
      <c r="C4867" t="s">
        <v>1074</v>
      </c>
      <c r="D4867" s="161">
        <v>44255</v>
      </c>
      <c r="E4867">
        <v>3.49</v>
      </c>
    </row>
    <row r="4868" spans="2:5" x14ac:dyDescent="0.25">
      <c r="B4868" t="s">
        <v>1082</v>
      </c>
      <c r="C4868" t="s">
        <v>1075</v>
      </c>
      <c r="D4868" s="161">
        <v>44377</v>
      </c>
      <c r="E4868">
        <v>1824.64</v>
      </c>
    </row>
    <row r="4869" spans="2:5" x14ac:dyDescent="0.25">
      <c r="B4869" t="s">
        <v>1082</v>
      </c>
      <c r="C4869" t="s">
        <v>1076</v>
      </c>
      <c r="D4869" s="161">
        <v>43404</v>
      </c>
      <c r="E4869">
        <v>5740.17</v>
      </c>
    </row>
    <row r="4870" spans="2:5" x14ac:dyDescent="0.25">
      <c r="B4870" t="s">
        <v>1082</v>
      </c>
      <c r="C4870" t="s">
        <v>1077</v>
      </c>
      <c r="D4870" s="161">
        <v>44286</v>
      </c>
      <c r="E4870">
        <v>6450.31</v>
      </c>
    </row>
    <row r="4871" spans="2:5" x14ac:dyDescent="0.25">
      <c r="B4871" t="s">
        <v>1084</v>
      </c>
      <c r="C4871" t="s">
        <v>992</v>
      </c>
      <c r="D4871" s="161">
        <v>43251</v>
      </c>
      <c r="E4871">
        <v>13335.7</v>
      </c>
    </row>
    <row r="4872" spans="2:5" x14ac:dyDescent="0.25">
      <c r="B4872" t="s">
        <v>1084</v>
      </c>
      <c r="C4872" t="s">
        <v>993</v>
      </c>
      <c r="D4872" s="161">
        <v>43404</v>
      </c>
      <c r="E4872">
        <v>8427.07</v>
      </c>
    </row>
    <row r="4873" spans="2:5" x14ac:dyDescent="0.25">
      <c r="B4873" t="s">
        <v>1084</v>
      </c>
      <c r="C4873" t="s">
        <v>994</v>
      </c>
      <c r="D4873" s="161">
        <v>43890</v>
      </c>
      <c r="E4873">
        <v>10015.61</v>
      </c>
    </row>
    <row r="4874" spans="2:5" x14ac:dyDescent="0.25">
      <c r="B4874" t="s">
        <v>1084</v>
      </c>
      <c r="C4874" t="s">
        <v>995</v>
      </c>
      <c r="D4874" s="161">
        <v>43220</v>
      </c>
      <c r="E4874">
        <v>13562.75</v>
      </c>
    </row>
    <row r="4875" spans="2:5" x14ac:dyDescent="0.25">
      <c r="B4875" t="s">
        <v>1084</v>
      </c>
      <c r="C4875" t="s">
        <v>996</v>
      </c>
      <c r="D4875" s="161">
        <v>43585</v>
      </c>
      <c r="E4875">
        <v>6898.56</v>
      </c>
    </row>
    <row r="4876" spans="2:5" x14ac:dyDescent="0.25">
      <c r="B4876" t="s">
        <v>1084</v>
      </c>
      <c r="C4876" t="s">
        <v>997</v>
      </c>
      <c r="D4876" s="161">
        <v>44227</v>
      </c>
      <c r="E4876">
        <v>65.930000000000007</v>
      </c>
    </row>
    <row r="4877" spans="2:5" x14ac:dyDescent="0.25">
      <c r="B4877" t="s">
        <v>1084</v>
      </c>
      <c r="C4877" t="s">
        <v>998</v>
      </c>
      <c r="D4877" s="161">
        <v>43646</v>
      </c>
      <c r="E4877">
        <v>9019.11</v>
      </c>
    </row>
    <row r="4878" spans="2:5" x14ac:dyDescent="0.25">
      <c r="B4878" t="s">
        <v>1083</v>
      </c>
      <c r="C4878" t="s">
        <v>999</v>
      </c>
      <c r="D4878" s="161">
        <v>43159</v>
      </c>
      <c r="E4878">
        <v>4429.1000000000004</v>
      </c>
    </row>
    <row r="4879" spans="2:5" x14ac:dyDescent="0.25">
      <c r="B4879" t="s">
        <v>1082</v>
      </c>
      <c r="C4879" t="s">
        <v>1000</v>
      </c>
      <c r="D4879" s="161">
        <v>44227</v>
      </c>
      <c r="E4879">
        <v>6277.89</v>
      </c>
    </row>
    <row r="4880" spans="2:5" x14ac:dyDescent="0.25">
      <c r="B4880" t="s">
        <v>1082</v>
      </c>
      <c r="C4880" t="s">
        <v>1001</v>
      </c>
      <c r="D4880" s="161">
        <v>44165</v>
      </c>
      <c r="E4880">
        <v>732.33</v>
      </c>
    </row>
    <row r="4881" spans="2:5" x14ac:dyDescent="0.25">
      <c r="B4881" t="s">
        <v>1084</v>
      </c>
      <c r="C4881" t="s">
        <v>1002</v>
      </c>
      <c r="D4881" s="161">
        <v>44104</v>
      </c>
      <c r="E4881">
        <v>15922.73</v>
      </c>
    </row>
    <row r="4882" spans="2:5" x14ac:dyDescent="0.25">
      <c r="B4882" t="s">
        <v>1084</v>
      </c>
      <c r="C4882" t="s">
        <v>1003</v>
      </c>
      <c r="D4882" s="161">
        <v>43585</v>
      </c>
      <c r="E4882">
        <v>13624.53</v>
      </c>
    </row>
    <row r="4883" spans="2:5" x14ac:dyDescent="0.25">
      <c r="B4883" t="s">
        <v>1084</v>
      </c>
      <c r="C4883" t="s">
        <v>1004</v>
      </c>
      <c r="D4883" s="161">
        <v>43220</v>
      </c>
      <c r="E4883">
        <v>14675.33</v>
      </c>
    </row>
    <row r="4884" spans="2:5" x14ac:dyDescent="0.25">
      <c r="B4884" t="s">
        <v>1084</v>
      </c>
      <c r="C4884" t="s">
        <v>1005</v>
      </c>
      <c r="D4884" s="161">
        <v>44377</v>
      </c>
      <c r="E4884">
        <v>9197.64</v>
      </c>
    </row>
    <row r="4885" spans="2:5" x14ac:dyDescent="0.25">
      <c r="B4885" t="s">
        <v>1084</v>
      </c>
      <c r="C4885" t="s">
        <v>1006</v>
      </c>
      <c r="D4885" s="161">
        <v>43220</v>
      </c>
      <c r="E4885">
        <v>15345.14</v>
      </c>
    </row>
    <row r="4886" spans="2:5" x14ac:dyDescent="0.25">
      <c r="B4886" t="s">
        <v>1083</v>
      </c>
      <c r="C4886" t="s">
        <v>1007</v>
      </c>
      <c r="D4886" s="161">
        <v>44135</v>
      </c>
      <c r="E4886">
        <v>16673.39</v>
      </c>
    </row>
    <row r="4887" spans="2:5" x14ac:dyDescent="0.25">
      <c r="B4887" t="s">
        <v>1084</v>
      </c>
      <c r="C4887" t="s">
        <v>1008</v>
      </c>
      <c r="D4887" s="161">
        <v>44286</v>
      </c>
      <c r="E4887">
        <v>12736.63</v>
      </c>
    </row>
    <row r="4888" spans="2:5" x14ac:dyDescent="0.25">
      <c r="B4888" t="s">
        <v>1083</v>
      </c>
      <c r="C4888" t="s">
        <v>1009</v>
      </c>
      <c r="D4888" s="161">
        <v>44165</v>
      </c>
      <c r="E4888">
        <v>2841.32</v>
      </c>
    </row>
    <row r="4889" spans="2:5" x14ac:dyDescent="0.25">
      <c r="B4889" t="s">
        <v>1082</v>
      </c>
      <c r="C4889" t="s">
        <v>1010</v>
      </c>
      <c r="D4889" s="161">
        <v>44347</v>
      </c>
      <c r="E4889">
        <v>7700.17</v>
      </c>
    </row>
    <row r="4890" spans="2:5" x14ac:dyDescent="0.25">
      <c r="B4890" t="s">
        <v>1083</v>
      </c>
      <c r="C4890" t="s">
        <v>1011</v>
      </c>
      <c r="D4890" s="161">
        <v>43921</v>
      </c>
      <c r="E4890">
        <v>8199.7099999999991</v>
      </c>
    </row>
    <row r="4891" spans="2:5" x14ac:dyDescent="0.25">
      <c r="B4891" t="s">
        <v>1083</v>
      </c>
      <c r="C4891" t="s">
        <v>1012</v>
      </c>
      <c r="D4891" s="161">
        <v>43343</v>
      </c>
      <c r="E4891">
        <v>11864.82</v>
      </c>
    </row>
    <row r="4892" spans="2:5" x14ac:dyDescent="0.25">
      <c r="B4892" t="s">
        <v>1084</v>
      </c>
      <c r="C4892" t="s">
        <v>1013</v>
      </c>
      <c r="D4892" s="161">
        <v>44227</v>
      </c>
      <c r="E4892">
        <v>17634.12</v>
      </c>
    </row>
    <row r="4893" spans="2:5" x14ac:dyDescent="0.25">
      <c r="B4893" t="s">
        <v>1084</v>
      </c>
      <c r="C4893" t="s">
        <v>1014</v>
      </c>
      <c r="D4893" s="161">
        <v>43465</v>
      </c>
      <c r="E4893">
        <v>357.12</v>
      </c>
    </row>
    <row r="4894" spans="2:5" x14ac:dyDescent="0.25">
      <c r="B4894" t="s">
        <v>1084</v>
      </c>
      <c r="C4894" t="s">
        <v>1015</v>
      </c>
      <c r="D4894" s="161">
        <v>44439</v>
      </c>
      <c r="E4894">
        <v>16760</v>
      </c>
    </row>
    <row r="4895" spans="2:5" x14ac:dyDescent="0.25">
      <c r="B4895" t="s">
        <v>1083</v>
      </c>
      <c r="C4895" t="s">
        <v>1016</v>
      </c>
      <c r="D4895" s="161">
        <v>44347</v>
      </c>
      <c r="E4895">
        <v>10700.51</v>
      </c>
    </row>
    <row r="4896" spans="2:5" x14ac:dyDescent="0.25">
      <c r="B4896" t="s">
        <v>1084</v>
      </c>
      <c r="C4896" t="s">
        <v>1017</v>
      </c>
      <c r="D4896" s="161">
        <v>44347</v>
      </c>
      <c r="E4896">
        <v>9011.7900000000009</v>
      </c>
    </row>
    <row r="4897" spans="2:5" x14ac:dyDescent="0.25">
      <c r="B4897" t="s">
        <v>1082</v>
      </c>
      <c r="C4897" t="s">
        <v>1018</v>
      </c>
      <c r="D4897" s="161">
        <v>43281</v>
      </c>
      <c r="E4897">
        <v>8009.38</v>
      </c>
    </row>
    <row r="4898" spans="2:5" x14ac:dyDescent="0.25">
      <c r="B4898" t="s">
        <v>1082</v>
      </c>
      <c r="C4898" t="s">
        <v>1019</v>
      </c>
      <c r="D4898" s="161">
        <v>43677</v>
      </c>
      <c r="E4898">
        <v>12487.25</v>
      </c>
    </row>
    <row r="4899" spans="2:5" x14ac:dyDescent="0.25">
      <c r="B4899" t="s">
        <v>1084</v>
      </c>
      <c r="C4899" t="s">
        <v>1020</v>
      </c>
      <c r="D4899" s="161">
        <v>44286</v>
      </c>
      <c r="E4899">
        <v>10359.82</v>
      </c>
    </row>
    <row r="4900" spans="2:5" x14ac:dyDescent="0.25">
      <c r="B4900" t="s">
        <v>1082</v>
      </c>
      <c r="C4900" t="s">
        <v>1021</v>
      </c>
      <c r="D4900" s="161">
        <v>44500</v>
      </c>
      <c r="E4900">
        <v>1305.57</v>
      </c>
    </row>
    <row r="4901" spans="2:5" x14ac:dyDescent="0.25">
      <c r="B4901" t="s">
        <v>1082</v>
      </c>
      <c r="C4901" t="s">
        <v>1022</v>
      </c>
      <c r="D4901" s="161">
        <v>44469</v>
      </c>
      <c r="E4901">
        <v>8793.31</v>
      </c>
    </row>
    <row r="4902" spans="2:5" x14ac:dyDescent="0.25">
      <c r="B4902" t="s">
        <v>1084</v>
      </c>
      <c r="C4902" t="s">
        <v>1023</v>
      </c>
      <c r="D4902" s="161">
        <v>43524</v>
      </c>
      <c r="E4902">
        <v>5755.79</v>
      </c>
    </row>
    <row r="4903" spans="2:5" x14ac:dyDescent="0.25">
      <c r="B4903" t="s">
        <v>1082</v>
      </c>
      <c r="C4903" t="s">
        <v>1024</v>
      </c>
      <c r="D4903" s="161">
        <v>44469</v>
      </c>
      <c r="E4903">
        <v>12716.03</v>
      </c>
    </row>
    <row r="4904" spans="2:5" x14ac:dyDescent="0.25">
      <c r="B4904" t="s">
        <v>1082</v>
      </c>
      <c r="C4904" t="s">
        <v>1025</v>
      </c>
      <c r="D4904" s="161">
        <v>43677</v>
      </c>
      <c r="E4904">
        <v>14169.98</v>
      </c>
    </row>
    <row r="4905" spans="2:5" x14ac:dyDescent="0.25">
      <c r="B4905" t="s">
        <v>1084</v>
      </c>
      <c r="C4905" t="s">
        <v>1026</v>
      </c>
      <c r="D4905" s="161">
        <v>43434</v>
      </c>
      <c r="E4905">
        <v>11000.15</v>
      </c>
    </row>
    <row r="4906" spans="2:5" x14ac:dyDescent="0.25">
      <c r="B4906" t="s">
        <v>1083</v>
      </c>
      <c r="C4906" t="s">
        <v>411</v>
      </c>
      <c r="D4906" s="161">
        <v>44316</v>
      </c>
      <c r="E4906">
        <v>17987.580000000002</v>
      </c>
    </row>
    <row r="4907" spans="2:5" x14ac:dyDescent="0.25">
      <c r="B4907" t="s">
        <v>1082</v>
      </c>
      <c r="C4907" t="s">
        <v>1027</v>
      </c>
      <c r="D4907" s="161">
        <v>43190</v>
      </c>
      <c r="E4907">
        <v>5903.24</v>
      </c>
    </row>
    <row r="4908" spans="2:5" x14ac:dyDescent="0.25">
      <c r="B4908" t="s">
        <v>1082</v>
      </c>
      <c r="C4908" t="s">
        <v>1028</v>
      </c>
      <c r="D4908" s="161">
        <v>43465</v>
      </c>
      <c r="E4908">
        <v>14527.73</v>
      </c>
    </row>
    <row r="4909" spans="2:5" x14ac:dyDescent="0.25">
      <c r="B4909" t="s">
        <v>1082</v>
      </c>
      <c r="C4909" t="s">
        <v>1029</v>
      </c>
      <c r="D4909" s="161">
        <v>43281</v>
      </c>
      <c r="E4909">
        <v>19944.53</v>
      </c>
    </row>
    <row r="4910" spans="2:5" x14ac:dyDescent="0.25">
      <c r="B4910" t="s">
        <v>1084</v>
      </c>
      <c r="C4910" t="s">
        <v>1030</v>
      </c>
      <c r="D4910" s="161">
        <v>43373</v>
      </c>
      <c r="E4910">
        <v>13748.22</v>
      </c>
    </row>
    <row r="4911" spans="2:5" x14ac:dyDescent="0.25">
      <c r="B4911" t="s">
        <v>1082</v>
      </c>
      <c r="C4911" t="s">
        <v>267</v>
      </c>
      <c r="D4911" s="161">
        <v>44074</v>
      </c>
      <c r="E4911">
        <v>135.5</v>
      </c>
    </row>
    <row r="4912" spans="2:5" x14ac:dyDescent="0.25">
      <c r="B4912" t="s">
        <v>1084</v>
      </c>
      <c r="C4912" t="s">
        <v>1031</v>
      </c>
      <c r="D4912" s="161">
        <v>44408</v>
      </c>
      <c r="E4912">
        <v>1896.41</v>
      </c>
    </row>
    <row r="4913" spans="2:5" x14ac:dyDescent="0.25">
      <c r="B4913" t="s">
        <v>1082</v>
      </c>
      <c r="C4913" t="s">
        <v>1032</v>
      </c>
      <c r="D4913" s="161">
        <v>44165</v>
      </c>
      <c r="E4913">
        <v>207.27</v>
      </c>
    </row>
    <row r="4914" spans="2:5" x14ac:dyDescent="0.25">
      <c r="B4914" t="s">
        <v>1084</v>
      </c>
      <c r="C4914" t="s">
        <v>1033</v>
      </c>
      <c r="D4914" s="161">
        <v>43555</v>
      </c>
      <c r="E4914">
        <v>4424.38</v>
      </c>
    </row>
    <row r="4915" spans="2:5" x14ac:dyDescent="0.25">
      <c r="B4915" t="s">
        <v>1082</v>
      </c>
      <c r="C4915" t="s">
        <v>1034</v>
      </c>
      <c r="D4915" s="161">
        <v>43524</v>
      </c>
      <c r="E4915">
        <v>19244.580000000002</v>
      </c>
    </row>
    <row r="4916" spans="2:5" x14ac:dyDescent="0.25">
      <c r="B4916" t="s">
        <v>1083</v>
      </c>
      <c r="C4916" t="s">
        <v>1035</v>
      </c>
      <c r="D4916" s="161">
        <v>43616</v>
      </c>
      <c r="E4916">
        <v>2298.5</v>
      </c>
    </row>
    <row r="4917" spans="2:5" x14ac:dyDescent="0.25">
      <c r="B4917" t="s">
        <v>1082</v>
      </c>
      <c r="C4917" t="s">
        <v>291</v>
      </c>
      <c r="D4917" s="161">
        <v>43921</v>
      </c>
      <c r="E4917">
        <v>14488.89</v>
      </c>
    </row>
    <row r="4918" spans="2:5" x14ac:dyDescent="0.25">
      <c r="B4918" t="s">
        <v>1082</v>
      </c>
      <c r="C4918" t="s">
        <v>1036</v>
      </c>
      <c r="D4918" s="161">
        <v>44500</v>
      </c>
      <c r="E4918">
        <v>12998.11</v>
      </c>
    </row>
    <row r="4919" spans="2:5" x14ac:dyDescent="0.25">
      <c r="B4919" t="s">
        <v>1084</v>
      </c>
      <c r="C4919" t="s">
        <v>1037</v>
      </c>
      <c r="D4919" s="161">
        <v>43100</v>
      </c>
      <c r="E4919">
        <v>13033.72</v>
      </c>
    </row>
    <row r="4920" spans="2:5" x14ac:dyDescent="0.25">
      <c r="B4920" t="s">
        <v>1082</v>
      </c>
      <c r="C4920" t="s">
        <v>1038</v>
      </c>
      <c r="D4920" s="161">
        <v>44074</v>
      </c>
      <c r="E4920">
        <v>11676.26</v>
      </c>
    </row>
    <row r="4921" spans="2:5" x14ac:dyDescent="0.25">
      <c r="B4921" t="s">
        <v>1083</v>
      </c>
      <c r="C4921" t="s">
        <v>1039</v>
      </c>
      <c r="D4921" s="161">
        <v>44500</v>
      </c>
      <c r="E4921">
        <v>19182.5</v>
      </c>
    </row>
    <row r="4922" spans="2:5" x14ac:dyDescent="0.25">
      <c r="B4922" t="s">
        <v>1084</v>
      </c>
      <c r="C4922" t="s">
        <v>1040</v>
      </c>
      <c r="D4922" s="161">
        <v>43616</v>
      </c>
      <c r="E4922">
        <v>1456.86</v>
      </c>
    </row>
    <row r="4923" spans="2:5" x14ac:dyDescent="0.25">
      <c r="B4923" t="s">
        <v>1082</v>
      </c>
      <c r="C4923" t="s">
        <v>1041</v>
      </c>
      <c r="D4923" s="161">
        <v>44135</v>
      </c>
      <c r="E4923">
        <v>14142.15</v>
      </c>
    </row>
    <row r="4924" spans="2:5" x14ac:dyDescent="0.25">
      <c r="B4924" t="s">
        <v>1084</v>
      </c>
      <c r="C4924" t="s">
        <v>1042</v>
      </c>
      <c r="D4924" s="161">
        <v>44255</v>
      </c>
      <c r="E4924">
        <v>3779.86</v>
      </c>
    </row>
    <row r="4925" spans="2:5" x14ac:dyDescent="0.25">
      <c r="B4925" t="s">
        <v>1083</v>
      </c>
      <c r="C4925" t="s">
        <v>1043</v>
      </c>
      <c r="D4925" s="161">
        <v>43769</v>
      </c>
      <c r="E4925">
        <v>6250.74</v>
      </c>
    </row>
    <row r="4926" spans="2:5" x14ac:dyDescent="0.25">
      <c r="B4926" t="s">
        <v>1084</v>
      </c>
      <c r="C4926" t="s">
        <v>1044</v>
      </c>
      <c r="D4926" s="161">
        <v>44135</v>
      </c>
      <c r="E4926">
        <v>9976.65</v>
      </c>
    </row>
    <row r="4927" spans="2:5" x14ac:dyDescent="0.25">
      <c r="B4927" t="s">
        <v>1084</v>
      </c>
      <c r="C4927" t="s">
        <v>1045</v>
      </c>
      <c r="D4927" s="161">
        <v>43373</v>
      </c>
      <c r="E4927">
        <v>11987.94</v>
      </c>
    </row>
    <row r="4928" spans="2:5" x14ac:dyDescent="0.25">
      <c r="B4928" t="s">
        <v>1082</v>
      </c>
      <c r="C4928" t="s">
        <v>1046</v>
      </c>
      <c r="D4928" s="161">
        <v>43555</v>
      </c>
      <c r="E4928">
        <v>19188.560000000001</v>
      </c>
    </row>
    <row r="4929" spans="2:5" x14ac:dyDescent="0.25">
      <c r="B4929" t="s">
        <v>1084</v>
      </c>
      <c r="C4929" t="s">
        <v>1047</v>
      </c>
      <c r="D4929" s="161">
        <v>44165</v>
      </c>
      <c r="E4929">
        <v>8951.34</v>
      </c>
    </row>
    <row r="4930" spans="2:5" x14ac:dyDescent="0.25">
      <c r="B4930" t="s">
        <v>1084</v>
      </c>
      <c r="C4930" t="s">
        <v>1048</v>
      </c>
      <c r="D4930" s="161">
        <v>43616</v>
      </c>
      <c r="E4930">
        <v>12770.71</v>
      </c>
    </row>
    <row r="4931" spans="2:5" x14ac:dyDescent="0.25">
      <c r="B4931" t="s">
        <v>1084</v>
      </c>
      <c r="C4931" t="s">
        <v>1049</v>
      </c>
      <c r="D4931" s="161">
        <v>43921</v>
      </c>
      <c r="E4931">
        <v>391.1</v>
      </c>
    </row>
    <row r="4932" spans="2:5" x14ac:dyDescent="0.25">
      <c r="B4932" t="s">
        <v>1084</v>
      </c>
      <c r="C4932" t="s">
        <v>1050</v>
      </c>
      <c r="D4932" s="161">
        <v>44286</v>
      </c>
      <c r="E4932">
        <v>4149</v>
      </c>
    </row>
    <row r="4933" spans="2:5" x14ac:dyDescent="0.25">
      <c r="B4933" t="s">
        <v>1083</v>
      </c>
      <c r="C4933" t="s">
        <v>1051</v>
      </c>
      <c r="D4933" s="161">
        <v>43738</v>
      </c>
      <c r="E4933">
        <v>6708.61</v>
      </c>
    </row>
    <row r="4934" spans="2:5" x14ac:dyDescent="0.25">
      <c r="B4934" t="s">
        <v>1083</v>
      </c>
      <c r="C4934" t="s">
        <v>1052</v>
      </c>
      <c r="D4934" s="161">
        <v>44043</v>
      </c>
      <c r="E4934">
        <v>15162.08</v>
      </c>
    </row>
    <row r="4935" spans="2:5" x14ac:dyDescent="0.25">
      <c r="B4935" t="s">
        <v>1084</v>
      </c>
      <c r="C4935" t="s">
        <v>1053</v>
      </c>
      <c r="D4935" s="161">
        <v>43100</v>
      </c>
      <c r="E4935">
        <v>12586.79</v>
      </c>
    </row>
    <row r="4936" spans="2:5" x14ac:dyDescent="0.25">
      <c r="B4936" t="s">
        <v>1084</v>
      </c>
      <c r="C4936" t="s">
        <v>1054</v>
      </c>
      <c r="D4936" s="161">
        <v>43616</v>
      </c>
      <c r="E4936">
        <v>19374.66</v>
      </c>
    </row>
    <row r="4937" spans="2:5" x14ac:dyDescent="0.25">
      <c r="B4937" t="s">
        <v>1082</v>
      </c>
      <c r="C4937" t="s">
        <v>1055</v>
      </c>
      <c r="D4937" s="161">
        <v>43373</v>
      </c>
      <c r="E4937">
        <v>1600.24</v>
      </c>
    </row>
    <row r="4938" spans="2:5" x14ac:dyDescent="0.25">
      <c r="B4938" t="s">
        <v>1084</v>
      </c>
      <c r="C4938" t="s">
        <v>1056</v>
      </c>
      <c r="D4938" s="161">
        <v>43220</v>
      </c>
      <c r="E4938">
        <v>1593.73</v>
      </c>
    </row>
    <row r="4939" spans="2:5" x14ac:dyDescent="0.25">
      <c r="B4939" t="s">
        <v>1084</v>
      </c>
      <c r="C4939" t="s">
        <v>1057</v>
      </c>
      <c r="D4939" s="161">
        <v>44469</v>
      </c>
      <c r="E4939">
        <v>19211.32</v>
      </c>
    </row>
    <row r="4940" spans="2:5" x14ac:dyDescent="0.25">
      <c r="B4940" t="s">
        <v>1084</v>
      </c>
      <c r="C4940" t="s">
        <v>1058</v>
      </c>
      <c r="D4940" s="161">
        <v>44469</v>
      </c>
      <c r="E4940">
        <v>3388.82</v>
      </c>
    </row>
    <row r="4941" spans="2:5" x14ac:dyDescent="0.25">
      <c r="B4941" t="s">
        <v>1084</v>
      </c>
      <c r="C4941" t="s">
        <v>1059</v>
      </c>
      <c r="D4941" s="161">
        <v>43100</v>
      </c>
      <c r="E4941">
        <v>5699.53</v>
      </c>
    </row>
    <row r="4942" spans="2:5" x14ac:dyDescent="0.25">
      <c r="B4942" t="s">
        <v>1084</v>
      </c>
      <c r="C4942" t="s">
        <v>1060</v>
      </c>
      <c r="D4942" s="161">
        <v>44135</v>
      </c>
      <c r="E4942">
        <v>10600.37</v>
      </c>
    </row>
    <row r="4943" spans="2:5" x14ac:dyDescent="0.25">
      <c r="B4943" t="s">
        <v>1082</v>
      </c>
      <c r="C4943" t="s">
        <v>1061</v>
      </c>
      <c r="D4943" s="161">
        <v>44286</v>
      </c>
      <c r="E4943">
        <v>12739.11</v>
      </c>
    </row>
    <row r="4944" spans="2:5" x14ac:dyDescent="0.25">
      <c r="B4944" t="s">
        <v>1084</v>
      </c>
      <c r="C4944" t="s">
        <v>1062</v>
      </c>
      <c r="D4944" s="161">
        <v>43830</v>
      </c>
      <c r="E4944">
        <v>18749.14</v>
      </c>
    </row>
    <row r="4945" spans="2:5" x14ac:dyDescent="0.25">
      <c r="B4945" t="s">
        <v>1082</v>
      </c>
      <c r="C4945" t="s">
        <v>1063</v>
      </c>
      <c r="D4945" s="161">
        <v>43251</v>
      </c>
      <c r="E4945">
        <v>2217.64</v>
      </c>
    </row>
    <row r="4946" spans="2:5" x14ac:dyDescent="0.25">
      <c r="B4946" t="s">
        <v>1084</v>
      </c>
      <c r="C4946" t="s">
        <v>1064</v>
      </c>
      <c r="D4946" s="161">
        <v>43951</v>
      </c>
      <c r="E4946">
        <v>12149</v>
      </c>
    </row>
    <row r="4947" spans="2:5" x14ac:dyDescent="0.25">
      <c r="B4947" t="s">
        <v>1082</v>
      </c>
      <c r="C4947" t="s">
        <v>1065</v>
      </c>
      <c r="D4947" s="161">
        <v>43404</v>
      </c>
      <c r="E4947">
        <v>18724.830000000002</v>
      </c>
    </row>
    <row r="4948" spans="2:5" x14ac:dyDescent="0.25">
      <c r="B4948" t="s">
        <v>1084</v>
      </c>
      <c r="C4948" t="s">
        <v>1066</v>
      </c>
      <c r="D4948" s="161">
        <v>43373</v>
      </c>
      <c r="E4948">
        <v>209.16</v>
      </c>
    </row>
    <row r="4949" spans="2:5" x14ac:dyDescent="0.25">
      <c r="B4949" t="s">
        <v>1082</v>
      </c>
      <c r="C4949" t="s">
        <v>1067</v>
      </c>
      <c r="D4949" s="161">
        <v>44165</v>
      </c>
      <c r="E4949">
        <v>2152.71</v>
      </c>
    </row>
    <row r="4950" spans="2:5" x14ac:dyDescent="0.25">
      <c r="B4950" t="s">
        <v>1084</v>
      </c>
      <c r="C4950" t="s">
        <v>1068</v>
      </c>
      <c r="D4950" s="161">
        <v>43251</v>
      </c>
      <c r="E4950">
        <v>2538.09</v>
      </c>
    </row>
    <row r="4951" spans="2:5" x14ac:dyDescent="0.25">
      <c r="B4951" t="s">
        <v>1084</v>
      </c>
      <c r="C4951" t="s">
        <v>1022</v>
      </c>
      <c r="D4951" s="161">
        <v>44439</v>
      </c>
      <c r="E4951">
        <v>18947.12</v>
      </c>
    </row>
    <row r="4952" spans="2:5" x14ac:dyDescent="0.25">
      <c r="B4952" t="s">
        <v>1082</v>
      </c>
      <c r="C4952" t="s">
        <v>1069</v>
      </c>
      <c r="D4952" s="161">
        <v>43769</v>
      </c>
      <c r="E4952">
        <v>18733.86</v>
      </c>
    </row>
    <row r="4953" spans="2:5" x14ac:dyDescent="0.25">
      <c r="B4953" t="s">
        <v>1082</v>
      </c>
      <c r="C4953" t="s">
        <v>1070</v>
      </c>
      <c r="D4953" s="161">
        <v>43281</v>
      </c>
      <c r="E4953">
        <v>13278.11</v>
      </c>
    </row>
    <row r="4954" spans="2:5" x14ac:dyDescent="0.25">
      <c r="B4954" t="s">
        <v>1083</v>
      </c>
      <c r="C4954" t="s">
        <v>1071</v>
      </c>
      <c r="D4954" s="161">
        <v>43921</v>
      </c>
      <c r="E4954">
        <v>12146.23</v>
      </c>
    </row>
    <row r="4955" spans="2:5" x14ac:dyDescent="0.25">
      <c r="B4955" t="s">
        <v>1084</v>
      </c>
      <c r="C4955" t="s">
        <v>1072</v>
      </c>
      <c r="D4955" s="161">
        <v>43799</v>
      </c>
      <c r="E4955">
        <v>13704.3</v>
      </c>
    </row>
    <row r="4956" spans="2:5" x14ac:dyDescent="0.25">
      <c r="B4956" t="s">
        <v>1084</v>
      </c>
      <c r="C4956" t="s">
        <v>1073</v>
      </c>
      <c r="D4956" s="161">
        <v>43220</v>
      </c>
      <c r="E4956">
        <v>8307.48</v>
      </c>
    </row>
    <row r="4957" spans="2:5" x14ac:dyDescent="0.25">
      <c r="B4957" t="s">
        <v>1082</v>
      </c>
      <c r="C4957" t="s">
        <v>1074</v>
      </c>
      <c r="D4957" s="161">
        <v>43799</v>
      </c>
      <c r="E4957">
        <v>14303.87</v>
      </c>
    </row>
    <row r="4958" spans="2:5" x14ac:dyDescent="0.25">
      <c r="B4958" t="s">
        <v>1082</v>
      </c>
      <c r="C4958" t="s">
        <v>1075</v>
      </c>
      <c r="D4958" s="161">
        <v>43131</v>
      </c>
      <c r="E4958">
        <v>5174.9799999999996</v>
      </c>
    </row>
    <row r="4959" spans="2:5" x14ac:dyDescent="0.25">
      <c r="B4959" t="s">
        <v>1084</v>
      </c>
      <c r="C4959" t="s">
        <v>1076</v>
      </c>
      <c r="D4959" s="161">
        <v>44043</v>
      </c>
      <c r="E4959">
        <v>9269.0499999999993</v>
      </c>
    </row>
    <row r="4960" spans="2:5" x14ac:dyDescent="0.25">
      <c r="B4960" t="s">
        <v>1082</v>
      </c>
      <c r="C4960" t="s">
        <v>1077</v>
      </c>
      <c r="D4960" s="161">
        <v>43159</v>
      </c>
      <c r="E4960">
        <v>10102.120000000001</v>
      </c>
    </row>
    <row r="4961" spans="2:5" x14ac:dyDescent="0.25">
      <c r="B4961" t="s">
        <v>1084</v>
      </c>
      <c r="C4961" t="s">
        <v>992</v>
      </c>
      <c r="D4961" s="161">
        <v>44408</v>
      </c>
      <c r="E4961">
        <v>2604.6</v>
      </c>
    </row>
    <row r="4962" spans="2:5" x14ac:dyDescent="0.25">
      <c r="B4962" t="s">
        <v>1084</v>
      </c>
      <c r="C4962" t="s">
        <v>993</v>
      </c>
      <c r="D4962" s="161">
        <v>44074</v>
      </c>
      <c r="E4962">
        <v>14556.57</v>
      </c>
    </row>
    <row r="4963" spans="2:5" x14ac:dyDescent="0.25">
      <c r="B4963" t="s">
        <v>1082</v>
      </c>
      <c r="C4963" t="s">
        <v>994</v>
      </c>
      <c r="D4963" s="161">
        <v>43312</v>
      </c>
      <c r="E4963">
        <v>3652.79</v>
      </c>
    </row>
    <row r="4964" spans="2:5" x14ac:dyDescent="0.25">
      <c r="B4964" t="s">
        <v>1084</v>
      </c>
      <c r="C4964" t="s">
        <v>995</v>
      </c>
      <c r="D4964" s="161">
        <v>43434</v>
      </c>
      <c r="E4964">
        <v>8222.24</v>
      </c>
    </row>
    <row r="4965" spans="2:5" x14ac:dyDescent="0.25">
      <c r="B4965" t="s">
        <v>1083</v>
      </c>
      <c r="C4965" t="s">
        <v>996</v>
      </c>
      <c r="D4965" s="161">
        <v>43251</v>
      </c>
      <c r="E4965">
        <v>3001.2</v>
      </c>
    </row>
    <row r="4966" spans="2:5" x14ac:dyDescent="0.25">
      <c r="B4966" t="s">
        <v>1082</v>
      </c>
      <c r="C4966" t="s">
        <v>997</v>
      </c>
      <c r="D4966" s="161">
        <v>44500</v>
      </c>
      <c r="E4966">
        <v>4357.1400000000003</v>
      </c>
    </row>
    <row r="4967" spans="2:5" x14ac:dyDescent="0.25">
      <c r="B4967" t="s">
        <v>1082</v>
      </c>
      <c r="C4967" t="s">
        <v>998</v>
      </c>
      <c r="D4967" s="161">
        <v>43343</v>
      </c>
      <c r="E4967">
        <v>19759.96</v>
      </c>
    </row>
    <row r="4968" spans="2:5" x14ac:dyDescent="0.25">
      <c r="B4968" t="s">
        <v>1084</v>
      </c>
      <c r="C4968" t="s">
        <v>999</v>
      </c>
      <c r="D4968" s="161">
        <v>44286</v>
      </c>
      <c r="E4968">
        <v>6909.01</v>
      </c>
    </row>
    <row r="4969" spans="2:5" x14ac:dyDescent="0.25">
      <c r="B4969" t="s">
        <v>1084</v>
      </c>
      <c r="C4969" t="s">
        <v>1000</v>
      </c>
      <c r="D4969" s="161">
        <v>43616</v>
      </c>
      <c r="E4969">
        <v>2007.01</v>
      </c>
    </row>
    <row r="4970" spans="2:5" x14ac:dyDescent="0.25">
      <c r="B4970" t="s">
        <v>1082</v>
      </c>
      <c r="C4970" t="s">
        <v>1001</v>
      </c>
      <c r="D4970" s="161">
        <v>43982</v>
      </c>
      <c r="E4970">
        <v>12561.75</v>
      </c>
    </row>
    <row r="4971" spans="2:5" x14ac:dyDescent="0.25">
      <c r="B4971" t="s">
        <v>1082</v>
      </c>
      <c r="C4971" t="s">
        <v>1002</v>
      </c>
      <c r="D4971" s="161">
        <v>43404</v>
      </c>
      <c r="E4971">
        <v>19669.5</v>
      </c>
    </row>
    <row r="4972" spans="2:5" x14ac:dyDescent="0.25">
      <c r="B4972" t="s">
        <v>1082</v>
      </c>
      <c r="C4972" t="s">
        <v>1003</v>
      </c>
      <c r="D4972" s="161">
        <v>43373</v>
      </c>
      <c r="E4972">
        <v>992.52</v>
      </c>
    </row>
    <row r="4973" spans="2:5" x14ac:dyDescent="0.25">
      <c r="B4973" t="s">
        <v>1083</v>
      </c>
      <c r="C4973" t="s">
        <v>1004</v>
      </c>
      <c r="D4973" s="161">
        <v>44286</v>
      </c>
      <c r="E4973">
        <v>18525.64</v>
      </c>
    </row>
    <row r="4974" spans="2:5" x14ac:dyDescent="0.25">
      <c r="B4974" t="s">
        <v>1082</v>
      </c>
      <c r="C4974" t="s">
        <v>1005</v>
      </c>
      <c r="D4974" s="161">
        <v>44439</v>
      </c>
      <c r="E4974">
        <v>5635.02</v>
      </c>
    </row>
    <row r="4975" spans="2:5" x14ac:dyDescent="0.25">
      <c r="B4975" t="s">
        <v>1084</v>
      </c>
      <c r="C4975" t="s">
        <v>1006</v>
      </c>
      <c r="D4975" s="161">
        <v>44500</v>
      </c>
      <c r="E4975">
        <v>14683.24</v>
      </c>
    </row>
    <row r="4976" spans="2:5" x14ac:dyDescent="0.25">
      <c r="B4976" t="s">
        <v>1084</v>
      </c>
      <c r="C4976" t="s">
        <v>1007</v>
      </c>
      <c r="D4976" s="161">
        <v>43434</v>
      </c>
      <c r="E4976">
        <v>4153.21</v>
      </c>
    </row>
    <row r="4977" spans="2:5" x14ac:dyDescent="0.25">
      <c r="B4977" t="s">
        <v>1084</v>
      </c>
      <c r="C4977" t="s">
        <v>1008</v>
      </c>
      <c r="D4977" s="161">
        <v>43982</v>
      </c>
      <c r="E4977">
        <v>4733.25</v>
      </c>
    </row>
    <row r="4978" spans="2:5" x14ac:dyDescent="0.25">
      <c r="B4978" t="s">
        <v>1083</v>
      </c>
      <c r="C4978" t="s">
        <v>1009</v>
      </c>
      <c r="D4978" s="161">
        <v>44530</v>
      </c>
      <c r="E4978">
        <v>19249.669999999998</v>
      </c>
    </row>
    <row r="4979" spans="2:5" x14ac:dyDescent="0.25">
      <c r="B4979" t="s">
        <v>1082</v>
      </c>
      <c r="C4979" t="s">
        <v>1010</v>
      </c>
      <c r="D4979" s="161">
        <v>43343</v>
      </c>
      <c r="E4979">
        <v>9077.9699999999993</v>
      </c>
    </row>
    <row r="4980" spans="2:5" x14ac:dyDescent="0.25">
      <c r="B4980" t="s">
        <v>1082</v>
      </c>
      <c r="C4980" t="s">
        <v>1011</v>
      </c>
      <c r="D4980" s="161">
        <v>43616</v>
      </c>
      <c r="E4980">
        <v>15229.68</v>
      </c>
    </row>
    <row r="4981" spans="2:5" x14ac:dyDescent="0.25">
      <c r="B4981" t="s">
        <v>1082</v>
      </c>
      <c r="C4981" t="s">
        <v>1012</v>
      </c>
      <c r="D4981" s="161">
        <v>43982</v>
      </c>
      <c r="E4981">
        <v>19835.759999999998</v>
      </c>
    </row>
    <row r="4982" spans="2:5" x14ac:dyDescent="0.25">
      <c r="B4982" t="s">
        <v>1082</v>
      </c>
      <c r="C4982" t="s">
        <v>1013</v>
      </c>
      <c r="D4982" s="161">
        <v>43159</v>
      </c>
      <c r="E4982">
        <v>9646.08</v>
      </c>
    </row>
    <row r="4983" spans="2:5" x14ac:dyDescent="0.25">
      <c r="B4983" t="s">
        <v>1084</v>
      </c>
      <c r="C4983" t="s">
        <v>1014</v>
      </c>
      <c r="D4983" s="161">
        <v>44469</v>
      </c>
      <c r="E4983">
        <v>15193.59</v>
      </c>
    </row>
    <row r="4984" spans="2:5" x14ac:dyDescent="0.25">
      <c r="B4984" t="s">
        <v>1082</v>
      </c>
      <c r="C4984" t="s">
        <v>1015</v>
      </c>
      <c r="D4984" s="161">
        <v>44255</v>
      </c>
      <c r="E4984">
        <v>5326.84</v>
      </c>
    </row>
    <row r="4985" spans="2:5" x14ac:dyDescent="0.25">
      <c r="B4985" t="s">
        <v>1082</v>
      </c>
      <c r="C4985" t="s">
        <v>1016</v>
      </c>
      <c r="D4985" s="161">
        <v>44316</v>
      </c>
      <c r="E4985">
        <v>3091.64</v>
      </c>
    </row>
    <row r="4986" spans="2:5" x14ac:dyDescent="0.25">
      <c r="B4986" t="s">
        <v>1082</v>
      </c>
      <c r="C4986" t="s">
        <v>1017</v>
      </c>
      <c r="D4986" s="161">
        <v>44286</v>
      </c>
      <c r="E4986">
        <v>16263.35</v>
      </c>
    </row>
    <row r="4987" spans="2:5" x14ac:dyDescent="0.25">
      <c r="B4987" t="s">
        <v>1084</v>
      </c>
      <c r="C4987" t="s">
        <v>1018</v>
      </c>
      <c r="D4987" s="161">
        <v>43281</v>
      </c>
      <c r="E4987">
        <v>1331.78</v>
      </c>
    </row>
    <row r="4988" spans="2:5" x14ac:dyDescent="0.25">
      <c r="B4988" t="s">
        <v>1084</v>
      </c>
      <c r="C4988" t="s">
        <v>1019</v>
      </c>
      <c r="D4988" s="161">
        <v>43951</v>
      </c>
      <c r="E4988">
        <v>1636.59</v>
      </c>
    </row>
    <row r="4989" spans="2:5" x14ac:dyDescent="0.25">
      <c r="B4989" t="s">
        <v>1082</v>
      </c>
      <c r="C4989" t="s">
        <v>1020</v>
      </c>
      <c r="D4989" s="161">
        <v>43131</v>
      </c>
      <c r="E4989">
        <v>17958.82</v>
      </c>
    </row>
    <row r="4990" spans="2:5" x14ac:dyDescent="0.25">
      <c r="B4990" t="s">
        <v>1082</v>
      </c>
      <c r="C4990" t="s">
        <v>1021</v>
      </c>
      <c r="D4990" s="161">
        <v>43159</v>
      </c>
      <c r="E4990">
        <v>11648.85</v>
      </c>
    </row>
    <row r="4991" spans="2:5" x14ac:dyDescent="0.25">
      <c r="B4991" t="s">
        <v>1083</v>
      </c>
      <c r="C4991" t="s">
        <v>1022</v>
      </c>
      <c r="D4991" s="161">
        <v>43708</v>
      </c>
      <c r="E4991">
        <v>12381.85</v>
      </c>
    </row>
    <row r="4992" spans="2:5" x14ac:dyDescent="0.25">
      <c r="B4992" t="s">
        <v>1082</v>
      </c>
      <c r="C4992" t="s">
        <v>1023</v>
      </c>
      <c r="D4992" s="161">
        <v>44043</v>
      </c>
      <c r="E4992">
        <v>7901.63</v>
      </c>
    </row>
    <row r="4993" spans="2:5" x14ac:dyDescent="0.25">
      <c r="B4993" t="s">
        <v>1082</v>
      </c>
      <c r="C4993" t="s">
        <v>1024</v>
      </c>
      <c r="D4993" s="161">
        <v>43555</v>
      </c>
      <c r="E4993">
        <v>11798.7</v>
      </c>
    </row>
    <row r="4994" spans="2:5" x14ac:dyDescent="0.25">
      <c r="B4994" t="s">
        <v>1082</v>
      </c>
      <c r="C4994" t="s">
        <v>1025</v>
      </c>
      <c r="D4994" s="161">
        <v>44012</v>
      </c>
      <c r="E4994">
        <v>16800.97</v>
      </c>
    </row>
    <row r="4995" spans="2:5" x14ac:dyDescent="0.25">
      <c r="B4995" t="s">
        <v>1082</v>
      </c>
      <c r="C4995" t="s">
        <v>1026</v>
      </c>
      <c r="D4995" s="161">
        <v>44074</v>
      </c>
      <c r="E4995">
        <v>3288.97</v>
      </c>
    </row>
    <row r="4996" spans="2:5" x14ac:dyDescent="0.25">
      <c r="B4996" t="s">
        <v>1084</v>
      </c>
      <c r="C4996" t="s">
        <v>411</v>
      </c>
      <c r="D4996" s="161">
        <v>43404</v>
      </c>
      <c r="E4996">
        <v>9924.6</v>
      </c>
    </row>
    <row r="4997" spans="2:5" x14ac:dyDescent="0.25">
      <c r="B4997" t="s">
        <v>1084</v>
      </c>
      <c r="C4997" t="s">
        <v>1027</v>
      </c>
      <c r="D4997" s="161">
        <v>43159</v>
      </c>
      <c r="E4997">
        <v>453.16</v>
      </c>
    </row>
    <row r="4998" spans="2:5" x14ac:dyDescent="0.25">
      <c r="B4998" t="s">
        <v>1084</v>
      </c>
      <c r="C4998" t="s">
        <v>1028</v>
      </c>
      <c r="D4998" s="161">
        <v>43190</v>
      </c>
      <c r="E4998">
        <v>8169.81</v>
      </c>
    </row>
    <row r="4999" spans="2:5" x14ac:dyDescent="0.25">
      <c r="B4999" t="s">
        <v>1082</v>
      </c>
      <c r="C4999" t="s">
        <v>1029</v>
      </c>
      <c r="D4999" s="161">
        <v>43921</v>
      </c>
      <c r="E4999">
        <v>12758.2</v>
      </c>
    </row>
    <row r="5000" spans="2:5" x14ac:dyDescent="0.25">
      <c r="B5000" t="s">
        <v>1082</v>
      </c>
      <c r="C5000" t="s">
        <v>1030</v>
      </c>
      <c r="D5000" s="161">
        <v>43738</v>
      </c>
      <c r="E5000">
        <v>512.45000000000005</v>
      </c>
    </row>
    <row r="5001" spans="2:5" x14ac:dyDescent="0.25">
      <c r="B5001" t="s">
        <v>1082</v>
      </c>
      <c r="C5001" t="s">
        <v>267</v>
      </c>
      <c r="D5001" s="161">
        <v>43738</v>
      </c>
      <c r="E5001">
        <v>17230.7</v>
      </c>
    </row>
    <row r="5002" spans="2:5" x14ac:dyDescent="0.25">
      <c r="B5002" t="s">
        <v>1082</v>
      </c>
      <c r="C5002" t="s">
        <v>1031</v>
      </c>
      <c r="D5002" s="161">
        <v>43251</v>
      </c>
      <c r="E5002">
        <v>14861.25</v>
      </c>
    </row>
    <row r="5003" spans="2:5" x14ac:dyDescent="0.25">
      <c r="B5003" t="s">
        <v>1084</v>
      </c>
      <c r="C5003" t="s">
        <v>1032</v>
      </c>
      <c r="D5003" s="161">
        <v>44500</v>
      </c>
      <c r="E5003">
        <v>11241.86</v>
      </c>
    </row>
    <row r="5004" spans="2:5" x14ac:dyDescent="0.25">
      <c r="B5004" t="s">
        <v>1084</v>
      </c>
      <c r="C5004" t="s">
        <v>1033</v>
      </c>
      <c r="D5004" s="161">
        <v>43616</v>
      </c>
      <c r="E5004">
        <v>3834.41</v>
      </c>
    </row>
    <row r="5005" spans="2:5" x14ac:dyDescent="0.25">
      <c r="B5005" t="s">
        <v>1084</v>
      </c>
      <c r="C5005" t="s">
        <v>1034</v>
      </c>
      <c r="D5005" s="161">
        <v>43830</v>
      </c>
      <c r="E5005">
        <v>15878.5</v>
      </c>
    </row>
    <row r="5006" spans="2:5" x14ac:dyDescent="0.25">
      <c r="B5006" t="s">
        <v>1082</v>
      </c>
      <c r="C5006" t="s">
        <v>1035</v>
      </c>
      <c r="D5006" s="161">
        <v>43251</v>
      </c>
      <c r="E5006">
        <v>19301.23</v>
      </c>
    </row>
    <row r="5007" spans="2:5" x14ac:dyDescent="0.25">
      <c r="B5007" t="s">
        <v>1083</v>
      </c>
      <c r="C5007" t="s">
        <v>291</v>
      </c>
      <c r="D5007" s="161">
        <v>43373</v>
      </c>
      <c r="E5007">
        <v>9025.1</v>
      </c>
    </row>
    <row r="5008" spans="2:5" x14ac:dyDescent="0.25">
      <c r="B5008" t="s">
        <v>1084</v>
      </c>
      <c r="C5008" t="s">
        <v>1036</v>
      </c>
      <c r="D5008" s="161">
        <v>43496</v>
      </c>
      <c r="E5008">
        <v>6165.95</v>
      </c>
    </row>
    <row r="5009" spans="2:5" x14ac:dyDescent="0.25">
      <c r="B5009" t="s">
        <v>1083</v>
      </c>
      <c r="C5009" t="s">
        <v>1037</v>
      </c>
      <c r="D5009" s="161">
        <v>43799</v>
      </c>
      <c r="E5009">
        <v>15019.14</v>
      </c>
    </row>
    <row r="5010" spans="2:5" x14ac:dyDescent="0.25">
      <c r="B5010" t="s">
        <v>1083</v>
      </c>
      <c r="C5010" t="s">
        <v>1038</v>
      </c>
      <c r="D5010" s="161">
        <v>44196</v>
      </c>
      <c r="E5010">
        <v>7206.18</v>
      </c>
    </row>
    <row r="5011" spans="2:5" x14ac:dyDescent="0.25">
      <c r="B5011" t="s">
        <v>1082</v>
      </c>
      <c r="C5011" t="s">
        <v>1039</v>
      </c>
      <c r="D5011" s="161">
        <v>44012</v>
      </c>
      <c r="E5011">
        <v>6258.39</v>
      </c>
    </row>
    <row r="5012" spans="2:5" x14ac:dyDescent="0.25">
      <c r="B5012" t="s">
        <v>1082</v>
      </c>
      <c r="C5012" t="s">
        <v>1040</v>
      </c>
      <c r="D5012" s="161">
        <v>44530</v>
      </c>
      <c r="E5012">
        <v>13737.21</v>
      </c>
    </row>
    <row r="5013" spans="2:5" x14ac:dyDescent="0.25">
      <c r="B5013" t="s">
        <v>1082</v>
      </c>
      <c r="C5013" t="s">
        <v>1041</v>
      </c>
      <c r="D5013" s="161">
        <v>44012</v>
      </c>
      <c r="E5013">
        <v>1399.87</v>
      </c>
    </row>
    <row r="5014" spans="2:5" x14ac:dyDescent="0.25">
      <c r="B5014" t="s">
        <v>1083</v>
      </c>
      <c r="C5014" t="s">
        <v>1042</v>
      </c>
      <c r="D5014" s="161">
        <v>44255</v>
      </c>
      <c r="E5014">
        <v>6750.14</v>
      </c>
    </row>
    <row r="5015" spans="2:5" x14ac:dyDescent="0.25">
      <c r="B5015" t="s">
        <v>1084</v>
      </c>
      <c r="C5015" t="s">
        <v>1043</v>
      </c>
      <c r="D5015" s="161">
        <v>43890</v>
      </c>
      <c r="E5015">
        <v>7670.29</v>
      </c>
    </row>
    <row r="5016" spans="2:5" x14ac:dyDescent="0.25">
      <c r="B5016" t="s">
        <v>1083</v>
      </c>
      <c r="C5016" t="s">
        <v>1044</v>
      </c>
      <c r="D5016" s="161">
        <v>43465</v>
      </c>
      <c r="E5016">
        <v>16120.67</v>
      </c>
    </row>
    <row r="5017" spans="2:5" x14ac:dyDescent="0.25">
      <c r="B5017" t="s">
        <v>1082</v>
      </c>
      <c r="C5017" t="s">
        <v>1045</v>
      </c>
      <c r="D5017" s="161">
        <v>43496</v>
      </c>
      <c r="E5017">
        <v>3458.33</v>
      </c>
    </row>
    <row r="5018" spans="2:5" x14ac:dyDescent="0.25">
      <c r="B5018" t="s">
        <v>1082</v>
      </c>
      <c r="C5018" t="s">
        <v>1046</v>
      </c>
      <c r="D5018" s="161">
        <v>43131</v>
      </c>
      <c r="E5018">
        <v>2546.87</v>
      </c>
    </row>
    <row r="5019" spans="2:5" x14ac:dyDescent="0.25">
      <c r="B5019" t="s">
        <v>1082</v>
      </c>
      <c r="C5019" t="s">
        <v>1047</v>
      </c>
      <c r="D5019" s="161">
        <v>44043</v>
      </c>
      <c r="E5019">
        <v>15413</v>
      </c>
    </row>
    <row r="5020" spans="2:5" x14ac:dyDescent="0.25">
      <c r="B5020" t="s">
        <v>1082</v>
      </c>
      <c r="C5020" t="s">
        <v>1048</v>
      </c>
      <c r="D5020" s="161">
        <v>43769</v>
      </c>
      <c r="E5020">
        <v>16039.21</v>
      </c>
    </row>
    <row r="5021" spans="2:5" x14ac:dyDescent="0.25">
      <c r="B5021" t="s">
        <v>1082</v>
      </c>
      <c r="C5021" t="s">
        <v>1049</v>
      </c>
      <c r="D5021" s="161">
        <v>44135</v>
      </c>
      <c r="E5021">
        <v>13467.88</v>
      </c>
    </row>
    <row r="5022" spans="2:5" x14ac:dyDescent="0.25">
      <c r="B5022" t="s">
        <v>1084</v>
      </c>
      <c r="C5022" t="s">
        <v>1050</v>
      </c>
      <c r="D5022" s="161">
        <v>43799</v>
      </c>
      <c r="E5022">
        <v>9335.23</v>
      </c>
    </row>
    <row r="5023" spans="2:5" x14ac:dyDescent="0.25">
      <c r="B5023" t="s">
        <v>1082</v>
      </c>
      <c r="C5023" t="s">
        <v>1051</v>
      </c>
      <c r="D5023" s="161">
        <v>44500</v>
      </c>
      <c r="E5023">
        <v>2123.09</v>
      </c>
    </row>
    <row r="5024" spans="2:5" x14ac:dyDescent="0.25">
      <c r="B5024" t="s">
        <v>1084</v>
      </c>
      <c r="C5024" t="s">
        <v>1052</v>
      </c>
      <c r="D5024" s="161">
        <v>43343</v>
      </c>
      <c r="E5024">
        <v>7778.85</v>
      </c>
    </row>
    <row r="5025" spans="2:5" x14ac:dyDescent="0.25">
      <c r="B5025" t="s">
        <v>1082</v>
      </c>
      <c r="C5025" t="s">
        <v>1053</v>
      </c>
      <c r="D5025" s="161">
        <v>43769</v>
      </c>
      <c r="E5025">
        <v>15103.64</v>
      </c>
    </row>
    <row r="5026" spans="2:5" x14ac:dyDescent="0.25">
      <c r="B5026" t="s">
        <v>1084</v>
      </c>
      <c r="C5026" t="s">
        <v>1054</v>
      </c>
      <c r="D5026" s="161">
        <v>43220</v>
      </c>
      <c r="E5026">
        <v>10506.51</v>
      </c>
    </row>
    <row r="5027" spans="2:5" x14ac:dyDescent="0.25">
      <c r="B5027" t="s">
        <v>1084</v>
      </c>
      <c r="C5027" t="s">
        <v>1055</v>
      </c>
      <c r="D5027" s="161">
        <v>43131</v>
      </c>
      <c r="E5027">
        <v>18332.05</v>
      </c>
    </row>
    <row r="5028" spans="2:5" x14ac:dyDescent="0.25">
      <c r="B5028" t="s">
        <v>1082</v>
      </c>
      <c r="C5028" t="s">
        <v>1056</v>
      </c>
      <c r="D5028" s="161">
        <v>44469</v>
      </c>
      <c r="E5028">
        <v>9461.17</v>
      </c>
    </row>
    <row r="5029" spans="2:5" x14ac:dyDescent="0.25">
      <c r="B5029" t="s">
        <v>1082</v>
      </c>
      <c r="C5029" t="s">
        <v>1057</v>
      </c>
      <c r="D5029" s="161">
        <v>43738</v>
      </c>
      <c r="E5029">
        <v>7430.17</v>
      </c>
    </row>
    <row r="5030" spans="2:5" x14ac:dyDescent="0.25">
      <c r="B5030" t="s">
        <v>1083</v>
      </c>
      <c r="C5030" t="s">
        <v>1058</v>
      </c>
      <c r="D5030" s="161">
        <v>44227</v>
      </c>
      <c r="E5030">
        <v>8933.7900000000009</v>
      </c>
    </row>
    <row r="5031" spans="2:5" x14ac:dyDescent="0.25">
      <c r="B5031" t="s">
        <v>1084</v>
      </c>
      <c r="C5031" t="s">
        <v>1059</v>
      </c>
      <c r="D5031" s="161">
        <v>44074</v>
      </c>
      <c r="E5031">
        <v>18395.48</v>
      </c>
    </row>
    <row r="5032" spans="2:5" x14ac:dyDescent="0.25">
      <c r="B5032" t="s">
        <v>1082</v>
      </c>
      <c r="C5032" t="s">
        <v>1060</v>
      </c>
      <c r="D5032" s="161">
        <v>44377</v>
      </c>
      <c r="E5032">
        <v>7690.75</v>
      </c>
    </row>
    <row r="5033" spans="2:5" x14ac:dyDescent="0.25">
      <c r="B5033" t="s">
        <v>1082</v>
      </c>
      <c r="C5033" t="s">
        <v>1061</v>
      </c>
      <c r="D5033" s="161">
        <v>43921</v>
      </c>
      <c r="E5033">
        <v>3155.14</v>
      </c>
    </row>
    <row r="5034" spans="2:5" x14ac:dyDescent="0.25">
      <c r="B5034" t="s">
        <v>1084</v>
      </c>
      <c r="C5034" t="s">
        <v>1062</v>
      </c>
      <c r="D5034" s="161">
        <v>44286</v>
      </c>
      <c r="E5034">
        <v>4704.7</v>
      </c>
    </row>
    <row r="5035" spans="2:5" x14ac:dyDescent="0.25">
      <c r="B5035" t="s">
        <v>1084</v>
      </c>
      <c r="C5035" t="s">
        <v>1063</v>
      </c>
      <c r="D5035" s="161">
        <v>44439</v>
      </c>
      <c r="E5035">
        <v>10847.62</v>
      </c>
    </row>
    <row r="5036" spans="2:5" x14ac:dyDescent="0.25">
      <c r="B5036" t="s">
        <v>1082</v>
      </c>
      <c r="C5036" t="s">
        <v>1064</v>
      </c>
      <c r="D5036" s="161">
        <v>44012</v>
      </c>
      <c r="E5036">
        <v>13745.64</v>
      </c>
    </row>
    <row r="5037" spans="2:5" x14ac:dyDescent="0.25">
      <c r="B5037" t="s">
        <v>1084</v>
      </c>
      <c r="C5037" t="s">
        <v>1065</v>
      </c>
      <c r="D5037" s="161">
        <v>43890</v>
      </c>
      <c r="E5037">
        <v>4770.79</v>
      </c>
    </row>
    <row r="5038" spans="2:5" x14ac:dyDescent="0.25">
      <c r="B5038" t="s">
        <v>1082</v>
      </c>
      <c r="C5038" t="s">
        <v>1066</v>
      </c>
      <c r="D5038" s="161">
        <v>43708</v>
      </c>
      <c r="E5038">
        <v>16247.35</v>
      </c>
    </row>
    <row r="5039" spans="2:5" x14ac:dyDescent="0.25">
      <c r="B5039" t="s">
        <v>1082</v>
      </c>
      <c r="C5039" t="s">
        <v>1067</v>
      </c>
      <c r="D5039" s="161">
        <v>43190</v>
      </c>
      <c r="E5039">
        <v>16922.759999999998</v>
      </c>
    </row>
    <row r="5040" spans="2:5" x14ac:dyDescent="0.25">
      <c r="B5040" t="s">
        <v>1084</v>
      </c>
      <c r="C5040" t="s">
        <v>1068</v>
      </c>
      <c r="D5040" s="161">
        <v>44286</v>
      </c>
      <c r="E5040">
        <v>5800.79</v>
      </c>
    </row>
    <row r="5041" spans="2:5" x14ac:dyDescent="0.25">
      <c r="B5041" t="s">
        <v>1082</v>
      </c>
      <c r="C5041" t="s">
        <v>1022</v>
      </c>
      <c r="D5041" s="161">
        <v>43616</v>
      </c>
      <c r="E5041">
        <v>11931.76</v>
      </c>
    </row>
    <row r="5042" spans="2:5" x14ac:dyDescent="0.25">
      <c r="B5042" t="s">
        <v>1082</v>
      </c>
      <c r="C5042" t="s">
        <v>1069</v>
      </c>
      <c r="D5042" s="161">
        <v>43220</v>
      </c>
      <c r="E5042">
        <v>3893.19</v>
      </c>
    </row>
    <row r="5043" spans="2:5" x14ac:dyDescent="0.25">
      <c r="B5043" t="s">
        <v>1082</v>
      </c>
      <c r="C5043" t="s">
        <v>1070</v>
      </c>
      <c r="D5043" s="161">
        <v>43220</v>
      </c>
      <c r="E5043">
        <v>13007.81</v>
      </c>
    </row>
    <row r="5044" spans="2:5" x14ac:dyDescent="0.25">
      <c r="B5044" t="s">
        <v>1082</v>
      </c>
      <c r="C5044" t="s">
        <v>1071</v>
      </c>
      <c r="D5044" s="161">
        <v>43131</v>
      </c>
      <c r="E5044">
        <v>2011.28</v>
      </c>
    </row>
    <row r="5045" spans="2:5" x14ac:dyDescent="0.25">
      <c r="B5045" t="s">
        <v>1083</v>
      </c>
      <c r="C5045" t="s">
        <v>1072</v>
      </c>
      <c r="D5045" s="161">
        <v>43220</v>
      </c>
      <c r="E5045">
        <v>9048.83</v>
      </c>
    </row>
    <row r="5046" spans="2:5" x14ac:dyDescent="0.25">
      <c r="B5046" t="s">
        <v>1084</v>
      </c>
      <c r="C5046" t="s">
        <v>1073</v>
      </c>
      <c r="D5046" s="161">
        <v>43312</v>
      </c>
      <c r="E5046">
        <v>2976.39</v>
      </c>
    </row>
    <row r="5047" spans="2:5" x14ac:dyDescent="0.25">
      <c r="B5047" t="s">
        <v>1082</v>
      </c>
      <c r="C5047" t="s">
        <v>1074</v>
      </c>
      <c r="D5047" s="161">
        <v>43708</v>
      </c>
      <c r="E5047">
        <v>15401.02</v>
      </c>
    </row>
    <row r="5048" spans="2:5" x14ac:dyDescent="0.25">
      <c r="B5048" t="s">
        <v>1084</v>
      </c>
      <c r="C5048" t="s">
        <v>1075</v>
      </c>
      <c r="D5048" s="161">
        <v>43890</v>
      </c>
      <c r="E5048">
        <v>6688.28</v>
      </c>
    </row>
    <row r="5049" spans="2:5" x14ac:dyDescent="0.25">
      <c r="B5049" t="s">
        <v>1082</v>
      </c>
      <c r="C5049" t="s">
        <v>1076</v>
      </c>
      <c r="D5049" s="161">
        <v>43373</v>
      </c>
      <c r="E5049">
        <v>487.57</v>
      </c>
    </row>
    <row r="5050" spans="2:5" x14ac:dyDescent="0.25">
      <c r="B5050" t="s">
        <v>1084</v>
      </c>
      <c r="C5050" t="s">
        <v>1077</v>
      </c>
      <c r="D5050" s="161">
        <v>43312</v>
      </c>
      <c r="E5050">
        <v>14323.2</v>
      </c>
    </row>
    <row r="5051" spans="2:5" x14ac:dyDescent="0.25">
      <c r="B5051" t="s">
        <v>1082</v>
      </c>
      <c r="C5051" t="s">
        <v>992</v>
      </c>
      <c r="D5051" s="161">
        <v>43799</v>
      </c>
      <c r="E5051">
        <v>8312.5300000000007</v>
      </c>
    </row>
    <row r="5052" spans="2:5" x14ac:dyDescent="0.25">
      <c r="B5052" t="s">
        <v>1083</v>
      </c>
      <c r="C5052" t="s">
        <v>993</v>
      </c>
      <c r="D5052" s="161">
        <v>44469</v>
      </c>
      <c r="E5052">
        <v>16154.36</v>
      </c>
    </row>
    <row r="5053" spans="2:5" x14ac:dyDescent="0.25">
      <c r="B5053" t="s">
        <v>1082</v>
      </c>
      <c r="C5053" t="s">
        <v>994</v>
      </c>
      <c r="D5053" s="161">
        <v>43312</v>
      </c>
      <c r="E5053">
        <v>16261.41</v>
      </c>
    </row>
    <row r="5054" spans="2:5" x14ac:dyDescent="0.25">
      <c r="B5054" t="s">
        <v>1084</v>
      </c>
      <c r="C5054" t="s">
        <v>995</v>
      </c>
      <c r="D5054" s="161">
        <v>43159</v>
      </c>
      <c r="E5054">
        <v>13560.39</v>
      </c>
    </row>
    <row r="5055" spans="2:5" x14ac:dyDescent="0.25">
      <c r="B5055" t="s">
        <v>1083</v>
      </c>
      <c r="C5055" t="s">
        <v>996</v>
      </c>
      <c r="D5055" s="161">
        <v>43220</v>
      </c>
      <c r="E5055">
        <v>15733.97</v>
      </c>
    </row>
    <row r="5056" spans="2:5" x14ac:dyDescent="0.25">
      <c r="B5056" t="s">
        <v>1082</v>
      </c>
      <c r="C5056" t="s">
        <v>997</v>
      </c>
      <c r="D5056" s="161">
        <v>43131</v>
      </c>
      <c r="E5056">
        <v>6184.1</v>
      </c>
    </row>
    <row r="5057" spans="2:5" x14ac:dyDescent="0.25">
      <c r="B5057" t="s">
        <v>1082</v>
      </c>
      <c r="C5057" t="s">
        <v>998</v>
      </c>
      <c r="D5057" s="161">
        <v>43220</v>
      </c>
      <c r="E5057">
        <v>15250.99</v>
      </c>
    </row>
    <row r="5058" spans="2:5" x14ac:dyDescent="0.25">
      <c r="B5058" t="s">
        <v>1084</v>
      </c>
      <c r="C5058" t="s">
        <v>999</v>
      </c>
      <c r="D5058" s="161">
        <v>43496</v>
      </c>
      <c r="E5058">
        <v>10560.32</v>
      </c>
    </row>
    <row r="5059" spans="2:5" x14ac:dyDescent="0.25">
      <c r="B5059" t="s">
        <v>1084</v>
      </c>
      <c r="C5059" t="s">
        <v>1000</v>
      </c>
      <c r="D5059" s="161">
        <v>43921</v>
      </c>
      <c r="E5059">
        <v>15765.22</v>
      </c>
    </row>
    <row r="5060" spans="2:5" x14ac:dyDescent="0.25">
      <c r="B5060" t="s">
        <v>1082</v>
      </c>
      <c r="C5060" t="s">
        <v>1001</v>
      </c>
      <c r="D5060" s="161">
        <v>43343</v>
      </c>
      <c r="E5060">
        <v>13833.43</v>
      </c>
    </row>
    <row r="5061" spans="2:5" x14ac:dyDescent="0.25">
      <c r="B5061" t="s">
        <v>1084</v>
      </c>
      <c r="C5061" t="s">
        <v>1002</v>
      </c>
      <c r="D5061" s="161">
        <v>44347</v>
      </c>
      <c r="E5061">
        <v>2962.09</v>
      </c>
    </row>
    <row r="5062" spans="2:5" x14ac:dyDescent="0.25">
      <c r="B5062" t="s">
        <v>1084</v>
      </c>
      <c r="C5062" t="s">
        <v>1003</v>
      </c>
      <c r="D5062" s="161">
        <v>43434</v>
      </c>
      <c r="E5062">
        <v>11543.86</v>
      </c>
    </row>
    <row r="5063" spans="2:5" x14ac:dyDescent="0.25">
      <c r="B5063" t="s">
        <v>1084</v>
      </c>
      <c r="C5063" t="s">
        <v>1004</v>
      </c>
      <c r="D5063" s="161">
        <v>43951</v>
      </c>
      <c r="E5063">
        <v>14790.75</v>
      </c>
    </row>
    <row r="5064" spans="2:5" x14ac:dyDescent="0.25">
      <c r="B5064" t="s">
        <v>1082</v>
      </c>
      <c r="C5064" t="s">
        <v>1005</v>
      </c>
      <c r="D5064" s="161">
        <v>44074</v>
      </c>
      <c r="E5064">
        <v>3062.91</v>
      </c>
    </row>
    <row r="5065" spans="2:5" x14ac:dyDescent="0.25">
      <c r="B5065" t="s">
        <v>1084</v>
      </c>
      <c r="C5065" t="s">
        <v>1006</v>
      </c>
      <c r="D5065" s="161">
        <v>44439</v>
      </c>
      <c r="E5065">
        <v>11036.54</v>
      </c>
    </row>
    <row r="5066" spans="2:5" x14ac:dyDescent="0.25">
      <c r="B5066" t="s">
        <v>1084</v>
      </c>
      <c r="C5066" t="s">
        <v>1007</v>
      </c>
      <c r="D5066" s="161">
        <v>44439</v>
      </c>
      <c r="E5066">
        <v>4378.93</v>
      </c>
    </row>
    <row r="5067" spans="2:5" x14ac:dyDescent="0.25">
      <c r="B5067" t="s">
        <v>1082</v>
      </c>
      <c r="C5067" t="s">
        <v>1008</v>
      </c>
      <c r="D5067" s="161">
        <v>43555</v>
      </c>
      <c r="E5067">
        <v>17170.560000000001</v>
      </c>
    </row>
    <row r="5068" spans="2:5" x14ac:dyDescent="0.25">
      <c r="B5068" t="s">
        <v>1084</v>
      </c>
      <c r="C5068" t="s">
        <v>1009</v>
      </c>
      <c r="D5068" s="161">
        <v>44439</v>
      </c>
      <c r="E5068">
        <v>12509.16</v>
      </c>
    </row>
    <row r="5069" spans="2:5" x14ac:dyDescent="0.25">
      <c r="B5069" t="s">
        <v>1082</v>
      </c>
      <c r="C5069" t="s">
        <v>1010</v>
      </c>
      <c r="D5069" s="161">
        <v>44530</v>
      </c>
      <c r="E5069">
        <v>11438.96</v>
      </c>
    </row>
    <row r="5070" spans="2:5" x14ac:dyDescent="0.25">
      <c r="B5070" t="s">
        <v>1084</v>
      </c>
      <c r="C5070" t="s">
        <v>1011</v>
      </c>
      <c r="D5070" s="161">
        <v>43951</v>
      </c>
      <c r="E5070">
        <v>157.41999999999999</v>
      </c>
    </row>
    <row r="5071" spans="2:5" x14ac:dyDescent="0.25">
      <c r="B5071" t="s">
        <v>1084</v>
      </c>
      <c r="C5071" t="s">
        <v>1012</v>
      </c>
      <c r="D5071" s="161">
        <v>43312</v>
      </c>
      <c r="E5071">
        <v>19876.88</v>
      </c>
    </row>
    <row r="5072" spans="2:5" x14ac:dyDescent="0.25">
      <c r="B5072" t="s">
        <v>1082</v>
      </c>
      <c r="C5072" t="s">
        <v>1013</v>
      </c>
      <c r="D5072" s="161">
        <v>44377</v>
      </c>
      <c r="E5072">
        <v>9167.74</v>
      </c>
    </row>
    <row r="5073" spans="2:5" x14ac:dyDescent="0.25">
      <c r="B5073" t="s">
        <v>1083</v>
      </c>
      <c r="C5073" t="s">
        <v>1014</v>
      </c>
      <c r="D5073" s="161">
        <v>44104</v>
      </c>
      <c r="E5073">
        <v>8812.91</v>
      </c>
    </row>
    <row r="5074" spans="2:5" x14ac:dyDescent="0.25">
      <c r="B5074" t="s">
        <v>1082</v>
      </c>
      <c r="C5074" t="s">
        <v>1015</v>
      </c>
      <c r="D5074" s="161">
        <v>44012</v>
      </c>
      <c r="E5074">
        <v>16234.83</v>
      </c>
    </row>
    <row r="5075" spans="2:5" x14ac:dyDescent="0.25">
      <c r="B5075" t="s">
        <v>1084</v>
      </c>
      <c r="C5075" t="s">
        <v>1016</v>
      </c>
      <c r="D5075" s="161">
        <v>43799</v>
      </c>
      <c r="E5075">
        <v>684.98</v>
      </c>
    </row>
    <row r="5076" spans="2:5" x14ac:dyDescent="0.25">
      <c r="B5076" t="s">
        <v>1082</v>
      </c>
      <c r="C5076" t="s">
        <v>1017</v>
      </c>
      <c r="D5076" s="161">
        <v>43738</v>
      </c>
      <c r="E5076">
        <v>346.84</v>
      </c>
    </row>
    <row r="5077" spans="2:5" x14ac:dyDescent="0.25">
      <c r="B5077" t="s">
        <v>1084</v>
      </c>
      <c r="C5077" t="s">
        <v>1018</v>
      </c>
      <c r="D5077" s="161">
        <v>44377</v>
      </c>
      <c r="E5077">
        <v>906.56</v>
      </c>
    </row>
    <row r="5078" spans="2:5" x14ac:dyDescent="0.25">
      <c r="B5078" t="s">
        <v>1084</v>
      </c>
      <c r="C5078" t="s">
        <v>1019</v>
      </c>
      <c r="D5078" s="161">
        <v>44196</v>
      </c>
      <c r="E5078">
        <v>3341.08</v>
      </c>
    </row>
    <row r="5079" spans="2:5" x14ac:dyDescent="0.25">
      <c r="B5079" t="s">
        <v>1082</v>
      </c>
      <c r="C5079" t="s">
        <v>1020</v>
      </c>
      <c r="D5079" s="161">
        <v>43343</v>
      </c>
      <c r="E5079">
        <v>2439.12</v>
      </c>
    </row>
    <row r="5080" spans="2:5" x14ac:dyDescent="0.25">
      <c r="B5080" t="s">
        <v>1084</v>
      </c>
      <c r="C5080" t="s">
        <v>1021</v>
      </c>
      <c r="D5080" s="161">
        <v>44377</v>
      </c>
      <c r="E5080">
        <v>4790.82</v>
      </c>
    </row>
    <row r="5081" spans="2:5" x14ac:dyDescent="0.25">
      <c r="B5081" t="s">
        <v>1082</v>
      </c>
      <c r="C5081" t="s">
        <v>1022</v>
      </c>
      <c r="D5081" s="161">
        <v>44469</v>
      </c>
      <c r="E5081">
        <v>3870.69</v>
      </c>
    </row>
    <row r="5082" spans="2:5" x14ac:dyDescent="0.25">
      <c r="B5082" t="s">
        <v>1083</v>
      </c>
      <c r="C5082" t="s">
        <v>1023</v>
      </c>
      <c r="D5082" s="161">
        <v>43769</v>
      </c>
      <c r="E5082">
        <v>18737.64</v>
      </c>
    </row>
    <row r="5083" spans="2:5" x14ac:dyDescent="0.25">
      <c r="B5083" t="s">
        <v>1084</v>
      </c>
      <c r="C5083" t="s">
        <v>1024</v>
      </c>
      <c r="D5083" s="161">
        <v>43100</v>
      </c>
      <c r="E5083">
        <v>16533.810000000001</v>
      </c>
    </row>
    <row r="5084" spans="2:5" x14ac:dyDescent="0.25">
      <c r="B5084" t="s">
        <v>1084</v>
      </c>
      <c r="C5084" t="s">
        <v>1025</v>
      </c>
      <c r="D5084" s="161">
        <v>43830</v>
      </c>
      <c r="E5084">
        <v>7128.41</v>
      </c>
    </row>
    <row r="5085" spans="2:5" x14ac:dyDescent="0.25">
      <c r="B5085" t="s">
        <v>1084</v>
      </c>
      <c r="C5085" t="s">
        <v>1026</v>
      </c>
      <c r="D5085" s="161">
        <v>43434</v>
      </c>
      <c r="E5085">
        <v>6754.06</v>
      </c>
    </row>
    <row r="5086" spans="2:5" x14ac:dyDescent="0.25">
      <c r="B5086" t="s">
        <v>1084</v>
      </c>
      <c r="C5086" t="s">
        <v>411</v>
      </c>
      <c r="D5086" s="161">
        <v>44439</v>
      </c>
      <c r="E5086">
        <v>16865.3</v>
      </c>
    </row>
    <row r="5087" spans="2:5" x14ac:dyDescent="0.25">
      <c r="B5087" t="s">
        <v>1084</v>
      </c>
      <c r="C5087" t="s">
        <v>1027</v>
      </c>
      <c r="D5087" s="161">
        <v>44530</v>
      </c>
      <c r="E5087">
        <v>9188.26</v>
      </c>
    </row>
    <row r="5088" spans="2:5" x14ac:dyDescent="0.25">
      <c r="B5088" t="s">
        <v>1082</v>
      </c>
      <c r="C5088" t="s">
        <v>1028</v>
      </c>
      <c r="D5088" s="161">
        <v>43220</v>
      </c>
      <c r="E5088">
        <v>3924.61</v>
      </c>
    </row>
    <row r="5089" spans="2:5" x14ac:dyDescent="0.25">
      <c r="B5089" t="s">
        <v>1084</v>
      </c>
      <c r="C5089" t="s">
        <v>1029</v>
      </c>
      <c r="D5089" s="161">
        <v>43131</v>
      </c>
      <c r="E5089">
        <v>10015.91</v>
      </c>
    </row>
    <row r="5090" spans="2:5" x14ac:dyDescent="0.25">
      <c r="B5090" t="s">
        <v>1082</v>
      </c>
      <c r="C5090" t="s">
        <v>1030</v>
      </c>
      <c r="D5090" s="161">
        <v>43646</v>
      </c>
      <c r="E5090">
        <v>18420.91</v>
      </c>
    </row>
    <row r="5091" spans="2:5" x14ac:dyDescent="0.25">
      <c r="B5091" t="s">
        <v>1084</v>
      </c>
      <c r="C5091" t="s">
        <v>267</v>
      </c>
      <c r="D5091" s="161">
        <v>43861</v>
      </c>
      <c r="E5091">
        <v>19763.52</v>
      </c>
    </row>
    <row r="5092" spans="2:5" x14ac:dyDescent="0.25">
      <c r="B5092" t="s">
        <v>1082</v>
      </c>
      <c r="C5092" t="s">
        <v>1031</v>
      </c>
      <c r="D5092" s="161">
        <v>44500</v>
      </c>
      <c r="E5092">
        <v>18925.47</v>
      </c>
    </row>
    <row r="5093" spans="2:5" x14ac:dyDescent="0.25">
      <c r="B5093" t="s">
        <v>1083</v>
      </c>
      <c r="C5093" t="s">
        <v>1032</v>
      </c>
      <c r="D5093" s="161">
        <v>44165</v>
      </c>
      <c r="E5093">
        <v>16597.13</v>
      </c>
    </row>
    <row r="5094" spans="2:5" x14ac:dyDescent="0.25">
      <c r="B5094" t="s">
        <v>1082</v>
      </c>
      <c r="C5094" t="s">
        <v>1033</v>
      </c>
      <c r="D5094" s="161">
        <v>43585</v>
      </c>
      <c r="E5094">
        <v>13738.31</v>
      </c>
    </row>
    <row r="5095" spans="2:5" x14ac:dyDescent="0.25">
      <c r="B5095" t="s">
        <v>1084</v>
      </c>
      <c r="C5095" t="s">
        <v>1034</v>
      </c>
      <c r="D5095" s="161">
        <v>43890</v>
      </c>
      <c r="E5095">
        <v>14134.84</v>
      </c>
    </row>
    <row r="5096" spans="2:5" x14ac:dyDescent="0.25">
      <c r="B5096" t="s">
        <v>1084</v>
      </c>
      <c r="C5096" t="s">
        <v>1035</v>
      </c>
      <c r="D5096" s="161">
        <v>44135</v>
      </c>
      <c r="E5096">
        <v>18333.47</v>
      </c>
    </row>
    <row r="5097" spans="2:5" x14ac:dyDescent="0.25">
      <c r="B5097" t="s">
        <v>1082</v>
      </c>
      <c r="C5097" t="s">
        <v>291</v>
      </c>
      <c r="D5097" s="161">
        <v>44165</v>
      </c>
      <c r="E5097">
        <v>9231.16</v>
      </c>
    </row>
    <row r="5098" spans="2:5" x14ac:dyDescent="0.25">
      <c r="B5098" t="s">
        <v>1084</v>
      </c>
      <c r="C5098" t="s">
        <v>1036</v>
      </c>
      <c r="D5098" s="161">
        <v>44227</v>
      </c>
      <c r="E5098">
        <v>3008.82</v>
      </c>
    </row>
    <row r="5099" spans="2:5" x14ac:dyDescent="0.25">
      <c r="B5099" t="s">
        <v>1084</v>
      </c>
      <c r="C5099" t="s">
        <v>1037</v>
      </c>
      <c r="D5099" s="161">
        <v>43220</v>
      </c>
      <c r="E5099">
        <v>2111.85</v>
      </c>
    </row>
    <row r="5100" spans="2:5" x14ac:dyDescent="0.25">
      <c r="B5100" t="s">
        <v>1083</v>
      </c>
      <c r="C5100" t="s">
        <v>1038</v>
      </c>
      <c r="D5100" s="161">
        <v>44500</v>
      </c>
      <c r="E5100">
        <v>7568.71</v>
      </c>
    </row>
    <row r="5101" spans="2:5" x14ac:dyDescent="0.25">
      <c r="B5101" t="s">
        <v>1084</v>
      </c>
      <c r="C5101" t="s">
        <v>1039</v>
      </c>
      <c r="D5101" s="161">
        <v>43100</v>
      </c>
      <c r="E5101">
        <v>6257.79</v>
      </c>
    </row>
    <row r="5102" spans="2:5" x14ac:dyDescent="0.25">
      <c r="B5102" t="s">
        <v>1084</v>
      </c>
      <c r="C5102" t="s">
        <v>1040</v>
      </c>
      <c r="D5102" s="161">
        <v>43465</v>
      </c>
      <c r="E5102">
        <v>6010.54</v>
      </c>
    </row>
    <row r="5103" spans="2:5" x14ac:dyDescent="0.25">
      <c r="B5103" t="s">
        <v>1084</v>
      </c>
      <c r="C5103" t="s">
        <v>1041</v>
      </c>
      <c r="D5103" s="161">
        <v>43281</v>
      </c>
      <c r="E5103">
        <v>18996.73</v>
      </c>
    </row>
    <row r="5104" spans="2:5" x14ac:dyDescent="0.25">
      <c r="B5104" t="s">
        <v>1082</v>
      </c>
      <c r="C5104" t="s">
        <v>1042</v>
      </c>
      <c r="D5104" s="161">
        <v>43555</v>
      </c>
      <c r="E5104">
        <v>1520.93</v>
      </c>
    </row>
    <row r="5105" spans="2:5" x14ac:dyDescent="0.25">
      <c r="B5105" t="s">
        <v>1083</v>
      </c>
      <c r="C5105" t="s">
        <v>1043</v>
      </c>
      <c r="D5105" s="161">
        <v>43190</v>
      </c>
      <c r="E5105">
        <v>3381.49</v>
      </c>
    </row>
    <row r="5106" spans="2:5" x14ac:dyDescent="0.25">
      <c r="B5106" t="s">
        <v>1083</v>
      </c>
      <c r="C5106" t="s">
        <v>1044</v>
      </c>
      <c r="D5106" s="161">
        <v>44196</v>
      </c>
      <c r="E5106">
        <v>19929.560000000001</v>
      </c>
    </row>
    <row r="5107" spans="2:5" x14ac:dyDescent="0.25">
      <c r="B5107" t="s">
        <v>1082</v>
      </c>
      <c r="C5107" t="s">
        <v>1045</v>
      </c>
      <c r="D5107" s="161">
        <v>44408</v>
      </c>
      <c r="E5107">
        <v>15030.49</v>
      </c>
    </row>
    <row r="5108" spans="2:5" x14ac:dyDescent="0.25">
      <c r="B5108" t="s">
        <v>1084</v>
      </c>
      <c r="C5108" t="s">
        <v>1046</v>
      </c>
      <c r="D5108" s="161">
        <v>44196</v>
      </c>
      <c r="E5108">
        <v>3318.07</v>
      </c>
    </row>
    <row r="5109" spans="2:5" x14ac:dyDescent="0.25">
      <c r="B5109" t="s">
        <v>1084</v>
      </c>
      <c r="C5109" t="s">
        <v>1047</v>
      </c>
      <c r="D5109" s="161">
        <v>43190</v>
      </c>
      <c r="E5109">
        <v>17121.060000000001</v>
      </c>
    </row>
    <row r="5110" spans="2:5" x14ac:dyDescent="0.25">
      <c r="B5110" t="s">
        <v>1084</v>
      </c>
      <c r="C5110" t="s">
        <v>1048</v>
      </c>
      <c r="D5110" s="161">
        <v>43677</v>
      </c>
      <c r="E5110">
        <v>6415.8</v>
      </c>
    </row>
    <row r="5111" spans="2:5" x14ac:dyDescent="0.25">
      <c r="B5111" t="s">
        <v>1084</v>
      </c>
      <c r="C5111" t="s">
        <v>1049</v>
      </c>
      <c r="D5111" s="161">
        <v>43951</v>
      </c>
      <c r="E5111">
        <v>19280.48</v>
      </c>
    </row>
    <row r="5112" spans="2:5" x14ac:dyDescent="0.25">
      <c r="B5112" t="s">
        <v>1082</v>
      </c>
      <c r="C5112" t="s">
        <v>1050</v>
      </c>
      <c r="D5112" s="161">
        <v>44377</v>
      </c>
      <c r="E5112">
        <v>10952.56</v>
      </c>
    </row>
    <row r="5113" spans="2:5" x14ac:dyDescent="0.25">
      <c r="B5113" t="s">
        <v>1082</v>
      </c>
      <c r="C5113" t="s">
        <v>1051</v>
      </c>
      <c r="D5113" s="161">
        <v>43220</v>
      </c>
      <c r="E5113">
        <v>7878.56</v>
      </c>
    </row>
    <row r="5114" spans="2:5" x14ac:dyDescent="0.25">
      <c r="B5114" t="s">
        <v>1084</v>
      </c>
      <c r="C5114" t="s">
        <v>1052</v>
      </c>
      <c r="D5114" s="161">
        <v>44286</v>
      </c>
      <c r="E5114">
        <v>2994.35</v>
      </c>
    </row>
    <row r="5115" spans="2:5" x14ac:dyDescent="0.25">
      <c r="B5115" t="s">
        <v>1082</v>
      </c>
      <c r="C5115" t="s">
        <v>1053</v>
      </c>
      <c r="D5115" s="161">
        <v>44500</v>
      </c>
      <c r="E5115">
        <v>16426.03</v>
      </c>
    </row>
    <row r="5116" spans="2:5" x14ac:dyDescent="0.25">
      <c r="B5116" t="s">
        <v>1082</v>
      </c>
      <c r="C5116" t="s">
        <v>1054</v>
      </c>
      <c r="D5116" s="161">
        <v>44347</v>
      </c>
      <c r="E5116">
        <v>19686.150000000001</v>
      </c>
    </row>
    <row r="5117" spans="2:5" x14ac:dyDescent="0.25">
      <c r="B5117" t="s">
        <v>1084</v>
      </c>
      <c r="C5117" t="s">
        <v>1055</v>
      </c>
      <c r="D5117" s="161">
        <v>44530</v>
      </c>
      <c r="E5117">
        <v>14431.53</v>
      </c>
    </row>
    <row r="5118" spans="2:5" x14ac:dyDescent="0.25">
      <c r="B5118" t="s">
        <v>1082</v>
      </c>
      <c r="C5118" t="s">
        <v>1056</v>
      </c>
      <c r="D5118" s="161">
        <v>44165</v>
      </c>
      <c r="E5118">
        <v>19611.68</v>
      </c>
    </row>
    <row r="5119" spans="2:5" x14ac:dyDescent="0.25">
      <c r="B5119" t="s">
        <v>1084</v>
      </c>
      <c r="C5119" t="s">
        <v>1057</v>
      </c>
      <c r="D5119" s="161">
        <v>43465</v>
      </c>
      <c r="E5119">
        <v>2807.85</v>
      </c>
    </row>
    <row r="5120" spans="2:5" x14ac:dyDescent="0.25">
      <c r="B5120" t="s">
        <v>1082</v>
      </c>
      <c r="C5120" t="s">
        <v>1058</v>
      </c>
      <c r="D5120" s="161">
        <v>43769</v>
      </c>
      <c r="E5120">
        <v>13864.18</v>
      </c>
    </row>
    <row r="5121" spans="2:5" x14ac:dyDescent="0.25">
      <c r="B5121" t="s">
        <v>1084</v>
      </c>
      <c r="C5121" t="s">
        <v>1059</v>
      </c>
      <c r="D5121" s="161">
        <v>43190</v>
      </c>
      <c r="E5121">
        <v>8668.14</v>
      </c>
    </row>
    <row r="5122" spans="2:5" x14ac:dyDescent="0.25">
      <c r="B5122" t="s">
        <v>1084</v>
      </c>
      <c r="C5122" t="s">
        <v>1060</v>
      </c>
      <c r="D5122" s="161">
        <v>43646</v>
      </c>
      <c r="E5122">
        <v>15309.75</v>
      </c>
    </row>
    <row r="5123" spans="2:5" x14ac:dyDescent="0.25">
      <c r="B5123" t="s">
        <v>1082</v>
      </c>
      <c r="C5123" t="s">
        <v>1061</v>
      </c>
      <c r="D5123" s="161">
        <v>43861</v>
      </c>
      <c r="E5123">
        <v>180.71</v>
      </c>
    </row>
    <row r="5124" spans="2:5" x14ac:dyDescent="0.25">
      <c r="B5124" t="s">
        <v>1082</v>
      </c>
      <c r="C5124" t="s">
        <v>1062</v>
      </c>
      <c r="D5124" s="161">
        <v>44012</v>
      </c>
      <c r="E5124">
        <v>13327.92</v>
      </c>
    </row>
    <row r="5125" spans="2:5" x14ac:dyDescent="0.25">
      <c r="B5125" t="s">
        <v>1083</v>
      </c>
      <c r="C5125" t="s">
        <v>1063</v>
      </c>
      <c r="D5125" s="161">
        <v>44469</v>
      </c>
      <c r="E5125">
        <v>15638.6</v>
      </c>
    </row>
    <row r="5126" spans="2:5" x14ac:dyDescent="0.25">
      <c r="B5126" t="s">
        <v>1082</v>
      </c>
      <c r="C5126" t="s">
        <v>1064</v>
      </c>
      <c r="D5126" s="161">
        <v>44500</v>
      </c>
      <c r="E5126">
        <v>13856.06</v>
      </c>
    </row>
    <row r="5127" spans="2:5" x14ac:dyDescent="0.25">
      <c r="B5127" t="s">
        <v>1084</v>
      </c>
      <c r="C5127" t="s">
        <v>1065</v>
      </c>
      <c r="D5127" s="161">
        <v>43373</v>
      </c>
      <c r="E5127">
        <v>924.49</v>
      </c>
    </row>
    <row r="5128" spans="2:5" x14ac:dyDescent="0.25">
      <c r="B5128" t="s">
        <v>1084</v>
      </c>
      <c r="C5128" t="s">
        <v>1066</v>
      </c>
      <c r="D5128" s="161">
        <v>43677</v>
      </c>
      <c r="E5128">
        <v>15032.43</v>
      </c>
    </row>
    <row r="5129" spans="2:5" x14ac:dyDescent="0.25">
      <c r="B5129" t="s">
        <v>1082</v>
      </c>
      <c r="C5129" t="s">
        <v>1067</v>
      </c>
      <c r="D5129" s="161">
        <v>44104</v>
      </c>
      <c r="E5129">
        <v>7112.5</v>
      </c>
    </row>
    <row r="5130" spans="2:5" x14ac:dyDescent="0.25">
      <c r="B5130" t="s">
        <v>1082</v>
      </c>
      <c r="C5130" t="s">
        <v>1068</v>
      </c>
      <c r="D5130" s="161">
        <v>44439</v>
      </c>
      <c r="E5130">
        <v>10939.85</v>
      </c>
    </row>
    <row r="5131" spans="2:5" x14ac:dyDescent="0.25">
      <c r="B5131" t="s">
        <v>1084</v>
      </c>
      <c r="C5131" t="s">
        <v>1022</v>
      </c>
      <c r="D5131" s="161">
        <v>44377</v>
      </c>
      <c r="E5131">
        <v>19717.96</v>
      </c>
    </row>
    <row r="5132" spans="2:5" x14ac:dyDescent="0.25">
      <c r="B5132" t="s">
        <v>1083</v>
      </c>
      <c r="C5132" t="s">
        <v>1069</v>
      </c>
      <c r="D5132" s="161">
        <v>43616</v>
      </c>
      <c r="E5132">
        <v>167.63</v>
      </c>
    </row>
    <row r="5133" spans="2:5" x14ac:dyDescent="0.25">
      <c r="B5133" t="s">
        <v>1082</v>
      </c>
      <c r="C5133" t="s">
        <v>1070</v>
      </c>
      <c r="D5133" s="161">
        <v>43646</v>
      </c>
      <c r="E5133">
        <v>17218.77</v>
      </c>
    </row>
    <row r="5134" spans="2:5" x14ac:dyDescent="0.25">
      <c r="B5134" t="s">
        <v>1084</v>
      </c>
      <c r="C5134" t="s">
        <v>1071</v>
      </c>
      <c r="D5134" s="161">
        <v>43616</v>
      </c>
      <c r="E5134">
        <v>19931.79</v>
      </c>
    </row>
    <row r="5135" spans="2:5" x14ac:dyDescent="0.25">
      <c r="B5135" t="s">
        <v>1084</v>
      </c>
      <c r="C5135" t="s">
        <v>1072</v>
      </c>
      <c r="D5135" s="161">
        <v>43738</v>
      </c>
      <c r="E5135">
        <v>17222.73</v>
      </c>
    </row>
    <row r="5136" spans="2:5" x14ac:dyDescent="0.25">
      <c r="B5136" t="s">
        <v>1084</v>
      </c>
      <c r="C5136" t="s">
        <v>1073</v>
      </c>
      <c r="D5136" s="161">
        <v>44439</v>
      </c>
      <c r="E5136">
        <v>19455.77</v>
      </c>
    </row>
    <row r="5137" spans="2:5" x14ac:dyDescent="0.25">
      <c r="B5137" t="s">
        <v>1084</v>
      </c>
      <c r="C5137" t="s">
        <v>1074</v>
      </c>
      <c r="D5137" s="161">
        <v>43769</v>
      </c>
      <c r="E5137">
        <v>15538.15</v>
      </c>
    </row>
    <row r="5138" spans="2:5" x14ac:dyDescent="0.25">
      <c r="B5138" t="s">
        <v>1082</v>
      </c>
      <c r="C5138" t="s">
        <v>1075</v>
      </c>
      <c r="D5138" s="161">
        <v>43921</v>
      </c>
      <c r="E5138">
        <v>19447.439999999999</v>
      </c>
    </row>
    <row r="5139" spans="2:5" x14ac:dyDescent="0.25">
      <c r="B5139" t="s">
        <v>1084</v>
      </c>
      <c r="C5139" t="s">
        <v>1076</v>
      </c>
      <c r="D5139" s="161">
        <v>44227</v>
      </c>
      <c r="E5139">
        <v>18079.55</v>
      </c>
    </row>
    <row r="5140" spans="2:5" x14ac:dyDescent="0.25">
      <c r="B5140" t="s">
        <v>1082</v>
      </c>
      <c r="C5140" t="s">
        <v>1077</v>
      </c>
      <c r="D5140" s="161">
        <v>44255</v>
      </c>
      <c r="E5140">
        <v>2315.75</v>
      </c>
    </row>
    <row r="5141" spans="2:5" x14ac:dyDescent="0.25">
      <c r="B5141" t="s">
        <v>1082</v>
      </c>
      <c r="C5141" t="s">
        <v>992</v>
      </c>
      <c r="D5141" s="161">
        <v>43220</v>
      </c>
      <c r="E5141">
        <v>3952.8</v>
      </c>
    </row>
    <row r="5142" spans="2:5" x14ac:dyDescent="0.25">
      <c r="B5142" t="s">
        <v>1082</v>
      </c>
      <c r="C5142" t="s">
        <v>993</v>
      </c>
      <c r="D5142" s="161">
        <v>43190</v>
      </c>
      <c r="E5142">
        <v>9929.02</v>
      </c>
    </row>
    <row r="5143" spans="2:5" x14ac:dyDescent="0.25">
      <c r="B5143" t="s">
        <v>1082</v>
      </c>
      <c r="C5143" t="s">
        <v>994</v>
      </c>
      <c r="D5143" s="161">
        <v>44377</v>
      </c>
      <c r="E5143">
        <v>3184.49</v>
      </c>
    </row>
    <row r="5144" spans="2:5" x14ac:dyDescent="0.25">
      <c r="B5144" t="s">
        <v>1082</v>
      </c>
      <c r="C5144" t="s">
        <v>995</v>
      </c>
      <c r="D5144" s="161">
        <v>43190</v>
      </c>
      <c r="E5144">
        <v>10591.51</v>
      </c>
    </row>
    <row r="5145" spans="2:5" x14ac:dyDescent="0.25">
      <c r="B5145" t="s">
        <v>1082</v>
      </c>
      <c r="C5145" t="s">
        <v>996</v>
      </c>
      <c r="D5145" s="161">
        <v>43799</v>
      </c>
      <c r="E5145">
        <v>10788</v>
      </c>
    </row>
    <row r="5146" spans="2:5" x14ac:dyDescent="0.25">
      <c r="B5146" t="s">
        <v>1084</v>
      </c>
      <c r="C5146" t="s">
        <v>997</v>
      </c>
      <c r="D5146" s="161">
        <v>44530</v>
      </c>
      <c r="E5146">
        <v>17268.64</v>
      </c>
    </row>
    <row r="5147" spans="2:5" x14ac:dyDescent="0.25">
      <c r="B5147" t="s">
        <v>1082</v>
      </c>
      <c r="C5147" t="s">
        <v>998</v>
      </c>
      <c r="D5147" s="161">
        <v>44255</v>
      </c>
      <c r="E5147">
        <v>7192.63</v>
      </c>
    </row>
    <row r="5148" spans="2:5" x14ac:dyDescent="0.25">
      <c r="B5148" t="s">
        <v>1082</v>
      </c>
      <c r="C5148" t="s">
        <v>999</v>
      </c>
      <c r="D5148" s="161">
        <v>43434</v>
      </c>
      <c r="E5148">
        <v>14006.5</v>
      </c>
    </row>
    <row r="5149" spans="2:5" x14ac:dyDescent="0.25">
      <c r="B5149" t="s">
        <v>1084</v>
      </c>
      <c r="C5149" t="s">
        <v>1000</v>
      </c>
      <c r="D5149" s="161">
        <v>44347</v>
      </c>
      <c r="E5149">
        <v>8739.5</v>
      </c>
    </row>
    <row r="5150" spans="2:5" x14ac:dyDescent="0.25">
      <c r="B5150" t="s">
        <v>1084</v>
      </c>
      <c r="C5150" t="s">
        <v>1001</v>
      </c>
      <c r="D5150" s="161">
        <v>44439</v>
      </c>
      <c r="E5150">
        <v>16235.86</v>
      </c>
    </row>
    <row r="5151" spans="2:5" x14ac:dyDescent="0.25">
      <c r="B5151" t="s">
        <v>1082</v>
      </c>
      <c r="C5151" t="s">
        <v>1002</v>
      </c>
      <c r="D5151" s="161">
        <v>43982</v>
      </c>
      <c r="E5151">
        <v>5646.35</v>
      </c>
    </row>
    <row r="5152" spans="2:5" x14ac:dyDescent="0.25">
      <c r="B5152" t="s">
        <v>1082</v>
      </c>
      <c r="C5152" t="s">
        <v>1003</v>
      </c>
      <c r="D5152" s="161">
        <v>44377</v>
      </c>
      <c r="E5152">
        <v>4704.7</v>
      </c>
    </row>
    <row r="5153" spans="2:5" x14ac:dyDescent="0.25">
      <c r="B5153" t="s">
        <v>1083</v>
      </c>
      <c r="C5153" t="s">
        <v>1004</v>
      </c>
      <c r="D5153" s="161">
        <v>43890</v>
      </c>
      <c r="E5153">
        <v>12314.33</v>
      </c>
    </row>
    <row r="5154" spans="2:5" x14ac:dyDescent="0.25">
      <c r="B5154" t="s">
        <v>1082</v>
      </c>
      <c r="C5154" t="s">
        <v>1005</v>
      </c>
      <c r="D5154" s="161">
        <v>44227</v>
      </c>
      <c r="E5154">
        <v>7356.32</v>
      </c>
    </row>
    <row r="5155" spans="2:5" x14ac:dyDescent="0.25">
      <c r="B5155" t="s">
        <v>1083</v>
      </c>
      <c r="C5155" t="s">
        <v>1006</v>
      </c>
      <c r="D5155" s="161">
        <v>43799</v>
      </c>
      <c r="E5155">
        <v>18136.61</v>
      </c>
    </row>
    <row r="5156" spans="2:5" x14ac:dyDescent="0.25">
      <c r="B5156" t="s">
        <v>1084</v>
      </c>
      <c r="C5156" t="s">
        <v>1007</v>
      </c>
      <c r="D5156" s="161">
        <v>43646</v>
      </c>
      <c r="E5156">
        <v>6231.98</v>
      </c>
    </row>
    <row r="5157" spans="2:5" x14ac:dyDescent="0.25">
      <c r="B5157" t="s">
        <v>1083</v>
      </c>
      <c r="C5157" t="s">
        <v>1008</v>
      </c>
      <c r="D5157" s="161">
        <v>43769</v>
      </c>
      <c r="E5157">
        <v>13670.33</v>
      </c>
    </row>
    <row r="5158" spans="2:5" x14ac:dyDescent="0.25">
      <c r="B5158" t="s">
        <v>1082</v>
      </c>
      <c r="C5158" t="s">
        <v>1009</v>
      </c>
      <c r="D5158" s="161">
        <v>44255</v>
      </c>
      <c r="E5158">
        <v>3510.37</v>
      </c>
    </row>
    <row r="5159" spans="2:5" x14ac:dyDescent="0.25">
      <c r="B5159" t="s">
        <v>1082</v>
      </c>
      <c r="C5159" t="s">
        <v>1010</v>
      </c>
      <c r="D5159" s="161">
        <v>43281</v>
      </c>
      <c r="E5159">
        <v>8822.19</v>
      </c>
    </row>
    <row r="5160" spans="2:5" x14ac:dyDescent="0.25">
      <c r="B5160" t="s">
        <v>1082</v>
      </c>
      <c r="C5160" t="s">
        <v>1011</v>
      </c>
      <c r="D5160" s="161">
        <v>43769</v>
      </c>
      <c r="E5160">
        <v>11530.83</v>
      </c>
    </row>
    <row r="5161" spans="2:5" x14ac:dyDescent="0.25">
      <c r="B5161" t="s">
        <v>1083</v>
      </c>
      <c r="C5161" t="s">
        <v>1012</v>
      </c>
      <c r="D5161" s="161">
        <v>44347</v>
      </c>
      <c r="E5161">
        <v>541.79</v>
      </c>
    </row>
    <row r="5162" spans="2:5" x14ac:dyDescent="0.25">
      <c r="B5162" t="s">
        <v>1082</v>
      </c>
      <c r="C5162" t="s">
        <v>1013</v>
      </c>
      <c r="D5162" s="161">
        <v>43343</v>
      </c>
      <c r="E5162">
        <v>5255.39</v>
      </c>
    </row>
    <row r="5163" spans="2:5" x14ac:dyDescent="0.25">
      <c r="B5163" t="s">
        <v>1082</v>
      </c>
      <c r="C5163" t="s">
        <v>1014</v>
      </c>
      <c r="D5163" s="161">
        <v>44135</v>
      </c>
      <c r="E5163">
        <v>1696.82</v>
      </c>
    </row>
    <row r="5164" spans="2:5" x14ac:dyDescent="0.25">
      <c r="B5164" t="s">
        <v>1084</v>
      </c>
      <c r="C5164" t="s">
        <v>1015</v>
      </c>
      <c r="D5164" s="161">
        <v>43373</v>
      </c>
      <c r="E5164">
        <v>5356.98</v>
      </c>
    </row>
    <row r="5165" spans="2:5" x14ac:dyDescent="0.25">
      <c r="B5165" t="s">
        <v>1084</v>
      </c>
      <c r="C5165" t="s">
        <v>1016</v>
      </c>
      <c r="D5165" s="161">
        <v>43738</v>
      </c>
      <c r="E5165">
        <v>12515.72</v>
      </c>
    </row>
    <row r="5166" spans="2:5" x14ac:dyDescent="0.25">
      <c r="B5166" t="s">
        <v>1082</v>
      </c>
      <c r="C5166" t="s">
        <v>1017</v>
      </c>
      <c r="D5166" s="161">
        <v>43982</v>
      </c>
      <c r="E5166">
        <v>17291.759999999998</v>
      </c>
    </row>
    <row r="5167" spans="2:5" x14ac:dyDescent="0.25">
      <c r="B5167" t="s">
        <v>1082</v>
      </c>
      <c r="C5167" t="s">
        <v>1018</v>
      </c>
      <c r="D5167" s="161">
        <v>44074</v>
      </c>
      <c r="E5167">
        <v>19556.25</v>
      </c>
    </row>
    <row r="5168" spans="2:5" x14ac:dyDescent="0.25">
      <c r="B5168" t="s">
        <v>1084</v>
      </c>
      <c r="C5168" t="s">
        <v>1019</v>
      </c>
      <c r="D5168" s="161">
        <v>43646</v>
      </c>
      <c r="E5168">
        <v>1178.47</v>
      </c>
    </row>
    <row r="5169" spans="2:5" x14ac:dyDescent="0.25">
      <c r="B5169" t="s">
        <v>1084</v>
      </c>
      <c r="C5169" t="s">
        <v>1020</v>
      </c>
      <c r="D5169" s="161">
        <v>43465</v>
      </c>
      <c r="E5169">
        <v>13822.33</v>
      </c>
    </row>
    <row r="5170" spans="2:5" x14ac:dyDescent="0.25">
      <c r="B5170" t="s">
        <v>1082</v>
      </c>
      <c r="C5170" t="s">
        <v>1021</v>
      </c>
      <c r="D5170" s="161">
        <v>43708</v>
      </c>
      <c r="E5170">
        <v>13449.62</v>
      </c>
    </row>
    <row r="5171" spans="2:5" x14ac:dyDescent="0.25">
      <c r="B5171" t="s">
        <v>1084</v>
      </c>
      <c r="C5171" t="s">
        <v>1022</v>
      </c>
      <c r="D5171" s="161">
        <v>44286</v>
      </c>
      <c r="E5171">
        <v>3373.5</v>
      </c>
    </row>
    <row r="5172" spans="2:5" x14ac:dyDescent="0.25">
      <c r="B5172" t="s">
        <v>1082</v>
      </c>
      <c r="C5172" t="s">
        <v>1023</v>
      </c>
      <c r="D5172" s="161">
        <v>43131</v>
      </c>
      <c r="E5172">
        <v>8661.59</v>
      </c>
    </row>
    <row r="5173" spans="2:5" x14ac:dyDescent="0.25">
      <c r="B5173" t="s">
        <v>1083</v>
      </c>
      <c r="C5173" t="s">
        <v>1024</v>
      </c>
      <c r="D5173" s="161">
        <v>43100</v>
      </c>
      <c r="E5173">
        <v>10853.78</v>
      </c>
    </row>
    <row r="5174" spans="2:5" x14ac:dyDescent="0.25">
      <c r="B5174" t="s">
        <v>1084</v>
      </c>
      <c r="C5174" t="s">
        <v>1025</v>
      </c>
      <c r="D5174" s="161">
        <v>43861</v>
      </c>
      <c r="E5174">
        <v>6129.13</v>
      </c>
    </row>
    <row r="5175" spans="2:5" x14ac:dyDescent="0.25">
      <c r="B5175" t="s">
        <v>1084</v>
      </c>
      <c r="C5175" t="s">
        <v>1026</v>
      </c>
      <c r="D5175" s="161">
        <v>44377</v>
      </c>
      <c r="E5175">
        <v>240.2</v>
      </c>
    </row>
    <row r="5176" spans="2:5" x14ac:dyDescent="0.25">
      <c r="B5176" t="s">
        <v>1082</v>
      </c>
      <c r="C5176" t="s">
        <v>411</v>
      </c>
      <c r="D5176" s="161">
        <v>44408</v>
      </c>
      <c r="E5176">
        <v>10346.59</v>
      </c>
    </row>
    <row r="5177" spans="2:5" x14ac:dyDescent="0.25">
      <c r="B5177" t="s">
        <v>1084</v>
      </c>
      <c r="C5177" t="s">
        <v>1027</v>
      </c>
      <c r="D5177" s="161">
        <v>43434</v>
      </c>
      <c r="E5177">
        <v>5510.53</v>
      </c>
    </row>
    <row r="5178" spans="2:5" x14ac:dyDescent="0.25">
      <c r="B5178" t="s">
        <v>1084</v>
      </c>
      <c r="C5178" t="s">
        <v>1028</v>
      </c>
      <c r="D5178" s="161">
        <v>44043</v>
      </c>
      <c r="E5178">
        <v>3130.44</v>
      </c>
    </row>
    <row r="5179" spans="2:5" x14ac:dyDescent="0.25">
      <c r="B5179" t="s">
        <v>1083</v>
      </c>
      <c r="C5179" t="s">
        <v>1029</v>
      </c>
      <c r="D5179" s="161">
        <v>44377</v>
      </c>
      <c r="E5179">
        <v>6713.49</v>
      </c>
    </row>
    <row r="5180" spans="2:5" x14ac:dyDescent="0.25">
      <c r="B5180" t="s">
        <v>1082</v>
      </c>
      <c r="C5180" t="s">
        <v>1030</v>
      </c>
      <c r="D5180" s="161">
        <v>44469</v>
      </c>
      <c r="E5180">
        <v>9492.2800000000007</v>
      </c>
    </row>
    <row r="5181" spans="2:5" x14ac:dyDescent="0.25">
      <c r="B5181" t="s">
        <v>1084</v>
      </c>
      <c r="C5181" t="s">
        <v>267</v>
      </c>
      <c r="D5181" s="161">
        <v>43496</v>
      </c>
      <c r="E5181">
        <v>13917.99</v>
      </c>
    </row>
    <row r="5182" spans="2:5" x14ac:dyDescent="0.25">
      <c r="B5182" t="s">
        <v>1082</v>
      </c>
      <c r="C5182" t="s">
        <v>1031</v>
      </c>
      <c r="D5182" s="161">
        <v>43708</v>
      </c>
      <c r="E5182">
        <v>11614.71</v>
      </c>
    </row>
    <row r="5183" spans="2:5" x14ac:dyDescent="0.25">
      <c r="B5183" t="s">
        <v>1084</v>
      </c>
      <c r="C5183" t="s">
        <v>1032</v>
      </c>
      <c r="D5183" s="161">
        <v>43738</v>
      </c>
      <c r="E5183">
        <v>17980.349999999999</v>
      </c>
    </row>
    <row r="5184" spans="2:5" x14ac:dyDescent="0.25">
      <c r="B5184" t="s">
        <v>1082</v>
      </c>
      <c r="C5184" t="s">
        <v>1033</v>
      </c>
      <c r="D5184" s="161">
        <v>43738</v>
      </c>
      <c r="E5184">
        <v>8922.7099999999991</v>
      </c>
    </row>
    <row r="5185" spans="2:5" x14ac:dyDescent="0.25">
      <c r="B5185" t="s">
        <v>1083</v>
      </c>
      <c r="C5185" t="s">
        <v>1034</v>
      </c>
      <c r="D5185" s="161">
        <v>43281</v>
      </c>
      <c r="E5185">
        <v>12023.75</v>
      </c>
    </row>
    <row r="5186" spans="2:5" x14ac:dyDescent="0.25">
      <c r="B5186" t="s">
        <v>1082</v>
      </c>
      <c r="C5186" t="s">
        <v>1035</v>
      </c>
      <c r="D5186" s="161">
        <v>43738</v>
      </c>
      <c r="E5186">
        <v>8561.58</v>
      </c>
    </row>
    <row r="5187" spans="2:5" x14ac:dyDescent="0.25">
      <c r="B5187" t="s">
        <v>1083</v>
      </c>
      <c r="C5187" t="s">
        <v>291</v>
      </c>
      <c r="D5187" s="161">
        <v>44316</v>
      </c>
      <c r="E5187">
        <v>11990.72</v>
      </c>
    </row>
    <row r="5188" spans="2:5" x14ac:dyDescent="0.25">
      <c r="B5188" t="s">
        <v>1084</v>
      </c>
      <c r="C5188" t="s">
        <v>1036</v>
      </c>
      <c r="D5188" s="161">
        <v>43921</v>
      </c>
      <c r="E5188">
        <v>19708.07</v>
      </c>
    </row>
    <row r="5189" spans="2:5" x14ac:dyDescent="0.25">
      <c r="B5189" t="s">
        <v>1082</v>
      </c>
      <c r="C5189" t="s">
        <v>1037</v>
      </c>
      <c r="D5189" s="161">
        <v>43373</v>
      </c>
      <c r="E5189">
        <v>4439.5600000000004</v>
      </c>
    </row>
    <row r="5190" spans="2:5" x14ac:dyDescent="0.25">
      <c r="B5190" t="s">
        <v>1082</v>
      </c>
      <c r="C5190" t="s">
        <v>1038</v>
      </c>
      <c r="D5190" s="161">
        <v>44104</v>
      </c>
      <c r="E5190">
        <v>11079.93</v>
      </c>
    </row>
    <row r="5191" spans="2:5" x14ac:dyDescent="0.25">
      <c r="B5191" t="s">
        <v>1084</v>
      </c>
      <c r="C5191" t="s">
        <v>1039</v>
      </c>
      <c r="D5191" s="161">
        <v>44347</v>
      </c>
      <c r="E5191">
        <v>18008.939999999999</v>
      </c>
    </row>
    <row r="5192" spans="2:5" x14ac:dyDescent="0.25">
      <c r="B5192" t="s">
        <v>1082</v>
      </c>
      <c r="C5192" t="s">
        <v>1040</v>
      </c>
      <c r="D5192" s="161">
        <v>43951</v>
      </c>
      <c r="E5192">
        <v>3412.24</v>
      </c>
    </row>
    <row r="5193" spans="2:5" x14ac:dyDescent="0.25">
      <c r="B5193" t="s">
        <v>1083</v>
      </c>
      <c r="C5193" t="s">
        <v>1041</v>
      </c>
      <c r="D5193" s="161">
        <v>43951</v>
      </c>
      <c r="E5193">
        <v>7681.48</v>
      </c>
    </row>
    <row r="5194" spans="2:5" x14ac:dyDescent="0.25">
      <c r="B5194" t="s">
        <v>1082</v>
      </c>
      <c r="C5194" t="s">
        <v>1042</v>
      </c>
      <c r="D5194" s="161">
        <v>43708</v>
      </c>
      <c r="E5194">
        <v>5098.8500000000004</v>
      </c>
    </row>
    <row r="5195" spans="2:5" x14ac:dyDescent="0.25">
      <c r="B5195" t="s">
        <v>1083</v>
      </c>
      <c r="C5195" t="s">
        <v>1043</v>
      </c>
      <c r="D5195" s="161">
        <v>44074</v>
      </c>
      <c r="E5195">
        <v>11626.57</v>
      </c>
    </row>
    <row r="5196" spans="2:5" x14ac:dyDescent="0.25">
      <c r="B5196" t="s">
        <v>1082</v>
      </c>
      <c r="C5196" t="s">
        <v>1044</v>
      </c>
      <c r="D5196" s="161">
        <v>43251</v>
      </c>
      <c r="E5196">
        <v>12553.58</v>
      </c>
    </row>
    <row r="5197" spans="2:5" x14ac:dyDescent="0.25">
      <c r="B5197" t="s">
        <v>1082</v>
      </c>
      <c r="C5197" t="s">
        <v>1045</v>
      </c>
      <c r="D5197" s="161">
        <v>43890</v>
      </c>
      <c r="E5197">
        <v>15366.07</v>
      </c>
    </row>
    <row r="5198" spans="2:5" x14ac:dyDescent="0.25">
      <c r="B5198" t="s">
        <v>1084</v>
      </c>
      <c r="C5198" t="s">
        <v>1046</v>
      </c>
      <c r="D5198" s="161">
        <v>43434</v>
      </c>
      <c r="E5198">
        <v>4888.4799999999996</v>
      </c>
    </row>
    <row r="5199" spans="2:5" x14ac:dyDescent="0.25">
      <c r="B5199" t="s">
        <v>1084</v>
      </c>
      <c r="C5199" t="s">
        <v>1047</v>
      </c>
      <c r="D5199" s="161">
        <v>43555</v>
      </c>
      <c r="E5199">
        <v>19754.75</v>
      </c>
    </row>
    <row r="5200" spans="2:5" x14ac:dyDescent="0.25">
      <c r="B5200" t="s">
        <v>1084</v>
      </c>
      <c r="C5200" t="s">
        <v>1048</v>
      </c>
      <c r="D5200" s="161">
        <v>43890</v>
      </c>
      <c r="E5200">
        <v>13521.63</v>
      </c>
    </row>
    <row r="5201" spans="2:5" x14ac:dyDescent="0.25">
      <c r="B5201" t="s">
        <v>1084</v>
      </c>
      <c r="C5201" t="s">
        <v>1049</v>
      </c>
      <c r="D5201" s="161">
        <v>43799</v>
      </c>
      <c r="E5201">
        <v>6237.63</v>
      </c>
    </row>
    <row r="5202" spans="2:5" x14ac:dyDescent="0.25">
      <c r="B5202" t="s">
        <v>1084</v>
      </c>
      <c r="C5202" t="s">
        <v>1050</v>
      </c>
      <c r="D5202" s="161">
        <v>43100</v>
      </c>
      <c r="E5202">
        <v>205.4</v>
      </c>
    </row>
    <row r="5203" spans="2:5" x14ac:dyDescent="0.25">
      <c r="B5203" t="s">
        <v>1082</v>
      </c>
      <c r="C5203" t="s">
        <v>1051</v>
      </c>
      <c r="D5203" s="161">
        <v>44347</v>
      </c>
      <c r="E5203">
        <v>15085.47</v>
      </c>
    </row>
    <row r="5204" spans="2:5" x14ac:dyDescent="0.25">
      <c r="B5204" t="s">
        <v>1082</v>
      </c>
      <c r="C5204" t="s">
        <v>1052</v>
      </c>
      <c r="D5204" s="161">
        <v>43708</v>
      </c>
      <c r="E5204">
        <v>4840.24</v>
      </c>
    </row>
    <row r="5205" spans="2:5" x14ac:dyDescent="0.25">
      <c r="B5205" t="s">
        <v>1082</v>
      </c>
      <c r="C5205" t="s">
        <v>1053</v>
      </c>
      <c r="D5205" s="161">
        <v>43373</v>
      </c>
      <c r="E5205">
        <v>12112.06</v>
      </c>
    </row>
    <row r="5206" spans="2:5" x14ac:dyDescent="0.25">
      <c r="B5206" t="s">
        <v>1084</v>
      </c>
      <c r="C5206" t="s">
        <v>1054</v>
      </c>
      <c r="D5206" s="161">
        <v>43708</v>
      </c>
      <c r="E5206">
        <v>1596.27</v>
      </c>
    </row>
    <row r="5207" spans="2:5" x14ac:dyDescent="0.25">
      <c r="B5207" t="s">
        <v>1083</v>
      </c>
      <c r="C5207" t="s">
        <v>1055</v>
      </c>
      <c r="D5207" s="161">
        <v>44439</v>
      </c>
      <c r="E5207">
        <v>3031.89</v>
      </c>
    </row>
    <row r="5208" spans="2:5" x14ac:dyDescent="0.25">
      <c r="B5208" t="s">
        <v>1084</v>
      </c>
      <c r="C5208" t="s">
        <v>1056</v>
      </c>
      <c r="D5208" s="161">
        <v>44012</v>
      </c>
      <c r="E5208">
        <v>21.8</v>
      </c>
    </row>
    <row r="5209" spans="2:5" x14ac:dyDescent="0.25">
      <c r="B5209" t="s">
        <v>1082</v>
      </c>
      <c r="C5209" t="s">
        <v>1057</v>
      </c>
      <c r="D5209" s="161">
        <v>44196</v>
      </c>
      <c r="E5209">
        <v>13679.37</v>
      </c>
    </row>
    <row r="5210" spans="2:5" x14ac:dyDescent="0.25">
      <c r="B5210" t="s">
        <v>1082</v>
      </c>
      <c r="C5210" t="s">
        <v>1058</v>
      </c>
      <c r="D5210" s="161">
        <v>43861</v>
      </c>
      <c r="E5210">
        <v>3219.83</v>
      </c>
    </row>
    <row r="5211" spans="2:5" x14ac:dyDescent="0.25">
      <c r="B5211" t="s">
        <v>1084</v>
      </c>
      <c r="C5211" t="s">
        <v>1059</v>
      </c>
      <c r="D5211" s="161">
        <v>43890</v>
      </c>
      <c r="E5211">
        <v>17678.669999999998</v>
      </c>
    </row>
    <row r="5212" spans="2:5" x14ac:dyDescent="0.25">
      <c r="B5212" t="s">
        <v>1084</v>
      </c>
      <c r="C5212" t="s">
        <v>1060</v>
      </c>
      <c r="D5212" s="161">
        <v>43251</v>
      </c>
      <c r="E5212">
        <v>15442.6</v>
      </c>
    </row>
    <row r="5213" spans="2:5" x14ac:dyDescent="0.25">
      <c r="B5213" t="s">
        <v>1084</v>
      </c>
      <c r="C5213" t="s">
        <v>1061</v>
      </c>
      <c r="D5213" s="161">
        <v>44074</v>
      </c>
      <c r="E5213">
        <v>640.27</v>
      </c>
    </row>
    <row r="5214" spans="2:5" x14ac:dyDescent="0.25">
      <c r="B5214" t="s">
        <v>1084</v>
      </c>
      <c r="C5214" t="s">
        <v>1062</v>
      </c>
      <c r="D5214" s="161">
        <v>43251</v>
      </c>
      <c r="E5214">
        <v>14787.53</v>
      </c>
    </row>
    <row r="5215" spans="2:5" x14ac:dyDescent="0.25">
      <c r="B5215" t="s">
        <v>1084</v>
      </c>
      <c r="C5215" t="s">
        <v>1063</v>
      </c>
      <c r="D5215" s="161">
        <v>43830</v>
      </c>
      <c r="E5215">
        <v>11070.15</v>
      </c>
    </row>
    <row r="5216" spans="2:5" x14ac:dyDescent="0.25">
      <c r="B5216" t="s">
        <v>1083</v>
      </c>
      <c r="C5216" t="s">
        <v>1064</v>
      </c>
      <c r="D5216" s="161">
        <v>43677</v>
      </c>
      <c r="E5216">
        <v>16691.27</v>
      </c>
    </row>
    <row r="5217" spans="2:5" x14ac:dyDescent="0.25">
      <c r="B5217" t="s">
        <v>1084</v>
      </c>
      <c r="C5217" t="s">
        <v>1065</v>
      </c>
      <c r="D5217" s="161">
        <v>43830</v>
      </c>
      <c r="E5217">
        <v>6378.98</v>
      </c>
    </row>
    <row r="5218" spans="2:5" x14ac:dyDescent="0.25">
      <c r="B5218" t="s">
        <v>1082</v>
      </c>
      <c r="C5218" t="s">
        <v>1066</v>
      </c>
      <c r="D5218" s="161">
        <v>43951</v>
      </c>
      <c r="E5218">
        <v>16483.32</v>
      </c>
    </row>
    <row r="5219" spans="2:5" x14ac:dyDescent="0.25">
      <c r="B5219" t="s">
        <v>1082</v>
      </c>
      <c r="C5219" t="s">
        <v>1067</v>
      </c>
      <c r="D5219" s="161">
        <v>44377</v>
      </c>
      <c r="E5219">
        <v>17984.84</v>
      </c>
    </row>
    <row r="5220" spans="2:5" x14ac:dyDescent="0.25">
      <c r="B5220" t="s">
        <v>1084</v>
      </c>
      <c r="C5220" t="s">
        <v>1068</v>
      </c>
      <c r="D5220" s="161">
        <v>44196</v>
      </c>
      <c r="E5220">
        <v>19625.32</v>
      </c>
    </row>
    <row r="5221" spans="2:5" x14ac:dyDescent="0.25">
      <c r="B5221" t="s">
        <v>1082</v>
      </c>
      <c r="C5221" t="s">
        <v>1022</v>
      </c>
      <c r="D5221" s="161">
        <v>43281</v>
      </c>
      <c r="E5221">
        <v>18976.88</v>
      </c>
    </row>
    <row r="5222" spans="2:5" x14ac:dyDescent="0.25">
      <c r="B5222" t="s">
        <v>1084</v>
      </c>
      <c r="C5222" t="s">
        <v>1069</v>
      </c>
      <c r="D5222" s="161">
        <v>44316</v>
      </c>
      <c r="E5222">
        <v>15618.2</v>
      </c>
    </row>
    <row r="5223" spans="2:5" x14ac:dyDescent="0.25">
      <c r="B5223" t="s">
        <v>1083</v>
      </c>
      <c r="C5223" t="s">
        <v>1070</v>
      </c>
      <c r="D5223" s="161">
        <v>44165</v>
      </c>
      <c r="E5223">
        <v>4653.13</v>
      </c>
    </row>
    <row r="5224" spans="2:5" x14ac:dyDescent="0.25">
      <c r="B5224" t="s">
        <v>1084</v>
      </c>
      <c r="C5224" t="s">
        <v>1071</v>
      </c>
      <c r="D5224" s="161">
        <v>43677</v>
      </c>
      <c r="E5224">
        <v>16846.830000000002</v>
      </c>
    </row>
    <row r="5225" spans="2:5" x14ac:dyDescent="0.25">
      <c r="B5225" t="s">
        <v>1083</v>
      </c>
      <c r="C5225" t="s">
        <v>1072</v>
      </c>
      <c r="D5225" s="161">
        <v>43616</v>
      </c>
      <c r="E5225">
        <v>2084.6</v>
      </c>
    </row>
    <row r="5226" spans="2:5" x14ac:dyDescent="0.25">
      <c r="B5226" t="s">
        <v>1082</v>
      </c>
      <c r="C5226" t="s">
        <v>1073</v>
      </c>
      <c r="D5226" s="161">
        <v>43830</v>
      </c>
      <c r="E5226">
        <v>1582.32</v>
      </c>
    </row>
    <row r="5227" spans="2:5" x14ac:dyDescent="0.25">
      <c r="B5227" t="s">
        <v>1082</v>
      </c>
      <c r="C5227" t="s">
        <v>1074</v>
      </c>
      <c r="D5227" s="161">
        <v>43190</v>
      </c>
      <c r="E5227">
        <v>5761.94</v>
      </c>
    </row>
    <row r="5228" spans="2:5" x14ac:dyDescent="0.25">
      <c r="B5228" t="s">
        <v>1084</v>
      </c>
      <c r="C5228" t="s">
        <v>1075</v>
      </c>
      <c r="D5228" s="161">
        <v>43434</v>
      </c>
      <c r="E5228">
        <v>1837.61</v>
      </c>
    </row>
    <row r="5229" spans="2:5" x14ac:dyDescent="0.25">
      <c r="B5229" t="s">
        <v>1084</v>
      </c>
      <c r="C5229" t="s">
        <v>1076</v>
      </c>
      <c r="D5229" s="161">
        <v>43982</v>
      </c>
      <c r="E5229">
        <v>1765.29</v>
      </c>
    </row>
    <row r="5230" spans="2:5" x14ac:dyDescent="0.25">
      <c r="B5230" t="s">
        <v>1082</v>
      </c>
      <c r="C5230" t="s">
        <v>1077</v>
      </c>
      <c r="D5230" s="161">
        <v>43373</v>
      </c>
      <c r="E5230">
        <v>2359.1</v>
      </c>
    </row>
    <row r="5231" spans="2:5" x14ac:dyDescent="0.25">
      <c r="B5231" t="s">
        <v>1082</v>
      </c>
      <c r="C5231" t="s">
        <v>992</v>
      </c>
      <c r="D5231" s="161">
        <v>43646</v>
      </c>
      <c r="E5231">
        <v>13198.91</v>
      </c>
    </row>
    <row r="5232" spans="2:5" x14ac:dyDescent="0.25">
      <c r="B5232" t="s">
        <v>1083</v>
      </c>
      <c r="C5232" t="s">
        <v>993</v>
      </c>
      <c r="D5232" s="161">
        <v>44012</v>
      </c>
      <c r="E5232">
        <v>6500.55</v>
      </c>
    </row>
    <row r="5233" spans="2:5" x14ac:dyDescent="0.25">
      <c r="B5233" t="s">
        <v>1083</v>
      </c>
      <c r="C5233" t="s">
        <v>994</v>
      </c>
      <c r="D5233" s="161">
        <v>44074</v>
      </c>
      <c r="E5233">
        <v>13973.2</v>
      </c>
    </row>
    <row r="5234" spans="2:5" x14ac:dyDescent="0.25">
      <c r="B5234" t="s">
        <v>1082</v>
      </c>
      <c r="C5234" t="s">
        <v>995</v>
      </c>
      <c r="D5234" s="161">
        <v>43555</v>
      </c>
      <c r="E5234">
        <v>8635.48</v>
      </c>
    </row>
    <row r="5235" spans="2:5" x14ac:dyDescent="0.25">
      <c r="B5235" t="s">
        <v>1084</v>
      </c>
      <c r="C5235" t="s">
        <v>996</v>
      </c>
      <c r="D5235" s="161">
        <v>43677</v>
      </c>
      <c r="E5235">
        <v>8726.27</v>
      </c>
    </row>
    <row r="5236" spans="2:5" x14ac:dyDescent="0.25">
      <c r="B5236" t="s">
        <v>1082</v>
      </c>
      <c r="C5236" t="s">
        <v>997</v>
      </c>
      <c r="D5236" s="161">
        <v>44012</v>
      </c>
      <c r="E5236">
        <v>511.64</v>
      </c>
    </row>
    <row r="5237" spans="2:5" x14ac:dyDescent="0.25">
      <c r="B5237" t="s">
        <v>1084</v>
      </c>
      <c r="C5237" t="s">
        <v>998</v>
      </c>
      <c r="D5237" s="161">
        <v>44439</v>
      </c>
      <c r="E5237">
        <v>18815.900000000001</v>
      </c>
    </row>
    <row r="5238" spans="2:5" x14ac:dyDescent="0.25">
      <c r="B5238" t="s">
        <v>1084</v>
      </c>
      <c r="C5238" t="s">
        <v>999</v>
      </c>
      <c r="D5238" s="161">
        <v>44530</v>
      </c>
      <c r="E5238">
        <v>5782.73</v>
      </c>
    </row>
    <row r="5239" spans="2:5" x14ac:dyDescent="0.25">
      <c r="B5239" t="s">
        <v>1083</v>
      </c>
      <c r="C5239" t="s">
        <v>1000</v>
      </c>
      <c r="D5239" s="161">
        <v>43159</v>
      </c>
      <c r="E5239">
        <v>915.51</v>
      </c>
    </row>
    <row r="5240" spans="2:5" x14ac:dyDescent="0.25">
      <c r="B5240" t="s">
        <v>1084</v>
      </c>
      <c r="C5240" t="s">
        <v>1001</v>
      </c>
      <c r="D5240" s="161">
        <v>44408</v>
      </c>
      <c r="E5240">
        <v>13857.06</v>
      </c>
    </row>
    <row r="5241" spans="2:5" x14ac:dyDescent="0.25">
      <c r="B5241" t="s">
        <v>1084</v>
      </c>
      <c r="C5241" t="s">
        <v>1002</v>
      </c>
      <c r="D5241" s="161">
        <v>43738</v>
      </c>
      <c r="E5241">
        <v>17989.63</v>
      </c>
    </row>
    <row r="5242" spans="2:5" x14ac:dyDescent="0.25">
      <c r="B5242" t="s">
        <v>1084</v>
      </c>
      <c r="C5242" t="s">
        <v>1003</v>
      </c>
      <c r="D5242" s="161">
        <v>43100</v>
      </c>
      <c r="E5242">
        <v>6682.09</v>
      </c>
    </row>
    <row r="5243" spans="2:5" x14ac:dyDescent="0.25">
      <c r="B5243" t="s">
        <v>1084</v>
      </c>
      <c r="C5243" t="s">
        <v>1004</v>
      </c>
      <c r="D5243" s="161">
        <v>43890</v>
      </c>
      <c r="E5243">
        <v>4960.8500000000004</v>
      </c>
    </row>
    <row r="5244" spans="2:5" x14ac:dyDescent="0.25">
      <c r="B5244" t="s">
        <v>1084</v>
      </c>
      <c r="C5244" t="s">
        <v>1005</v>
      </c>
      <c r="D5244" s="161">
        <v>44408</v>
      </c>
      <c r="E5244">
        <v>2389.48</v>
      </c>
    </row>
    <row r="5245" spans="2:5" x14ac:dyDescent="0.25">
      <c r="B5245" t="s">
        <v>1082</v>
      </c>
      <c r="C5245" t="s">
        <v>1006</v>
      </c>
      <c r="D5245" s="161">
        <v>43921</v>
      </c>
      <c r="E5245">
        <v>5592.9</v>
      </c>
    </row>
    <row r="5246" spans="2:5" x14ac:dyDescent="0.25">
      <c r="B5246" t="s">
        <v>1083</v>
      </c>
      <c r="C5246" t="s">
        <v>1007</v>
      </c>
      <c r="D5246" s="161">
        <v>43404</v>
      </c>
      <c r="E5246">
        <v>3411.55</v>
      </c>
    </row>
    <row r="5247" spans="2:5" x14ac:dyDescent="0.25">
      <c r="B5247" t="s">
        <v>1082</v>
      </c>
      <c r="C5247" t="s">
        <v>1008</v>
      </c>
      <c r="D5247" s="161">
        <v>43131</v>
      </c>
      <c r="E5247">
        <v>15193.12</v>
      </c>
    </row>
    <row r="5248" spans="2:5" x14ac:dyDescent="0.25">
      <c r="B5248" t="s">
        <v>1084</v>
      </c>
      <c r="C5248" t="s">
        <v>1009</v>
      </c>
      <c r="D5248" s="161">
        <v>44074</v>
      </c>
      <c r="E5248">
        <v>16773.05</v>
      </c>
    </row>
    <row r="5249" spans="2:5" x14ac:dyDescent="0.25">
      <c r="B5249" t="s">
        <v>1082</v>
      </c>
      <c r="C5249" t="s">
        <v>1010</v>
      </c>
      <c r="D5249" s="161">
        <v>44135</v>
      </c>
      <c r="E5249">
        <v>8124.69</v>
      </c>
    </row>
    <row r="5250" spans="2:5" x14ac:dyDescent="0.25">
      <c r="B5250" t="s">
        <v>1084</v>
      </c>
      <c r="C5250" t="s">
        <v>1011</v>
      </c>
      <c r="D5250" s="161">
        <v>43373</v>
      </c>
      <c r="E5250">
        <v>2106.83</v>
      </c>
    </row>
    <row r="5251" spans="2:5" x14ac:dyDescent="0.25">
      <c r="B5251" t="s">
        <v>1082</v>
      </c>
      <c r="C5251" t="s">
        <v>1012</v>
      </c>
      <c r="D5251" s="161">
        <v>44012</v>
      </c>
      <c r="E5251">
        <v>1476.46</v>
      </c>
    </row>
    <row r="5252" spans="2:5" x14ac:dyDescent="0.25">
      <c r="B5252" t="s">
        <v>1082</v>
      </c>
      <c r="C5252" t="s">
        <v>1013</v>
      </c>
      <c r="D5252" s="161">
        <v>43100</v>
      </c>
      <c r="E5252">
        <v>18601.8</v>
      </c>
    </row>
    <row r="5253" spans="2:5" x14ac:dyDescent="0.25">
      <c r="B5253" t="s">
        <v>1083</v>
      </c>
      <c r="C5253" t="s">
        <v>1014</v>
      </c>
      <c r="D5253" s="161">
        <v>43190</v>
      </c>
      <c r="E5253">
        <v>10316.19</v>
      </c>
    </row>
    <row r="5254" spans="2:5" x14ac:dyDescent="0.25">
      <c r="B5254" t="s">
        <v>1084</v>
      </c>
      <c r="C5254" t="s">
        <v>1015</v>
      </c>
      <c r="D5254" s="161">
        <v>44074</v>
      </c>
      <c r="E5254">
        <v>6520.34</v>
      </c>
    </row>
    <row r="5255" spans="2:5" x14ac:dyDescent="0.25">
      <c r="B5255" t="s">
        <v>1082</v>
      </c>
      <c r="C5255" t="s">
        <v>1016</v>
      </c>
      <c r="D5255" s="161">
        <v>43373</v>
      </c>
      <c r="E5255">
        <v>10207.08</v>
      </c>
    </row>
    <row r="5256" spans="2:5" x14ac:dyDescent="0.25">
      <c r="B5256" t="s">
        <v>1083</v>
      </c>
      <c r="C5256" t="s">
        <v>1017</v>
      </c>
      <c r="D5256" s="161">
        <v>43708</v>
      </c>
      <c r="E5256">
        <v>2411.4499999999998</v>
      </c>
    </row>
    <row r="5257" spans="2:5" x14ac:dyDescent="0.25">
      <c r="B5257" t="s">
        <v>1082</v>
      </c>
      <c r="C5257" t="s">
        <v>1018</v>
      </c>
      <c r="D5257" s="161">
        <v>44469</v>
      </c>
      <c r="E5257">
        <v>18480.3</v>
      </c>
    </row>
    <row r="5258" spans="2:5" x14ac:dyDescent="0.25">
      <c r="B5258" t="s">
        <v>1084</v>
      </c>
      <c r="C5258" t="s">
        <v>1019</v>
      </c>
      <c r="D5258" s="161">
        <v>43555</v>
      </c>
      <c r="E5258">
        <v>13776.61</v>
      </c>
    </row>
    <row r="5259" spans="2:5" x14ac:dyDescent="0.25">
      <c r="B5259" t="s">
        <v>1084</v>
      </c>
      <c r="C5259" t="s">
        <v>1020</v>
      </c>
      <c r="D5259" s="161">
        <v>43281</v>
      </c>
      <c r="E5259">
        <v>13912.74</v>
      </c>
    </row>
    <row r="5260" spans="2:5" x14ac:dyDescent="0.25">
      <c r="B5260" t="s">
        <v>1082</v>
      </c>
      <c r="C5260" t="s">
        <v>1021</v>
      </c>
      <c r="D5260" s="161">
        <v>43830</v>
      </c>
      <c r="E5260">
        <v>5855.36</v>
      </c>
    </row>
    <row r="5261" spans="2:5" x14ac:dyDescent="0.25">
      <c r="B5261" t="s">
        <v>1084</v>
      </c>
      <c r="C5261" t="s">
        <v>1022</v>
      </c>
      <c r="D5261" s="161">
        <v>44227</v>
      </c>
      <c r="E5261">
        <v>690.3</v>
      </c>
    </row>
    <row r="5262" spans="2:5" x14ac:dyDescent="0.25">
      <c r="B5262" t="s">
        <v>1084</v>
      </c>
      <c r="C5262" t="s">
        <v>1023</v>
      </c>
      <c r="D5262" s="161">
        <v>44469</v>
      </c>
      <c r="E5262">
        <v>15148.29</v>
      </c>
    </row>
    <row r="5263" spans="2:5" x14ac:dyDescent="0.25">
      <c r="B5263" t="s">
        <v>1082</v>
      </c>
      <c r="C5263" t="s">
        <v>1024</v>
      </c>
      <c r="D5263" s="161">
        <v>44469</v>
      </c>
      <c r="E5263">
        <v>12512.95</v>
      </c>
    </row>
    <row r="5264" spans="2:5" x14ac:dyDescent="0.25">
      <c r="B5264" t="s">
        <v>1084</v>
      </c>
      <c r="C5264" t="s">
        <v>1025</v>
      </c>
      <c r="D5264" s="161">
        <v>43585</v>
      </c>
      <c r="E5264">
        <v>1183.29</v>
      </c>
    </row>
    <row r="5265" spans="2:5" x14ac:dyDescent="0.25">
      <c r="B5265" t="s">
        <v>1083</v>
      </c>
      <c r="C5265" t="s">
        <v>1026</v>
      </c>
      <c r="D5265" s="161">
        <v>43769</v>
      </c>
      <c r="E5265">
        <v>12258.42</v>
      </c>
    </row>
    <row r="5266" spans="2:5" x14ac:dyDescent="0.25">
      <c r="B5266" t="s">
        <v>1084</v>
      </c>
      <c r="C5266" t="s">
        <v>411</v>
      </c>
      <c r="D5266" s="161">
        <v>43281</v>
      </c>
      <c r="E5266">
        <v>2688.89</v>
      </c>
    </row>
    <row r="5267" spans="2:5" x14ac:dyDescent="0.25">
      <c r="B5267" t="s">
        <v>1082</v>
      </c>
      <c r="C5267" t="s">
        <v>1027</v>
      </c>
      <c r="D5267" s="161">
        <v>43677</v>
      </c>
      <c r="E5267">
        <v>5757.48</v>
      </c>
    </row>
    <row r="5268" spans="2:5" x14ac:dyDescent="0.25">
      <c r="B5268" t="s">
        <v>1082</v>
      </c>
      <c r="C5268" t="s">
        <v>1028</v>
      </c>
      <c r="D5268" s="161">
        <v>44469</v>
      </c>
      <c r="E5268">
        <v>14208.98</v>
      </c>
    </row>
    <row r="5269" spans="2:5" x14ac:dyDescent="0.25">
      <c r="B5269" t="s">
        <v>1084</v>
      </c>
      <c r="C5269" t="s">
        <v>1029</v>
      </c>
      <c r="D5269" s="161">
        <v>43404</v>
      </c>
      <c r="E5269">
        <v>9410.93</v>
      </c>
    </row>
    <row r="5270" spans="2:5" x14ac:dyDescent="0.25">
      <c r="B5270" t="s">
        <v>1084</v>
      </c>
      <c r="C5270" t="s">
        <v>1030</v>
      </c>
      <c r="D5270" s="161">
        <v>44316</v>
      </c>
      <c r="E5270">
        <v>5087.91</v>
      </c>
    </row>
    <row r="5271" spans="2:5" x14ac:dyDescent="0.25">
      <c r="B5271" t="s">
        <v>1082</v>
      </c>
      <c r="C5271" t="s">
        <v>267</v>
      </c>
      <c r="D5271" s="161">
        <v>44408</v>
      </c>
      <c r="E5271">
        <v>2210.9499999999998</v>
      </c>
    </row>
    <row r="5272" spans="2:5" x14ac:dyDescent="0.25">
      <c r="B5272" t="s">
        <v>1084</v>
      </c>
      <c r="C5272" t="s">
        <v>1031</v>
      </c>
      <c r="D5272" s="161">
        <v>44012</v>
      </c>
      <c r="E5272">
        <v>4740.03</v>
      </c>
    </row>
    <row r="5273" spans="2:5" x14ac:dyDescent="0.25">
      <c r="B5273" t="s">
        <v>1082</v>
      </c>
      <c r="C5273" t="s">
        <v>1032</v>
      </c>
      <c r="D5273" s="161">
        <v>43861</v>
      </c>
      <c r="E5273">
        <v>17067.689999999999</v>
      </c>
    </row>
    <row r="5274" spans="2:5" x14ac:dyDescent="0.25">
      <c r="B5274" t="s">
        <v>1084</v>
      </c>
      <c r="C5274" t="s">
        <v>1033</v>
      </c>
      <c r="D5274" s="161">
        <v>43159</v>
      </c>
      <c r="E5274">
        <v>19723.349999999999</v>
      </c>
    </row>
    <row r="5275" spans="2:5" x14ac:dyDescent="0.25">
      <c r="B5275" t="s">
        <v>1082</v>
      </c>
      <c r="C5275" t="s">
        <v>1034</v>
      </c>
      <c r="D5275" s="161">
        <v>43100</v>
      </c>
      <c r="E5275">
        <v>2889.77</v>
      </c>
    </row>
    <row r="5276" spans="2:5" x14ac:dyDescent="0.25">
      <c r="B5276" t="s">
        <v>1084</v>
      </c>
      <c r="C5276" t="s">
        <v>1035</v>
      </c>
      <c r="D5276" s="161">
        <v>43190</v>
      </c>
      <c r="E5276">
        <v>19522.099999999999</v>
      </c>
    </row>
    <row r="5277" spans="2:5" x14ac:dyDescent="0.25">
      <c r="B5277" t="s">
        <v>1084</v>
      </c>
      <c r="C5277" t="s">
        <v>291</v>
      </c>
      <c r="D5277" s="161">
        <v>43281</v>
      </c>
      <c r="E5277">
        <v>12300.18</v>
      </c>
    </row>
    <row r="5278" spans="2:5" x14ac:dyDescent="0.25">
      <c r="B5278" t="s">
        <v>1084</v>
      </c>
      <c r="C5278" t="s">
        <v>1036</v>
      </c>
      <c r="D5278" s="161">
        <v>44286</v>
      </c>
      <c r="E5278">
        <v>2001.76</v>
      </c>
    </row>
    <row r="5279" spans="2:5" x14ac:dyDescent="0.25">
      <c r="B5279" t="s">
        <v>1082</v>
      </c>
      <c r="C5279" t="s">
        <v>1037</v>
      </c>
      <c r="D5279" s="161">
        <v>43738</v>
      </c>
      <c r="E5279">
        <v>9592.82</v>
      </c>
    </row>
    <row r="5280" spans="2:5" x14ac:dyDescent="0.25">
      <c r="B5280" t="s">
        <v>1083</v>
      </c>
      <c r="C5280" t="s">
        <v>1038</v>
      </c>
      <c r="D5280" s="161">
        <v>44377</v>
      </c>
      <c r="E5280">
        <v>10959.77</v>
      </c>
    </row>
    <row r="5281" spans="2:5" x14ac:dyDescent="0.25">
      <c r="B5281" t="s">
        <v>1084</v>
      </c>
      <c r="C5281" t="s">
        <v>1039</v>
      </c>
      <c r="D5281" s="161">
        <v>44439</v>
      </c>
      <c r="E5281">
        <v>9764.42</v>
      </c>
    </row>
    <row r="5282" spans="2:5" x14ac:dyDescent="0.25">
      <c r="B5282" t="s">
        <v>1082</v>
      </c>
      <c r="C5282" t="s">
        <v>1040</v>
      </c>
      <c r="D5282" s="161">
        <v>43404</v>
      </c>
      <c r="E5282">
        <v>11095.49</v>
      </c>
    </row>
    <row r="5283" spans="2:5" x14ac:dyDescent="0.25">
      <c r="B5283" t="s">
        <v>1084</v>
      </c>
      <c r="C5283" t="s">
        <v>1041</v>
      </c>
      <c r="D5283" s="161">
        <v>43159</v>
      </c>
      <c r="E5283">
        <v>5100.96</v>
      </c>
    </row>
    <row r="5284" spans="2:5" x14ac:dyDescent="0.25">
      <c r="B5284" t="s">
        <v>1082</v>
      </c>
      <c r="C5284" t="s">
        <v>1042</v>
      </c>
      <c r="D5284" s="161">
        <v>43131</v>
      </c>
      <c r="E5284">
        <v>9637.2800000000007</v>
      </c>
    </row>
    <row r="5285" spans="2:5" x14ac:dyDescent="0.25">
      <c r="B5285" t="s">
        <v>1082</v>
      </c>
      <c r="C5285" t="s">
        <v>1043</v>
      </c>
      <c r="D5285" s="161">
        <v>43496</v>
      </c>
      <c r="E5285">
        <v>4111.24</v>
      </c>
    </row>
    <row r="5286" spans="2:5" x14ac:dyDescent="0.25">
      <c r="B5286" t="s">
        <v>1084</v>
      </c>
      <c r="C5286" t="s">
        <v>1044</v>
      </c>
      <c r="D5286" s="161">
        <v>43434</v>
      </c>
      <c r="E5286">
        <v>1338.61</v>
      </c>
    </row>
    <row r="5287" spans="2:5" x14ac:dyDescent="0.25">
      <c r="B5287" t="s">
        <v>1082</v>
      </c>
      <c r="C5287" t="s">
        <v>1045</v>
      </c>
      <c r="D5287" s="161">
        <v>43982</v>
      </c>
      <c r="E5287">
        <v>16725.009999999998</v>
      </c>
    </row>
    <row r="5288" spans="2:5" x14ac:dyDescent="0.25">
      <c r="B5288" t="s">
        <v>1082</v>
      </c>
      <c r="C5288" t="s">
        <v>1046</v>
      </c>
      <c r="D5288" s="161">
        <v>43496</v>
      </c>
      <c r="E5288">
        <v>2583.85</v>
      </c>
    </row>
    <row r="5289" spans="2:5" x14ac:dyDescent="0.25">
      <c r="B5289" t="s">
        <v>1084</v>
      </c>
      <c r="C5289" t="s">
        <v>1047</v>
      </c>
      <c r="D5289" s="161">
        <v>44439</v>
      </c>
      <c r="E5289">
        <v>11874.45</v>
      </c>
    </row>
    <row r="5290" spans="2:5" x14ac:dyDescent="0.25">
      <c r="B5290" t="s">
        <v>1082</v>
      </c>
      <c r="C5290" t="s">
        <v>1048</v>
      </c>
      <c r="D5290" s="161">
        <v>43769</v>
      </c>
      <c r="E5290">
        <v>8407.0499999999993</v>
      </c>
    </row>
    <row r="5291" spans="2:5" x14ac:dyDescent="0.25">
      <c r="B5291" t="s">
        <v>1084</v>
      </c>
      <c r="C5291" t="s">
        <v>1049</v>
      </c>
      <c r="D5291" s="161">
        <v>44196</v>
      </c>
      <c r="E5291">
        <v>750.81</v>
      </c>
    </row>
    <row r="5292" spans="2:5" x14ac:dyDescent="0.25">
      <c r="B5292" t="s">
        <v>1084</v>
      </c>
      <c r="C5292" t="s">
        <v>1050</v>
      </c>
      <c r="D5292" s="161">
        <v>44135</v>
      </c>
      <c r="E5292">
        <v>4145</v>
      </c>
    </row>
    <row r="5293" spans="2:5" x14ac:dyDescent="0.25">
      <c r="B5293" t="s">
        <v>1082</v>
      </c>
      <c r="C5293" t="s">
        <v>1051</v>
      </c>
      <c r="D5293" s="161">
        <v>43524</v>
      </c>
      <c r="E5293">
        <v>6389.68</v>
      </c>
    </row>
    <row r="5294" spans="2:5" x14ac:dyDescent="0.25">
      <c r="B5294" t="s">
        <v>1084</v>
      </c>
      <c r="C5294" t="s">
        <v>1052</v>
      </c>
      <c r="D5294" s="161">
        <v>44408</v>
      </c>
      <c r="E5294">
        <v>2977.63</v>
      </c>
    </row>
    <row r="5295" spans="2:5" x14ac:dyDescent="0.25">
      <c r="B5295" t="s">
        <v>1084</v>
      </c>
      <c r="C5295" t="s">
        <v>1053</v>
      </c>
      <c r="D5295" s="161">
        <v>43131</v>
      </c>
      <c r="E5295">
        <v>8041.43</v>
      </c>
    </row>
    <row r="5296" spans="2:5" x14ac:dyDescent="0.25">
      <c r="B5296" t="s">
        <v>1082</v>
      </c>
      <c r="C5296" t="s">
        <v>1054</v>
      </c>
      <c r="D5296" s="161">
        <v>44347</v>
      </c>
      <c r="E5296">
        <v>3023.33</v>
      </c>
    </row>
    <row r="5297" spans="2:5" x14ac:dyDescent="0.25">
      <c r="B5297" t="s">
        <v>1084</v>
      </c>
      <c r="C5297" t="s">
        <v>1055</v>
      </c>
      <c r="D5297" s="161">
        <v>43921</v>
      </c>
      <c r="E5297">
        <v>2826.61</v>
      </c>
    </row>
    <row r="5298" spans="2:5" x14ac:dyDescent="0.25">
      <c r="B5298" t="s">
        <v>1083</v>
      </c>
      <c r="C5298" t="s">
        <v>1056</v>
      </c>
      <c r="D5298" s="161">
        <v>43251</v>
      </c>
      <c r="E5298">
        <v>12652.1</v>
      </c>
    </row>
    <row r="5299" spans="2:5" x14ac:dyDescent="0.25">
      <c r="B5299" t="s">
        <v>1082</v>
      </c>
      <c r="C5299" t="s">
        <v>1057</v>
      </c>
      <c r="D5299" s="161">
        <v>44012</v>
      </c>
      <c r="E5299">
        <v>4375.07</v>
      </c>
    </row>
    <row r="5300" spans="2:5" x14ac:dyDescent="0.25">
      <c r="B5300" t="s">
        <v>1084</v>
      </c>
      <c r="C5300" t="s">
        <v>1058</v>
      </c>
      <c r="D5300" s="161">
        <v>44500</v>
      </c>
      <c r="E5300">
        <v>10067.129999999999</v>
      </c>
    </row>
    <row r="5301" spans="2:5" x14ac:dyDescent="0.25">
      <c r="B5301" t="s">
        <v>1082</v>
      </c>
      <c r="C5301" t="s">
        <v>1059</v>
      </c>
      <c r="D5301" s="161">
        <v>44012</v>
      </c>
      <c r="E5301">
        <v>15686.3</v>
      </c>
    </row>
    <row r="5302" spans="2:5" x14ac:dyDescent="0.25">
      <c r="B5302" t="s">
        <v>1082</v>
      </c>
      <c r="C5302" t="s">
        <v>1060</v>
      </c>
      <c r="D5302" s="161">
        <v>44165</v>
      </c>
      <c r="E5302">
        <v>2038.19</v>
      </c>
    </row>
    <row r="5303" spans="2:5" x14ac:dyDescent="0.25">
      <c r="B5303" t="s">
        <v>1082</v>
      </c>
      <c r="C5303" t="s">
        <v>1061</v>
      </c>
      <c r="D5303" s="161">
        <v>43100</v>
      </c>
      <c r="E5303">
        <v>3165.35</v>
      </c>
    </row>
    <row r="5304" spans="2:5" x14ac:dyDescent="0.25">
      <c r="B5304" t="s">
        <v>1082</v>
      </c>
      <c r="C5304" t="s">
        <v>1062</v>
      </c>
      <c r="D5304" s="161">
        <v>43131</v>
      </c>
      <c r="E5304">
        <v>11367.79</v>
      </c>
    </row>
    <row r="5305" spans="2:5" x14ac:dyDescent="0.25">
      <c r="B5305" t="s">
        <v>1082</v>
      </c>
      <c r="C5305" t="s">
        <v>1063</v>
      </c>
      <c r="D5305" s="161">
        <v>43251</v>
      </c>
      <c r="E5305">
        <v>11548.32</v>
      </c>
    </row>
    <row r="5306" spans="2:5" x14ac:dyDescent="0.25">
      <c r="B5306" t="s">
        <v>1082</v>
      </c>
      <c r="C5306" t="s">
        <v>1064</v>
      </c>
      <c r="D5306" s="161">
        <v>44074</v>
      </c>
      <c r="E5306">
        <v>1048.93</v>
      </c>
    </row>
    <row r="5307" spans="2:5" x14ac:dyDescent="0.25">
      <c r="B5307" t="s">
        <v>1082</v>
      </c>
      <c r="C5307" t="s">
        <v>1065</v>
      </c>
      <c r="D5307" s="161">
        <v>44012</v>
      </c>
      <c r="E5307">
        <v>5322.33</v>
      </c>
    </row>
    <row r="5308" spans="2:5" x14ac:dyDescent="0.25">
      <c r="B5308" t="s">
        <v>1082</v>
      </c>
      <c r="C5308" t="s">
        <v>1066</v>
      </c>
      <c r="D5308" s="161">
        <v>44469</v>
      </c>
      <c r="E5308">
        <v>16794.77</v>
      </c>
    </row>
    <row r="5309" spans="2:5" x14ac:dyDescent="0.25">
      <c r="B5309" t="s">
        <v>1084</v>
      </c>
      <c r="C5309" t="s">
        <v>1067</v>
      </c>
      <c r="D5309" s="161">
        <v>43100</v>
      </c>
      <c r="E5309">
        <v>6517.76</v>
      </c>
    </row>
    <row r="5310" spans="2:5" x14ac:dyDescent="0.25">
      <c r="B5310" t="s">
        <v>1084</v>
      </c>
      <c r="C5310" t="s">
        <v>1068</v>
      </c>
      <c r="D5310" s="161">
        <v>43524</v>
      </c>
      <c r="E5310">
        <v>12928.55</v>
      </c>
    </row>
    <row r="5311" spans="2:5" x14ac:dyDescent="0.25">
      <c r="B5311" t="s">
        <v>1084</v>
      </c>
      <c r="C5311" t="s">
        <v>1022</v>
      </c>
      <c r="D5311" s="161">
        <v>43769</v>
      </c>
      <c r="E5311">
        <v>3191.36</v>
      </c>
    </row>
    <row r="5312" spans="2:5" x14ac:dyDescent="0.25">
      <c r="B5312" t="s">
        <v>1083</v>
      </c>
      <c r="C5312" t="s">
        <v>1069</v>
      </c>
      <c r="D5312" s="161">
        <v>44286</v>
      </c>
      <c r="E5312">
        <v>3927.78</v>
      </c>
    </row>
    <row r="5313" spans="2:5" x14ac:dyDescent="0.25">
      <c r="B5313" t="s">
        <v>1084</v>
      </c>
      <c r="C5313" t="s">
        <v>1070</v>
      </c>
      <c r="D5313" s="161">
        <v>44165</v>
      </c>
      <c r="E5313">
        <v>1393.94</v>
      </c>
    </row>
    <row r="5314" spans="2:5" x14ac:dyDescent="0.25">
      <c r="B5314" t="s">
        <v>1083</v>
      </c>
      <c r="C5314" t="s">
        <v>1071</v>
      </c>
      <c r="D5314" s="161">
        <v>43524</v>
      </c>
      <c r="E5314">
        <v>5329.63</v>
      </c>
    </row>
    <row r="5315" spans="2:5" x14ac:dyDescent="0.25">
      <c r="B5315" t="s">
        <v>1083</v>
      </c>
      <c r="C5315" t="s">
        <v>1072</v>
      </c>
      <c r="D5315" s="161">
        <v>44316</v>
      </c>
      <c r="E5315">
        <v>2166.16</v>
      </c>
    </row>
    <row r="5316" spans="2:5" x14ac:dyDescent="0.25">
      <c r="B5316" t="s">
        <v>1082</v>
      </c>
      <c r="C5316" t="s">
        <v>1073</v>
      </c>
      <c r="D5316" s="161">
        <v>43677</v>
      </c>
      <c r="E5316">
        <v>19908.23</v>
      </c>
    </row>
    <row r="5317" spans="2:5" x14ac:dyDescent="0.25">
      <c r="B5317" t="s">
        <v>1082</v>
      </c>
      <c r="C5317" t="s">
        <v>1074</v>
      </c>
      <c r="D5317" s="161">
        <v>44043</v>
      </c>
      <c r="E5317">
        <v>9420.77</v>
      </c>
    </row>
    <row r="5318" spans="2:5" x14ac:dyDescent="0.25">
      <c r="B5318" t="s">
        <v>1082</v>
      </c>
      <c r="C5318" t="s">
        <v>1075</v>
      </c>
      <c r="D5318" s="161">
        <v>44439</v>
      </c>
      <c r="E5318">
        <v>12079.51</v>
      </c>
    </row>
    <row r="5319" spans="2:5" x14ac:dyDescent="0.25">
      <c r="B5319" t="s">
        <v>1083</v>
      </c>
      <c r="C5319" t="s">
        <v>1076</v>
      </c>
      <c r="D5319" s="161">
        <v>44104</v>
      </c>
      <c r="E5319">
        <v>8699.36</v>
      </c>
    </row>
    <row r="5320" spans="2:5" x14ac:dyDescent="0.25">
      <c r="B5320" t="s">
        <v>1084</v>
      </c>
      <c r="C5320" t="s">
        <v>1077</v>
      </c>
      <c r="D5320" s="161">
        <v>43190</v>
      </c>
      <c r="E5320">
        <v>16361.12</v>
      </c>
    </row>
    <row r="5321" spans="2:5" x14ac:dyDescent="0.25">
      <c r="B5321" t="s">
        <v>1082</v>
      </c>
      <c r="C5321" t="s">
        <v>992</v>
      </c>
      <c r="D5321" s="161">
        <v>44500</v>
      </c>
      <c r="E5321">
        <v>11056.85</v>
      </c>
    </row>
    <row r="5322" spans="2:5" x14ac:dyDescent="0.25">
      <c r="B5322" t="s">
        <v>1084</v>
      </c>
      <c r="C5322" t="s">
        <v>993</v>
      </c>
      <c r="D5322" s="161">
        <v>43830</v>
      </c>
      <c r="E5322">
        <v>1306.46</v>
      </c>
    </row>
    <row r="5323" spans="2:5" x14ac:dyDescent="0.25">
      <c r="B5323" t="s">
        <v>1082</v>
      </c>
      <c r="C5323" t="s">
        <v>994</v>
      </c>
      <c r="D5323" s="161">
        <v>44043</v>
      </c>
      <c r="E5323">
        <v>3177.26</v>
      </c>
    </row>
    <row r="5324" spans="2:5" x14ac:dyDescent="0.25">
      <c r="B5324" t="s">
        <v>1082</v>
      </c>
      <c r="C5324" t="s">
        <v>995</v>
      </c>
      <c r="D5324" s="161">
        <v>43861</v>
      </c>
      <c r="E5324">
        <v>6426.32</v>
      </c>
    </row>
    <row r="5325" spans="2:5" x14ac:dyDescent="0.25">
      <c r="B5325" t="s">
        <v>1082</v>
      </c>
      <c r="C5325" t="s">
        <v>996</v>
      </c>
      <c r="D5325" s="161">
        <v>43373</v>
      </c>
      <c r="E5325">
        <v>16357.59</v>
      </c>
    </row>
    <row r="5326" spans="2:5" x14ac:dyDescent="0.25">
      <c r="B5326" t="s">
        <v>1082</v>
      </c>
      <c r="C5326" t="s">
        <v>997</v>
      </c>
      <c r="D5326" s="161">
        <v>44165</v>
      </c>
      <c r="E5326">
        <v>19083.23</v>
      </c>
    </row>
    <row r="5327" spans="2:5" x14ac:dyDescent="0.25">
      <c r="B5327" t="s">
        <v>1083</v>
      </c>
      <c r="C5327" t="s">
        <v>998</v>
      </c>
      <c r="D5327" s="161">
        <v>43677</v>
      </c>
      <c r="E5327">
        <v>15357.62</v>
      </c>
    </row>
    <row r="5328" spans="2:5" x14ac:dyDescent="0.25">
      <c r="B5328" t="s">
        <v>1084</v>
      </c>
      <c r="C5328" t="s">
        <v>999</v>
      </c>
      <c r="D5328" s="161">
        <v>44255</v>
      </c>
      <c r="E5328">
        <v>3581.41</v>
      </c>
    </row>
    <row r="5329" spans="2:5" x14ac:dyDescent="0.25">
      <c r="B5329" t="s">
        <v>1084</v>
      </c>
      <c r="C5329" t="s">
        <v>1000</v>
      </c>
      <c r="D5329" s="161">
        <v>43555</v>
      </c>
      <c r="E5329">
        <v>9023.2800000000007</v>
      </c>
    </row>
    <row r="5330" spans="2:5" x14ac:dyDescent="0.25">
      <c r="B5330" t="s">
        <v>1083</v>
      </c>
      <c r="C5330" t="s">
        <v>1001</v>
      </c>
      <c r="D5330" s="161">
        <v>43159</v>
      </c>
      <c r="E5330">
        <v>1260.4100000000001</v>
      </c>
    </row>
    <row r="5331" spans="2:5" x14ac:dyDescent="0.25">
      <c r="B5331" t="s">
        <v>1082</v>
      </c>
      <c r="C5331" t="s">
        <v>1002</v>
      </c>
      <c r="D5331" s="161">
        <v>43434</v>
      </c>
      <c r="E5331">
        <v>7805.21</v>
      </c>
    </row>
    <row r="5332" spans="2:5" x14ac:dyDescent="0.25">
      <c r="B5332" t="s">
        <v>1084</v>
      </c>
      <c r="C5332" t="s">
        <v>1003</v>
      </c>
      <c r="D5332" s="161">
        <v>43131</v>
      </c>
      <c r="E5332">
        <v>11090.42</v>
      </c>
    </row>
    <row r="5333" spans="2:5" x14ac:dyDescent="0.25">
      <c r="B5333" t="s">
        <v>1082</v>
      </c>
      <c r="C5333" t="s">
        <v>1004</v>
      </c>
      <c r="D5333" s="161">
        <v>44165</v>
      </c>
      <c r="E5333">
        <v>16843.53</v>
      </c>
    </row>
    <row r="5334" spans="2:5" x14ac:dyDescent="0.25">
      <c r="B5334" t="s">
        <v>1082</v>
      </c>
      <c r="C5334" t="s">
        <v>1005</v>
      </c>
      <c r="D5334" s="161">
        <v>44043</v>
      </c>
      <c r="E5334">
        <v>3548</v>
      </c>
    </row>
    <row r="5335" spans="2:5" x14ac:dyDescent="0.25">
      <c r="B5335" t="s">
        <v>1084</v>
      </c>
      <c r="C5335" t="s">
        <v>1006</v>
      </c>
      <c r="D5335" s="161">
        <v>44255</v>
      </c>
      <c r="E5335">
        <v>16567.63</v>
      </c>
    </row>
    <row r="5336" spans="2:5" x14ac:dyDescent="0.25">
      <c r="B5336" t="s">
        <v>1082</v>
      </c>
      <c r="C5336" t="s">
        <v>1007</v>
      </c>
      <c r="D5336" s="161">
        <v>44165</v>
      </c>
      <c r="E5336">
        <v>12676.66</v>
      </c>
    </row>
    <row r="5337" spans="2:5" x14ac:dyDescent="0.25">
      <c r="B5337" t="s">
        <v>1082</v>
      </c>
      <c r="C5337" t="s">
        <v>1008</v>
      </c>
      <c r="D5337" s="161">
        <v>44469</v>
      </c>
      <c r="E5337">
        <v>737.53</v>
      </c>
    </row>
    <row r="5338" spans="2:5" x14ac:dyDescent="0.25">
      <c r="B5338" t="s">
        <v>1082</v>
      </c>
      <c r="C5338" t="s">
        <v>1009</v>
      </c>
      <c r="D5338" s="161">
        <v>43861</v>
      </c>
      <c r="E5338">
        <v>18893.22</v>
      </c>
    </row>
    <row r="5339" spans="2:5" x14ac:dyDescent="0.25">
      <c r="B5339" t="s">
        <v>1082</v>
      </c>
      <c r="C5339" t="s">
        <v>1010</v>
      </c>
      <c r="D5339" s="161">
        <v>43951</v>
      </c>
      <c r="E5339">
        <v>1618.43</v>
      </c>
    </row>
    <row r="5340" spans="2:5" x14ac:dyDescent="0.25">
      <c r="B5340" t="s">
        <v>1083</v>
      </c>
      <c r="C5340" t="s">
        <v>1011</v>
      </c>
      <c r="D5340" s="161">
        <v>44439</v>
      </c>
      <c r="E5340">
        <v>8915.32</v>
      </c>
    </row>
    <row r="5341" spans="2:5" x14ac:dyDescent="0.25">
      <c r="B5341" t="s">
        <v>1083</v>
      </c>
      <c r="C5341" t="s">
        <v>1012</v>
      </c>
      <c r="D5341" s="161">
        <v>44469</v>
      </c>
      <c r="E5341">
        <v>17353.91</v>
      </c>
    </row>
    <row r="5342" spans="2:5" x14ac:dyDescent="0.25">
      <c r="B5342" t="s">
        <v>1082</v>
      </c>
      <c r="C5342" t="s">
        <v>1013</v>
      </c>
      <c r="D5342" s="161">
        <v>43434</v>
      </c>
      <c r="E5342">
        <v>13410.48</v>
      </c>
    </row>
    <row r="5343" spans="2:5" x14ac:dyDescent="0.25">
      <c r="B5343" t="s">
        <v>1084</v>
      </c>
      <c r="C5343" t="s">
        <v>1014</v>
      </c>
      <c r="D5343" s="161">
        <v>43251</v>
      </c>
      <c r="E5343">
        <v>14448.94</v>
      </c>
    </row>
    <row r="5344" spans="2:5" x14ac:dyDescent="0.25">
      <c r="B5344" t="s">
        <v>1082</v>
      </c>
      <c r="C5344" t="s">
        <v>1015</v>
      </c>
      <c r="D5344" s="161">
        <v>43890</v>
      </c>
      <c r="E5344">
        <v>3533.61</v>
      </c>
    </row>
    <row r="5345" spans="2:5" x14ac:dyDescent="0.25">
      <c r="B5345" t="s">
        <v>1084</v>
      </c>
      <c r="C5345" t="s">
        <v>1016</v>
      </c>
      <c r="D5345" s="161">
        <v>44104</v>
      </c>
      <c r="E5345">
        <v>8364.68</v>
      </c>
    </row>
    <row r="5346" spans="2:5" x14ac:dyDescent="0.25">
      <c r="B5346" t="s">
        <v>1082</v>
      </c>
      <c r="C5346" t="s">
        <v>1017</v>
      </c>
      <c r="D5346" s="161">
        <v>43281</v>
      </c>
      <c r="E5346">
        <v>9147.9699999999993</v>
      </c>
    </row>
    <row r="5347" spans="2:5" x14ac:dyDescent="0.25">
      <c r="B5347" t="s">
        <v>1082</v>
      </c>
      <c r="C5347" t="s">
        <v>1018</v>
      </c>
      <c r="D5347" s="161">
        <v>44104</v>
      </c>
      <c r="E5347">
        <v>5072.6499999999996</v>
      </c>
    </row>
    <row r="5348" spans="2:5" x14ac:dyDescent="0.25">
      <c r="B5348" t="s">
        <v>1082</v>
      </c>
      <c r="C5348" t="s">
        <v>1019</v>
      </c>
      <c r="D5348" s="161">
        <v>43100</v>
      </c>
      <c r="E5348">
        <v>8084.76</v>
      </c>
    </row>
    <row r="5349" spans="2:5" x14ac:dyDescent="0.25">
      <c r="B5349" t="s">
        <v>1082</v>
      </c>
      <c r="C5349" t="s">
        <v>1020</v>
      </c>
      <c r="D5349" s="161">
        <v>44377</v>
      </c>
      <c r="E5349">
        <v>6626.4</v>
      </c>
    </row>
    <row r="5350" spans="2:5" x14ac:dyDescent="0.25">
      <c r="B5350" t="s">
        <v>1082</v>
      </c>
      <c r="C5350" t="s">
        <v>1021</v>
      </c>
      <c r="D5350" s="161">
        <v>43738</v>
      </c>
      <c r="E5350">
        <v>9179.06</v>
      </c>
    </row>
    <row r="5351" spans="2:5" x14ac:dyDescent="0.25">
      <c r="B5351" t="s">
        <v>1082</v>
      </c>
      <c r="C5351" t="s">
        <v>1022</v>
      </c>
      <c r="D5351" s="161">
        <v>43496</v>
      </c>
      <c r="E5351">
        <v>6451.67</v>
      </c>
    </row>
    <row r="5352" spans="2:5" x14ac:dyDescent="0.25">
      <c r="B5352" t="s">
        <v>1082</v>
      </c>
      <c r="C5352" t="s">
        <v>1023</v>
      </c>
      <c r="D5352" s="161">
        <v>44135</v>
      </c>
      <c r="E5352">
        <v>2840.1</v>
      </c>
    </row>
    <row r="5353" spans="2:5" x14ac:dyDescent="0.25">
      <c r="B5353" t="s">
        <v>1084</v>
      </c>
      <c r="C5353" t="s">
        <v>1024</v>
      </c>
      <c r="D5353" s="161">
        <v>44043</v>
      </c>
      <c r="E5353">
        <v>8246.77</v>
      </c>
    </row>
    <row r="5354" spans="2:5" x14ac:dyDescent="0.25">
      <c r="B5354" t="s">
        <v>1082</v>
      </c>
      <c r="C5354" t="s">
        <v>1025</v>
      </c>
      <c r="D5354" s="161">
        <v>44135</v>
      </c>
      <c r="E5354">
        <v>1899.79</v>
      </c>
    </row>
    <row r="5355" spans="2:5" x14ac:dyDescent="0.25">
      <c r="B5355" t="s">
        <v>1082</v>
      </c>
      <c r="C5355" t="s">
        <v>1026</v>
      </c>
      <c r="D5355" s="161">
        <v>43251</v>
      </c>
      <c r="E5355">
        <v>11863.91</v>
      </c>
    </row>
    <row r="5356" spans="2:5" x14ac:dyDescent="0.25">
      <c r="B5356" t="s">
        <v>1082</v>
      </c>
      <c r="C5356" t="s">
        <v>411</v>
      </c>
      <c r="D5356" s="161">
        <v>44165</v>
      </c>
      <c r="E5356">
        <v>8129.89</v>
      </c>
    </row>
    <row r="5357" spans="2:5" x14ac:dyDescent="0.25">
      <c r="B5357" t="s">
        <v>1084</v>
      </c>
      <c r="C5357" t="s">
        <v>1027</v>
      </c>
      <c r="D5357" s="161">
        <v>43890</v>
      </c>
      <c r="E5357">
        <v>12534.41</v>
      </c>
    </row>
    <row r="5358" spans="2:5" x14ac:dyDescent="0.25">
      <c r="B5358" t="s">
        <v>1084</v>
      </c>
      <c r="C5358" t="s">
        <v>1028</v>
      </c>
      <c r="D5358" s="161">
        <v>43251</v>
      </c>
      <c r="E5358">
        <v>9335.3700000000008</v>
      </c>
    </row>
    <row r="5359" spans="2:5" x14ac:dyDescent="0.25">
      <c r="B5359" t="s">
        <v>1082</v>
      </c>
      <c r="C5359" t="s">
        <v>1029</v>
      </c>
      <c r="D5359" s="161">
        <v>44377</v>
      </c>
      <c r="E5359">
        <v>1037.3599999999999</v>
      </c>
    </row>
    <row r="5360" spans="2:5" x14ac:dyDescent="0.25">
      <c r="B5360" t="s">
        <v>1082</v>
      </c>
      <c r="C5360" t="s">
        <v>1030</v>
      </c>
      <c r="D5360" s="161">
        <v>43220</v>
      </c>
      <c r="E5360">
        <v>5648.69</v>
      </c>
    </row>
    <row r="5361" spans="2:5" x14ac:dyDescent="0.25">
      <c r="B5361" t="s">
        <v>1084</v>
      </c>
      <c r="C5361" t="s">
        <v>267</v>
      </c>
      <c r="D5361" s="161">
        <v>43646</v>
      </c>
      <c r="E5361">
        <v>843.35</v>
      </c>
    </row>
    <row r="5362" spans="2:5" x14ac:dyDescent="0.25">
      <c r="B5362" t="s">
        <v>1084</v>
      </c>
      <c r="C5362" t="s">
        <v>1031</v>
      </c>
      <c r="D5362" s="161">
        <v>43524</v>
      </c>
      <c r="E5362">
        <v>10125.32</v>
      </c>
    </row>
    <row r="5363" spans="2:5" x14ac:dyDescent="0.25">
      <c r="B5363" t="s">
        <v>1084</v>
      </c>
      <c r="C5363" t="s">
        <v>1032</v>
      </c>
      <c r="D5363" s="161">
        <v>43921</v>
      </c>
      <c r="E5363">
        <v>2190.9899999999998</v>
      </c>
    </row>
    <row r="5364" spans="2:5" x14ac:dyDescent="0.25">
      <c r="B5364" t="s">
        <v>1082</v>
      </c>
      <c r="C5364" t="s">
        <v>1033</v>
      </c>
      <c r="D5364" s="161">
        <v>44439</v>
      </c>
      <c r="E5364">
        <v>9046.73</v>
      </c>
    </row>
    <row r="5365" spans="2:5" x14ac:dyDescent="0.25">
      <c r="B5365" t="s">
        <v>1084</v>
      </c>
      <c r="C5365" t="s">
        <v>1034</v>
      </c>
      <c r="D5365" s="161">
        <v>43496</v>
      </c>
      <c r="E5365">
        <v>17833.2</v>
      </c>
    </row>
    <row r="5366" spans="2:5" x14ac:dyDescent="0.25">
      <c r="B5366" t="s">
        <v>1084</v>
      </c>
      <c r="C5366" t="s">
        <v>1035</v>
      </c>
      <c r="D5366" s="161">
        <v>43251</v>
      </c>
      <c r="E5366">
        <v>18545.84</v>
      </c>
    </row>
    <row r="5367" spans="2:5" x14ac:dyDescent="0.25">
      <c r="B5367" t="s">
        <v>1083</v>
      </c>
      <c r="C5367" t="s">
        <v>291</v>
      </c>
      <c r="D5367" s="161">
        <v>43281</v>
      </c>
      <c r="E5367">
        <v>13054.66</v>
      </c>
    </row>
    <row r="5368" spans="2:5" x14ac:dyDescent="0.25">
      <c r="B5368" t="s">
        <v>1084</v>
      </c>
      <c r="C5368" t="s">
        <v>1036</v>
      </c>
      <c r="D5368" s="161">
        <v>43404</v>
      </c>
      <c r="E5368">
        <v>12257.86</v>
      </c>
    </row>
    <row r="5369" spans="2:5" x14ac:dyDescent="0.25">
      <c r="B5369" t="s">
        <v>1082</v>
      </c>
      <c r="C5369" t="s">
        <v>1037</v>
      </c>
      <c r="D5369" s="161">
        <v>44500</v>
      </c>
      <c r="E5369">
        <v>14576.78</v>
      </c>
    </row>
    <row r="5370" spans="2:5" x14ac:dyDescent="0.25">
      <c r="B5370" t="s">
        <v>1082</v>
      </c>
      <c r="C5370" t="s">
        <v>1038</v>
      </c>
      <c r="D5370" s="161">
        <v>44074</v>
      </c>
      <c r="E5370">
        <v>8734.75</v>
      </c>
    </row>
    <row r="5371" spans="2:5" x14ac:dyDescent="0.25">
      <c r="B5371" t="s">
        <v>1084</v>
      </c>
      <c r="C5371" t="s">
        <v>1039</v>
      </c>
      <c r="D5371" s="161">
        <v>43524</v>
      </c>
      <c r="E5371">
        <v>4908.5200000000004</v>
      </c>
    </row>
    <row r="5372" spans="2:5" x14ac:dyDescent="0.25">
      <c r="B5372" t="s">
        <v>1084</v>
      </c>
      <c r="C5372" t="s">
        <v>1040</v>
      </c>
      <c r="D5372" s="161">
        <v>43100</v>
      </c>
      <c r="E5372">
        <v>7381.19</v>
      </c>
    </row>
    <row r="5373" spans="2:5" x14ac:dyDescent="0.25">
      <c r="B5373" t="s">
        <v>1082</v>
      </c>
      <c r="C5373" t="s">
        <v>1041</v>
      </c>
      <c r="D5373" s="161">
        <v>44227</v>
      </c>
      <c r="E5373">
        <v>10905.62</v>
      </c>
    </row>
    <row r="5374" spans="2:5" x14ac:dyDescent="0.25">
      <c r="B5374" t="s">
        <v>1084</v>
      </c>
      <c r="C5374" t="s">
        <v>1042</v>
      </c>
      <c r="D5374" s="161">
        <v>43616</v>
      </c>
      <c r="E5374">
        <v>6022.84</v>
      </c>
    </row>
    <row r="5375" spans="2:5" x14ac:dyDescent="0.25">
      <c r="B5375" t="s">
        <v>1082</v>
      </c>
      <c r="C5375" t="s">
        <v>1043</v>
      </c>
      <c r="D5375" s="161">
        <v>43159</v>
      </c>
      <c r="E5375">
        <v>15548.42</v>
      </c>
    </row>
    <row r="5376" spans="2:5" x14ac:dyDescent="0.25">
      <c r="B5376" t="s">
        <v>1083</v>
      </c>
      <c r="C5376" t="s">
        <v>1044</v>
      </c>
      <c r="D5376" s="161">
        <v>44165</v>
      </c>
      <c r="E5376">
        <v>8844.07</v>
      </c>
    </row>
    <row r="5377" spans="2:5" x14ac:dyDescent="0.25">
      <c r="B5377" t="s">
        <v>1084</v>
      </c>
      <c r="C5377" t="s">
        <v>1045</v>
      </c>
      <c r="D5377" s="161">
        <v>44135</v>
      </c>
      <c r="E5377">
        <v>16525</v>
      </c>
    </row>
    <row r="5378" spans="2:5" x14ac:dyDescent="0.25">
      <c r="B5378" t="s">
        <v>1082</v>
      </c>
      <c r="C5378" t="s">
        <v>1046</v>
      </c>
      <c r="D5378" s="161">
        <v>44377</v>
      </c>
      <c r="E5378">
        <v>9876.2199999999993</v>
      </c>
    </row>
    <row r="5379" spans="2:5" x14ac:dyDescent="0.25">
      <c r="B5379" t="s">
        <v>1082</v>
      </c>
      <c r="C5379" t="s">
        <v>1047</v>
      </c>
      <c r="D5379" s="161">
        <v>43799</v>
      </c>
      <c r="E5379">
        <v>8485.74</v>
      </c>
    </row>
    <row r="5380" spans="2:5" x14ac:dyDescent="0.25">
      <c r="B5380" t="s">
        <v>1083</v>
      </c>
      <c r="C5380" t="s">
        <v>1048</v>
      </c>
      <c r="D5380" s="161">
        <v>43434</v>
      </c>
      <c r="E5380">
        <v>6562.19</v>
      </c>
    </row>
    <row r="5381" spans="2:5" x14ac:dyDescent="0.25">
      <c r="B5381" t="s">
        <v>1084</v>
      </c>
      <c r="C5381" t="s">
        <v>1049</v>
      </c>
      <c r="D5381" s="161">
        <v>44286</v>
      </c>
      <c r="E5381">
        <v>15844.06</v>
      </c>
    </row>
    <row r="5382" spans="2:5" x14ac:dyDescent="0.25">
      <c r="B5382" t="s">
        <v>1084</v>
      </c>
      <c r="C5382" t="s">
        <v>1050</v>
      </c>
      <c r="D5382" s="161">
        <v>44530</v>
      </c>
      <c r="E5382">
        <v>9055.35</v>
      </c>
    </row>
    <row r="5383" spans="2:5" x14ac:dyDescent="0.25">
      <c r="B5383" t="s">
        <v>1084</v>
      </c>
      <c r="C5383" t="s">
        <v>1051</v>
      </c>
      <c r="D5383" s="161">
        <v>44469</v>
      </c>
      <c r="E5383">
        <v>16717.830000000002</v>
      </c>
    </row>
    <row r="5384" spans="2:5" x14ac:dyDescent="0.25">
      <c r="B5384" t="s">
        <v>1082</v>
      </c>
      <c r="C5384" t="s">
        <v>1052</v>
      </c>
      <c r="D5384" s="161">
        <v>44286</v>
      </c>
      <c r="E5384">
        <v>7173.74</v>
      </c>
    </row>
    <row r="5385" spans="2:5" x14ac:dyDescent="0.25">
      <c r="B5385" t="s">
        <v>1084</v>
      </c>
      <c r="C5385" t="s">
        <v>1053</v>
      </c>
      <c r="D5385" s="161">
        <v>43830</v>
      </c>
      <c r="E5385">
        <v>6358.58</v>
      </c>
    </row>
    <row r="5386" spans="2:5" x14ac:dyDescent="0.25">
      <c r="B5386" t="s">
        <v>1082</v>
      </c>
      <c r="C5386" t="s">
        <v>1054</v>
      </c>
      <c r="D5386" s="161">
        <v>43100</v>
      </c>
      <c r="E5386">
        <v>4570.3100000000004</v>
      </c>
    </row>
    <row r="5387" spans="2:5" x14ac:dyDescent="0.25">
      <c r="B5387" t="s">
        <v>1082</v>
      </c>
      <c r="C5387" t="s">
        <v>1055</v>
      </c>
      <c r="D5387" s="161">
        <v>44286</v>
      </c>
      <c r="E5387">
        <v>12309.32</v>
      </c>
    </row>
    <row r="5388" spans="2:5" x14ac:dyDescent="0.25">
      <c r="B5388" t="s">
        <v>1082</v>
      </c>
      <c r="C5388" t="s">
        <v>1056</v>
      </c>
      <c r="D5388" s="161">
        <v>44196</v>
      </c>
      <c r="E5388">
        <v>78.81</v>
      </c>
    </row>
    <row r="5389" spans="2:5" x14ac:dyDescent="0.25">
      <c r="B5389" t="s">
        <v>1084</v>
      </c>
      <c r="C5389" t="s">
        <v>1057</v>
      </c>
      <c r="D5389" s="161">
        <v>43616</v>
      </c>
      <c r="E5389">
        <v>2156.63</v>
      </c>
    </row>
    <row r="5390" spans="2:5" x14ac:dyDescent="0.25">
      <c r="B5390" t="s">
        <v>1083</v>
      </c>
      <c r="C5390" t="s">
        <v>1058</v>
      </c>
      <c r="D5390" s="161">
        <v>43312</v>
      </c>
      <c r="E5390">
        <v>17110.37</v>
      </c>
    </row>
    <row r="5391" spans="2:5" x14ac:dyDescent="0.25">
      <c r="B5391" t="s">
        <v>1082</v>
      </c>
      <c r="C5391" t="s">
        <v>1059</v>
      </c>
      <c r="D5391" s="161">
        <v>43190</v>
      </c>
      <c r="E5391">
        <v>11365.56</v>
      </c>
    </row>
    <row r="5392" spans="2:5" x14ac:dyDescent="0.25">
      <c r="B5392" t="s">
        <v>1082</v>
      </c>
      <c r="C5392" t="s">
        <v>1060</v>
      </c>
      <c r="D5392" s="161">
        <v>44043</v>
      </c>
      <c r="E5392">
        <v>15499.24</v>
      </c>
    </row>
    <row r="5393" spans="2:5" x14ac:dyDescent="0.25">
      <c r="B5393" t="s">
        <v>1084</v>
      </c>
      <c r="C5393" t="s">
        <v>1061</v>
      </c>
      <c r="D5393" s="161">
        <v>43769</v>
      </c>
      <c r="E5393">
        <v>10538.57</v>
      </c>
    </row>
    <row r="5394" spans="2:5" x14ac:dyDescent="0.25">
      <c r="B5394" t="s">
        <v>1084</v>
      </c>
      <c r="C5394" t="s">
        <v>1062</v>
      </c>
      <c r="D5394" s="161">
        <v>44165</v>
      </c>
      <c r="E5394">
        <v>8727.16</v>
      </c>
    </row>
    <row r="5395" spans="2:5" x14ac:dyDescent="0.25">
      <c r="B5395" t="s">
        <v>1083</v>
      </c>
      <c r="C5395" t="s">
        <v>1063</v>
      </c>
      <c r="D5395" s="161">
        <v>43434</v>
      </c>
      <c r="E5395">
        <v>16937.78</v>
      </c>
    </row>
    <row r="5396" spans="2:5" x14ac:dyDescent="0.25">
      <c r="B5396" t="s">
        <v>1082</v>
      </c>
      <c r="C5396" t="s">
        <v>1064</v>
      </c>
      <c r="D5396" s="161">
        <v>43708</v>
      </c>
      <c r="E5396">
        <v>14751.1</v>
      </c>
    </row>
    <row r="5397" spans="2:5" x14ac:dyDescent="0.25">
      <c r="B5397" t="s">
        <v>1084</v>
      </c>
      <c r="C5397" t="s">
        <v>1065</v>
      </c>
      <c r="D5397" s="161">
        <v>44135</v>
      </c>
      <c r="E5397">
        <v>18393.21</v>
      </c>
    </row>
    <row r="5398" spans="2:5" x14ac:dyDescent="0.25">
      <c r="B5398" t="s">
        <v>1084</v>
      </c>
      <c r="C5398" t="s">
        <v>1066</v>
      </c>
      <c r="D5398" s="161">
        <v>44530</v>
      </c>
      <c r="E5398">
        <v>7643.31</v>
      </c>
    </row>
    <row r="5399" spans="2:5" x14ac:dyDescent="0.25">
      <c r="B5399" t="s">
        <v>1082</v>
      </c>
      <c r="C5399" t="s">
        <v>1067</v>
      </c>
      <c r="D5399" s="161">
        <v>44286</v>
      </c>
      <c r="E5399">
        <v>18918.64</v>
      </c>
    </row>
    <row r="5400" spans="2:5" x14ac:dyDescent="0.25">
      <c r="B5400" t="s">
        <v>1082</v>
      </c>
      <c r="C5400" t="s">
        <v>1068</v>
      </c>
      <c r="D5400" s="161">
        <v>43524</v>
      </c>
      <c r="E5400">
        <v>3348.8</v>
      </c>
    </row>
    <row r="5401" spans="2:5" x14ac:dyDescent="0.25">
      <c r="B5401" t="s">
        <v>1082</v>
      </c>
      <c r="C5401" t="s">
        <v>1022</v>
      </c>
      <c r="D5401" s="161">
        <v>43799</v>
      </c>
      <c r="E5401">
        <v>1314.28</v>
      </c>
    </row>
    <row r="5402" spans="2:5" x14ac:dyDescent="0.25">
      <c r="B5402" t="s">
        <v>1082</v>
      </c>
      <c r="C5402" t="s">
        <v>1069</v>
      </c>
      <c r="D5402" s="161">
        <v>43616</v>
      </c>
      <c r="E5402">
        <v>3549.05</v>
      </c>
    </row>
    <row r="5403" spans="2:5" x14ac:dyDescent="0.25">
      <c r="B5403" t="s">
        <v>1082</v>
      </c>
      <c r="C5403" t="s">
        <v>1070</v>
      </c>
      <c r="D5403" s="161">
        <v>44012</v>
      </c>
      <c r="E5403">
        <v>10658.51</v>
      </c>
    </row>
    <row r="5404" spans="2:5" x14ac:dyDescent="0.25">
      <c r="B5404" t="s">
        <v>1084</v>
      </c>
      <c r="C5404" t="s">
        <v>1071</v>
      </c>
      <c r="D5404" s="161">
        <v>43951</v>
      </c>
      <c r="E5404">
        <v>4104.66</v>
      </c>
    </row>
    <row r="5405" spans="2:5" x14ac:dyDescent="0.25">
      <c r="B5405" t="s">
        <v>1084</v>
      </c>
      <c r="C5405" t="s">
        <v>1072</v>
      </c>
      <c r="D5405" s="161">
        <v>44500</v>
      </c>
      <c r="E5405">
        <v>14530.67</v>
      </c>
    </row>
    <row r="5406" spans="2:5" x14ac:dyDescent="0.25">
      <c r="B5406" t="s">
        <v>1084</v>
      </c>
      <c r="C5406" t="s">
        <v>1073</v>
      </c>
      <c r="D5406" s="161">
        <v>44316</v>
      </c>
      <c r="E5406">
        <v>17849.900000000001</v>
      </c>
    </row>
    <row r="5407" spans="2:5" x14ac:dyDescent="0.25">
      <c r="B5407" t="s">
        <v>1082</v>
      </c>
      <c r="C5407" t="s">
        <v>1074</v>
      </c>
      <c r="D5407" s="161">
        <v>44074</v>
      </c>
      <c r="E5407">
        <v>7021.89</v>
      </c>
    </row>
    <row r="5408" spans="2:5" x14ac:dyDescent="0.25">
      <c r="B5408" t="s">
        <v>1084</v>
      </c>
      <c r="C5408" t="s">
        <v>1075</v>
      </c>
      <c r="D5408" s="161">
        <v>44530</v>
      </c>
      <c r="E5408">
        <v>18203.53</v>
      </c>
    </row>
    <row r="5409" spans="2:5" x14ac:dyDescent="0.25">
      <c r="B5409" t="s">
        <v>1082</v>
      </c>
      <c r="C5409" t="s">
        <v>1076</v>
      </c>
      <c r="D5409" s="161">
        <v>44165</v>
      </c>
      <c r="E5409">
        <v>16527.23</v>
      </c>
    </row>
    <row r="5410" spans="2:5" x14ac:dyDescent="0.25">
      <c r="B5410" t="s">
        <v>1084</v>
      </c>
      <c r="C5410" t="s">
        <v>1077</v>
      </c>
      <c r="D5410" s="161">
        <v>43677</v>
      </c>
      <c r="E5410">
        <v>17260.009999999998</v>
      </c>
    </row>
    <row r="5411" spans="2:5" x14ac:dyDescent="0.25">
      <c r="B5411" t="s">
        <v>1084</v>
      </c>
      <c r="C5411" t="s">
        <v>992</v>
      </c>
      <c r="D5411" s="161">
        <v>44316</v>
      </c>
      <c r="E5411">
        <v>2542.39</v>
      </c>
    </row>
    <row r="5412" spans="2:5" x14ac:dyDescent="0.25">
      <c r="B5412" t="s">
        <v>1084</v>
      </c>
      <c r="C5412" t="s">
        <v>993</v>
      </c>
      <c r="D5412" s="161">
        <v>44227</v>
      </c>
      <c r="E5412">
        <v>10742.09</v>
      </c>
    </row>
    <row r="5413" spans="2:5" x14ac:dyDescent="0.25">
      <c r="B5413" t="s">
        <v>1082</v>
      </c>
      <c r="C5413" t="s">
        <v>994</v>
      </c>
      <c r="D5413" s="161">
        <v>43890</v>
      </c>
      <c r="E5413">
        <v>1048.6600000000001</v>
      </c>
    </row>
    <row r="5414" spans="2:5" x14ac:dyDescent="0.25">
      <c r="B5414" t="s">
        <v>1084</v>
      </c>
      <c r="C5414" t="s">
        <v>995</v>
      </c>
      <c r="D5414" s="161">
        <v>43830</v>
      </c>
      <c r="E5414">
        <v>14735.45</v>
      </c>
    </row>
    <row r="5415" spans="2:5" x14ac:dyDescent="0.25">
      <c r="B5415" t="s">
        <v>1084</v>
      </c>
      <c r="C5415" t="s">
        <v>996</v>
      </c>
      <c r="D5415" s="161">
        <v>44104</v>
      </c>
      <c r="E5415">
        <v>347.93</v>
      </c>
    </row>
    <row r="5416" spans="2:5" x14ac:dyDescent="0.25">
      <c r="B5416" t="s">
        <v>1084</v>
      </c>
      <c r="C5416" t="s">
        <v>997</v>
      </c>
      <c r="D5416" s="161">
        <v>43585</v>
      </c>
      <c r="E5416">
        <v>11464.63</v>
      </c>
    </row>
    <row r="5417" spans="2:5" x14ac:dyDescent="0.25">
      <c r="B5417" t="s">
        <v>1084</v>
      </c>
      <c r="C5417" t="s">
        <v>998</v>
      </c>
      <c r="D5417" s="161">
        <v>43921</v>
      </c>
      <c r="E5417">
        <v>18075.12</v>
      </c>
    </row>
    <row r="5418" spans="2:5" x14ac:dyDescent="0.25">
      <c r="B5418" t="s">
        <v>1082</v>
      </c>
      <c r="C5418" t="s">
        <v>999</v>
      </c>
      <c r="D5418" s="161">
        <v>43251</v>
      </c>
      <c r="E5418">
        <v>9534.89</v>
      </c>
    </row>
    <row r="5419" spans="2:5" x14ac:dyDescent="0.25">
      <c r="B5419" t="s">
        <v>1082</v>
      </c>
      <c r="C5419" t="s">
        <v>1000</v>
      </c>
      <c r="D5419" s="161">
        <v>44135</v>
      </c>
      <c r="E5419">
        <v>12476.36</v>
      </c>
    </row>
    <row r="5420" spans="2:5" x14ac:dyDescent="0.25">
      <c r="B5420" t="s">
        <v>1082</v>
      </c>
      <c r="C5420" t="s">
        <v>1001</v>
      </c>
      <c r="D5420" s="161">
        <v>44104</v>
      </c>
      <c r="E5420">
        <v>6115.35</v>
      </c>
    </row>
    <row r="5421" spans="2:5" x14ac:dyDescent="0.25">
      <c r="B5421" t="s">
        <v>1084</v>
      </c>
      <c r="C5421" t="s">
        <v>1002</v>
      </c>
      <c r="D5421" s="161">
        <v>43524</v>
      </c>
      <c r="E5421">
        <v>12289.56</v>
      </c>
    </row>
    <row r="5422" spans="2:5" x14ac:dyDescent="0.25">
      <c r="B5422" t="s">
        <v>1084</v>
      </c>
      <c r="C5422" t="s">
        <v>1003</v>
      </c>
      <c r="D5422" s="161">
        <v>44377</v>
      </c>
      <c r="E5422">
        <v>2224.6999999999998</v>
      </c>
    </row>
    <row r="5423" spans="2:5" x14ac:dyDescent="0.25">
      <c r="B5423" t="s">
        <v>1082</v>
      </c>
      <c r="C5423" t="s">
        <v>1004</v>
      </c>
      <c r="D5423" s="161">
        <v>44347</v>
      </c>
      <c r="E5423">
        <v>1657.05</v>
      </c>
    </row>
    <row r="5424" spans="2:5" x14ac:dyDescent="0.25">
      <c r="B5424" t="s">
        <v>1082</v>
      </c>
      <c r="C5424" t="s">
        <v>1005</v>
      </c>
      <c r="D5424" s="161">
        <v>43251</v>
      </c>
      <c r="E5424">
        <v>9497.11</v>
      </c>
    </row>
    <row r="5425" spans="2:5" x14ac:dyDescent="0.25">
      <c r="B5425" t="s">
        <v>1084</v>
      </c>
      <c r="C5425" t="s">
        <v>1006</v>
      </c>
      <c r="D5425" s="161">
        <v>44316</v>
      </c>
      <c r="E5425">
        <v>15555.19</v>
      </c>
    </row>
    <row r="5426" spans="2:5" x14ac:dyDescent="0.25">
      <c r="B5426" t="s">
        <v>1082</v>
      </c>
      <c r="C5426" t="s">
        <v>1007</v>
      </c>
      <c r="D5426" s="161">
        <v>44104</v>
      </c>
      <c r="E5426">
        <v>1120.78</v>
      </c>
    </row>
    <row r="5427" spans="2:5" x14ac:dyDescent="0.25">
      <c r="B5427" t="s">
        <v>1082</v>
      </c>
      <c r="C5427" t="s">
        <v>1008</v>
      </c>
      <c r="D5427" s="161">
        <v>43555</v>
      </c>
      <c r="E5427">
        <v>1359.05</v>
      </c>
    </row>
    <row r="5428" spans="2:5" x14ac:dyDescent="0.25">
      <c r="B5428" t="s">
        <v>1084</v>
      </c>
      <c r="C5428" t="s">
        <v>1009</v>
      </c>
      <c r="D5428" s="161">
        <v>43100</v>
      </c>
      <c r="E5428">
        <v>15422.9</v>
      </c>
    </row>
    <row r="5429" spans="2:5" x14ac:dyDescent="0.25">
      <c r="B5429" t="s">
        <v>1082</v>
      </c>
      <c r="C5429" t="s">
        <v>1010</v>
      </c>
      <c r="D5429" s="161">
        <v>43465</v>
      </c>
      <c r="E5429">
        <v>6096.09</v>
      </c>
    </row>
    <row r="5430" spans="2:5" x14ac:dyDescent="0.25">
      <c r="B5430" t="s">
        <v>1084</v>
      </c>
      <c r="C5430" t="s">
        <v>1011</v>
      </c>
      <c r="D5430" s="161">
        <v>43496</v>
      </c>
      <c r="E5430">
        <v>5283.22</v>
      </c>
    </row>
    <row r="5431" spans="2:5" x14ac:dyDescent="0.25">
      <c r="B5431" t="s">
        <v>1082</v>
      </c>
      <c r="C5431" t="s">
        <v>1012</v>
      </c>
      <c r="D5431" s="161">
        <v>44196</v>
      </c>
      <c r="E5431">
        <v>5125.24</v>
      </c>
    </row>
    <row r="5432" spans="2:5" x14ac:dyDescent="0.25">
      <c r="B5432" t="s">
        <v>1082</v>
      </c>
      <c r="C5432" t="s">
        <v>1013</v>
      </c>
      <c r="D5432" s="161">
        <v>44500</v>
      </c>
      <c r="E5432">
        <v>14911.28</v>
      </c>
    </row>
    <row r="5433" spans="2:5" x14ac:dyDescent="0.25">
      <c r="B5433" t="s">
        <v>1084</v>
      </c>
      <c r="C5433" t="s">
        <v>1014</v>
      </c>
      <c r="D5433" s="161">
        <v>44135</v>
      </c>
      <c r="E5433">
        <v>9114.73</v>
      </c>
    </row>
    <row r="5434" spans="2:5" x14ac:dyDescent="0.25">
      <c r="B5434" t="s">
        <v>1084</v>
      </c>
      <c r="C5434" t="s">
        <v>1015</v>
      </c>
      <c r="D5434" s="161">
        <v>43251</v>
      </c>
      <c r="E5434">
        <v>17493.55</v>
      </c>
    </row>
    <row r="5435" spans="2:5" x14ac:dyDescent="0.25">
      <c r="B5435" t="s">
        <v>1082</v>
      </c>
      <c r="C5435" t="s">
        <v>1016</v>
      </c>
      <c r="D5435" s="161">
        <v>44286</v>
      </c>
      <c r="E5435">
        <v>1745.4</v>
      </c>
    </row>
    <row r="5436" spans="2:5" x14ac:dyDescent="0.25">
      <c r="B5436" t="s">
        <v>1082</v>
      </c>
      <c r="C5436" t="s">
        <v>1017</v>
      </c>
      <c r="D5436" s="161">
        <v>43585</v>
      </c>
      <c r="E5436">
        <v>8139.37</v>
      </c>
    </row>
    <row r="5437" spans="2:5" x14ac:dyDescent="0.25">
      <c r="B5437" t="s">
        <v>1083</v>
      </c>
      <c r="C5437" t="s">
        <v>1018</v>
      </c>
      <c r="D5437" s="161">
        <v>43555</v>
      </c>
      <c r="E5437">
        <v>16492.919999999998</v>
      </c>
    </row>
    <row r="5438" spans="2:5" x14ac:dyDescent="0.25">
      <c r="B5438" t="s">
        <v>1084</v>
      </c>
      <c r="C5438" t="s">
        <v>1019</v>
      </c>
      <c r="D5438" s="161">
        <v>44255</v>
      </c>
      <c r="E5438">
        <v>8663.89</v>
      </c>
    </row>
    <row r="5439" spans="2:5" x14ac:dyDescent="0.25">
      <c r="B5439" t="s">
        <v>1082</v>
      </c>
      <c r="C5439" t="s">
        <v>1020</v>
      </c>
      <c r="D5439" s="161">
        <v>44196</v>
      </c>
      <c r="E5439">
        <v>16203.56</v>
      </c>
    </row>
    <row r="5440" spans="2:5" x14ac:dyDescent="0.25">
      <c r="B5440" t="s">
        <v>1082</v>
      </c>
      <c r="C5440" t="s">
        <v>1021</v>
      </c>
      <c r="D5440" s="161">
        <v>43677</v>
      </c>
      <c r="E5440">
        <v>14053.71</v>
      </c>
    </row>
    <row r="5441" spans="2:5" x14ac:dyDescent="0.25">
      <c r="B5441" t="s">
        <v>1084</v>
      </c>
      <c r="C5441" t="s">
        <v>1022</v>
      </c>
      <c r="D5441" s="161">
        <v>44012</v>
      </c>
      <c r="E5441">
        <v>3895.3</v>
      </c>
    </row>
    <row r="5442" spans="2:5" x14ac:dyDescent="0.25">
      <c r="B5442" t="s">
        <v>1082</v>
      </c>
      <c r="C5442" t="s">
        <v>1023</v>
      </c>
      <c r="D5442" s="161">
        <v>43159</v>
      </c>
      <c r="E5442">
        <v>10785.24</v>
      </c>
    </row>
    <row r="5443" spans="2:5" x14ac:dyDescent="0.25">
      <c r="B5443" t="s">
        <v>1082</v>
      </c>
      <c r="C5443" t="s">
        <v>1024</v>
      </c>
      <c r="D5443" s="161">
        <v>44196</v>
      </c>
      <c r="E5443">
        <v>14843.9</v>
      </c>
    </row>
    <row r="5444" spans="2:5" x14ac:dyDescent="0.25">
      <c r="B5444" t="s">
        <v>1082</v>
      </c>
      <c r="C5444" t="s">
        <v>1025</v>
      </c>
      <c r="D5444" s="161">
        <v>43312</v>
      </c>
      <c r="E5444">
        <v>12155.57</v>
      </c>
    </row>
    <row r="5445" spans="2:5" x14ac:dyDescent="0.25">
      <c r="B5445" t="s">
        <v>1084</v>
      </c>
      <c r="C5445" t="s">
        <v>1026</v>
      </c>
      <c r="D5445" s="161">
        <v>44439</v>
      </c>
      <c r="E5445">
        <v>19178.66</v>
      </c>
    </row>
    <row r="5446" spans="2:5" x14ac:dyDescent="0.25">
      <c r="B5446" t="s">
        <v>1084</v>
      </c>
      <c r="C5446" t="s">
        <v>411</v>
      </c>
      <c r="D5446" s="161">
        <v>44196</v>
      </c>
      <c r="E5446">
        <v>1954.29</v>
      </c>
    </row>
    <row r="5447" spans="2:5" x14ac:dyDescent="0.25">
      <c r="B5447" t="s">
        <v>1084</v>
      </c>
      <c r="C5447" t="s">
        <v>1027</v>
      </c>
      <c r="D5447" s="161">
        <v>43861</v>
      </c>
      <c r="E5447">
        <v>16097.79</v>
      </c>
    </row>
    <row r="5448" spans="2:5" x14ac:dyDescent="0.25">
      <c r="B5448" t="s">
        <v>1082</v>
      </c>
      <c r="C5448" t="s">
        <v>1028</v>
      </c>
      <c r="D5448" s="161">
        <v>44043</v>
      </c>
      <c r="E5448">
        <v>13284.62</v>
      </c>
    </row>
    <row r="5449" spans="2:5" x14ac:dyDescent="0.25">
      <c r="B5449" t="s">
        <v>1084</v>
      </c>
      <c r="C5449" t="s">
        <v>1029</v>
      </c>
      <c r="D5449" s="161">
        <v>44255</v>
      </c>
      <c r="E5449">
        <v>8137.45</v>
      </c>
    </row>
    <row r="5450" spans="2:5" x14ac:dyDescent="0.25">
      <c r="B5450" t="s">
        <v>1082</v>
      </c>
      <c r="C5450" t="s">
        <v>1030</v>
      </c>
      <c r="D5450" s="161">
        <v>43100</v>
      </c>
      <c r="E5450">
        <v>9159.0400000000009</v>
      </c>
    </row>
    <row r="5451" spans="2:5" x14ac:dyDescent="0.25">
      <c r="B5451" t="s">
        <v>1082</v>
      </c>
      <c r="C5451" t="s">
        <v>267</v>
      </c>
      <c r="D5451" s="161">
        <v>44316</v>
      </c>
      <c r="E5451">
        <v>11572.74</v>
      </c>
    </row>
    <row r="5452" spans="2:5" x14ac:dyDescent="0.25">
      <c r="B5452" t="s">
        <v>1082</v>
      </c>
      <c r="C5452" t="s">
        <v>1031</v>
      </c>
      <c r="D5452" s="161">
        <v>43220</v>
      </c>
      <c r="E5452">
        <v>16760.45</v>
      </c>
    </row>
    <row r="5453" spans="2:5" x14ac:dyDescent="0.25">
      <c r="B5453" t="s">
        <v>1082</v>
      </c>
      <c r="C5453" t="s">
        <v>1032</v>
      </c>
      <c r="D5453" s="161">
        <v>43555</v>
      </c>
      <c r="E5453">
        <v>13699.57</v>
      </c>
    </row>
    <row r="5454" spans="2:5" x14ac:dyDescent="0.25">
      <c r="B5454" t="s">
        <v>1084</v>
      </c>
      <c r="C5454" t="s">
        <v>1033</v>
      </c>
      <c r="D5454" s="161">
        <v>44377</v>
      </c>
      <c r="E5454">
        <v>7391.53</v>
      </c>
    </row>
    <row r="5455" spans="2:5" x14ac:dyDescent="0.25">
      <c r="B5455" t="s">
        <v>1083</v>
      </c>
      <c r="C5455" t="s">
        <v>1034</v>
      </c>
      <c r="D5455" s="161">
        <v>43555</v>
      </c>
      <c r="E5455">
        <v>17455.57</v>
      </c>
    </row>
    <row r="5456" spans="2:5" x14ac:dyDescent="0.25">
      <c r="B5456" t="s">
        <v>1084</v>
      </c>
      <c r="C5456" t="s">
        <v>1035</v>
      </c>
      <c r="D5456" s="161">
        <v>44227</v>
      </c>
      <c r="E5456">
        <v>16428.38</v>
      </c>
    </row>
    <row r="5457" spans="2:5" x14ac:dyDescent="0.25">
      <c r="B5457" t="s">
        <v>1082</v>
      </c>
      <c r="C5457" t="s">
        <v>291</v>
      </c>
      <c r="D5457" s="161">
        <v>43708</v>
      </c>
      <c r="E5457">
        <v>12754.82</v>
      </c>
    </row>
    <row r="5458" spans="2:5" x14ac:dyDescent="0.25">
      <c r="B5458" t="s">
        <v>1084</v>
      </c>
      <c r="C5458" t="s">
        <v>1036</v>
      </c>
      <c r="D5458" s="161">
        <v>44043</v>
      </c>
      <c r="E5458">
        <v>19107.13</v>
      </c>
    </row>
    <row r="5459" spans="2:5" x14ac:dyDescent="0.25">
      <c r="B5459" t="s">
        <v>1082</v>
      </c>
      <c r="C5459" t="s">
        <v>1037</v>
      </c>
      <c r="D5459" s="161">
        <v>43951</v>
      </c>
      <c r="E5459">
        <v>331.21</v>
      </c>
    </row>
    <row r="5460" spans="2:5" x14ac:dyDescent="0.25">
      <c r="B5460" t="s">
        <v>1082</v>
      </c>
      <c r="C5460" t="s">
        <v>1038</v>
      </c>
      <c r="D5460" s="161">
        <v>43646</v>
      </c>
      <c r="E5460">
        <v>3772.42</v>
      </c>
    </row>
    <row r="5461" spans="2:5" x14ac:dyDescent="0.25">
      <c r="B5461" t="s">
        <v>1082</v>
      </c>
      <c r="C5461" t="s">
        <v>1039</v>
      </c>
      <c r="D5461" s="161">
        <v>43159</v>
      </c>
      <c r="E5461">
        <v>8972.83</v>
      </c>
    </row>
    <row r="5462" spans="2:5" x14ac:dyDescent="0.25">
      <c r="B5462" t="s">
        <v>1082</v>
      </c>
      <c r="C5462" t="s">
        <v>1040</v>
      </c>
      <c r="D5462" s="161">
        <v>44227</v>
      </c>
      <c r="E5462">
        <v>9552.0499999999993</v>
      </c>
    </row>
    <row r="5463" spans="2:5" x14ac:dyDescent="0.25">
      <c r="B5463" t="s">
        <v>1084</v>
      </c>
      <c r="C5463" t="s">
        <v>1041</v>
      </c>
      <c r="D5463" s="161">
        <v>44469</v>
      </c>
      <c r="E5463">
        <v>6185.73</v>
      </c>
    </row>
    <row r="5464" spans="2:5" x14ac:dyDescent="0.25">
      <c r="B5464" t="s">
        <v>1084</v>
      </c>
      <c r="C5464" t="s">
        <v>1042</v>
      </c>
      <c r="D5464" s="161">
        <v>43496</v>
      </c>
      <c r="E5464">
        <v>19494.830000000002</v>
      </c>
    </row>
    <row r="5465" spans="2:5" x14ac:dyDescent="0.25">
      <c r="B5465" t="s">
        <v>1082</v>
      </c>
      <c r="C5465" t="s">
        <v>1043</v>
      </c>
      <c r="D5465" s="161">
        <v>43373</v>
      </c>
      <c r="E5465">
        <v>10678</v>
      </c>
    </row>
    <row r="5466" spans="2:5" x14ac:dyDescent="0.25">
      <c r="B5466" t="s">
        <v>1083</v>
      </c>
      <c r="C5466" t="s">
        <v>1044</v>
      </c>
      <c r="D5466" s="161">
        <v>44500</v>
      </c>
      <c r="E5466">
        <v>2660.95</v>
      </c>
    </row>
    <row r="5467" spans="2:5" x14ac:dyDescent="0.25">
      <c r="B5467" t="s">
        <v>1082</v>
      </c>
      <c r="C5467" t="s">
        <v>1045</v>
      </c>
      <c r="D5467" s="161">
        <v>43190</v>
      </c>
      <c r="E5467">
        <v>3298.14</v>
      </c>
    </row>
    <row r="5468" spans="2:5" x14ac:dyDescent="0.25">
      <c r="B5468" t="s">
        <v>1082</v>
      </c>
      <c r="C5468" t="s">
        <v>1046</v>
      </c>
      <c r="D5468" s="161">
        <v>44469</v>
      </c>
      <c r="E5468">
        <v>17731.63</v>
      </c>
    </row>
    <row r="5469" spans="2:5" x14ac:dyDescent="0.25">
      <c r="B5469" t="s">
        <v>1082</v>
      </c>
      <c r="C5469" t="s">
        <v>1047</v>
      </c>
      <c r="D5469" s="161">
        <v>43465</v>
      </c>
      <c r="E5469">
        <v>11408.82</v>
      </c>
    </row>
    <row r="5470" spans="2:5" x14ac:dyDescent="0.25">
      <c r="B5470" t="s">
        <v>1082</v>
      </c>
      <c r="C5470" t="s">
        <v>1048</v>
      </c>
      <c r="D5470" s="161">
        <v>44408</v>
      </c>
      <c r="E5470">
        <v>16166.47</v>
      </c>
    </row>
    <row r="5471" spans="2:5" x14ac:dyDescent="0.25">
      <c r="B5471" t="s">
        <v>1082</v>
      </c>
      <c r="C5471" t="s">
        <v>1049</v>
      </c>
      <c r="D5471" s="161">
        <v>43921</v>
      </c>
      <c r="E5471">
        <v>5365.78</v>
      </c>
    </row>
    <row r="5472" spans="2:5" x14ac:dyDescent="0.25">
      <c r="B5472" t="s">
        <v>1084</v>
      </c>
      <c r="C5472" t="s">
        <v>1050</v>
      </c>
      <c r="D5472" s="161">
        <v>44469</v>
      </c>
      <c r="E5472">
        <v>1255.44</v>
      </c>
    </row>
    <row r="5473" spans="2:5" x14ac:dyDescent="0.25">
      <c r="B5473" t="s">
        <v>1084</v>
      </c>
      <c r="C5473" t="s">
        <v>1051</v>
      </c>
      <c r="D5473" s="161">
        <v>44377</v>
      </c>
      <c r="E5473">
        <v>14013.05</v>
      </c>
    </row>
    <row r="5474" spans="2:5" x14ac:dyDescent="0.25">
      <c r="B5474" t="s">
        <v>1082</v>
      </c>
      <c r="C5474" t="s">
        <v>1052</v>
      </c>
      <c r="D5474" s="161">
        <v>44316</v>
      </c>
      <c r="E5474">
        <v>15592.76</v>
      </c>
    </row>
    <row r="5475" spans="2:5" x14ac:dyDescent="0.25">
      <c r="B5475" t="s">
        <v>1084</v>
      </c>
      <c r="C5475" t="s">
        <v>1053</v>
      </c>
      <c r="D5475" s="161">
        <v>43738</v>
      </c>
      <c r="E5475">
        <v>3643.19</v>
      </c>
    </row>
    <row r="5476" spans="2:5" x14ac:dyDescent="0.25">
      <c r="B5476" t="s">
        <v>1082</v>
      </c>
      <c r="C5476" t="s">
        <v>1054</v>
      </c>
      <c r="D5476" s="161">
        <v>44104</v>
      </c>
      <c r="E5476">
        <v>3441.53</v>
      </c>
    </row>
    <row r="5477" spans="2:5" x14ac:dyDescent="0.25">
      <c r="B5477" t="s">
        <v>1082</v>
      </c>
      <c r="C5477" t="s">
        <v>1055</v>
      </c>
      <c r="D5477" s="161">
        <v>43343</v>
      </c>
      <c r="E5477">
        <v>9172.14</v>
      </c>
    </row>
    <row r="5478" spans="2:5" x14ac:dyDescent="0.25">
      <c r="B5478" t="s">
        <v>1082</v>
      </c>
      <c r="C5478" t="s">
        <v>1056</v>
      </c>
      <c r="D5478" s="161">
        <v>44286</v>
      </c>
      <c r="E5478">
        <v>9543.76</v>
      </c>
    </row>
    <row r="5479" spans="2:5" x14ac:dyDescent="0.25">
      <c r="B5479" t="s">
        <v>1083</v>
      </c>
      <c r="C5479" t="s">
        <v>1057</v>
      </c>
      <c r="D5479" s="161">
        <v>44165</v>
      </c>
      <c r="E5479">
        <v>16346.48</v>
      </c>
    </row>
    <row r="5480" spans="2:5" x14ac:dyDescent="0.25">
      <c r="B5480" t="s">
        <v>1082</v>
      </c>
      <c r="C5480" t="s">
        <v>1058</v>
      </c>
      <c r="D5480" s="161">
        <v>43312</v>
      </c>
      <c r="E5480">
        <v>633.55999999999995</v>
      </c>
    </row>
    <row r="5481" spans="2:5" x14ac:dyDescent="0.25">
      <c r="B5481" t="s">
        <v>1084</v>
      </c>
      <c r="C5481" t="s">
        <v>1059</v>
      </c>
      <c r="D5481" s="161">
        <v>43585</v>
      </c>
      <c r="E5481">
        <v>19740.89</v>
      </c>
    </row>
    <row r="5482" spans="2:5" x14ac:dyDescent="0.25">
      <c r="B5482" t="s">
        <v>1082</v>
      </c>
      <c r="C5482" t="s">
        <v>1060</v>
      </c>
      <c r="D5482" s="161">
        <v>43524</v>
      </c>
      <c r="E5482">
        <v>8980.08</v>
      </c>
    </row>
    <row r="5483" spans="2:5" x14ac:dyDescent="0.25">
      <c r="B5483" t="s">
        <v>1082</v>
      </c>
      <c r="C5483" t="s">
        <v>1061</v>
      </c>
      <c r="D5483" s="161">
        <v>43404</v>
      </c>
      <c r="E5483">
        <v>4889.76</v>
      </c>
    </row>
    <row r="5484" spans="2:5" x14ac:dyDescent="0.25">
      <c r="B5484" t="s">
        <v>1084</v>
      </c>
      <c r="C5484" t="s">
        <v>1062</v>
      </c>
      <c r="D5484" s="161">
        <v>43343</v>
      </c>
      <c r="E5484">
        <v>18047.77</v>
      </c>
    </row>
    <row r="5485" spans="2:5" x14ac:dyDescent="0.25">
      <c r="B5485" t="s">
        <v>1082</v>
      </c>
      <c r="C5485" t="s">
        <v>1063</v>
      </c>
      <c r="D5485" s="161">
        <v>43921</v>
      </c>
      <c r="E5485">
        <v>13907.54</v>
      </c>
    </row>
    <row r="5486" spans="2:5" x14ac:dyDescent="0.25">
      <c r="B5486" t="s">
        <v>1082</v>
      </c>
      <c r="C5486" t="s">
        <v>1064</v>
      </c>
      <c r="D5486" s="161">
        <v>43343</v>
      </c>
      <c r="E5486">
        <v>7272.59</v>
      </c>
    </row>
    <row r="5487" spans="2:5" x14ac:dyDescent="0.25">
      <c r="B5487" t="s">
        <v>1082</v>
      </c>
      <c r="C5487" t="s">
        <v>1065</v>
      </c>
      <c r="D5487" s="161">
        <v>44104</v>
      </c>
      <c r="E5487">
        <v>2522.7399999999998</v>
      </c>
    </row>
    <row r="5488" spans="2:5" x14ac:dyDescent="0.25">
      <c r="B5488" t="s">
        <v>1082</v>
      </c>
      <c r="C5488" t="s">
        <v>1066</v>
      </c>
      <c r="D5488" s="161">
        <v>44012</v>
      </c>
      <c r="E5488">
        <v>141.85</v>
      </c>
    </row>
    <row r="5489" spans="2:5" x14ac:dyDescent="0.25">
      <c r="B5489" t="s">
        <v>1082</v>
      </c>
      <c r="C5489" t="s">
        <v>1067</v>
      </c>
      <c r="D5489" s="161">
        <v>43190</v>
      </c>
      <c r="E5489">
        <v>18746.439999999999</v>
      </c>
    </row>
    <row r="5490" spans="2:5" x14ac:dyDescent="0.25">
      <c r="B5490" t="s">
        <v>1082</v>
      </c>
      <c r="C5490" t="s">
        <v>1068</v>
      </c>
      <c r="D5490" s="161">
        <v>43496</v>
      </c>
      <c r="E5490">
        <v>1131.01</v>
      </c>
    </row>
    <row r="5491" spans="2:5" x14ac:dyDescent="0.25">
      <c r="B5491" t="s">
        <v>1082</v>
      </c>
      <c r="C5491" t="s">
        <v>1022</v>
      </c>
      <c r="D5491" s="161">
        <v>44012</v>
      </c>
      <c r="E5491">
        <v>2013.88</v>
      </c>
    </row>
    <row r="5492" spans="2:5" x14ac:dyDescent="0.25">
      <c r="B5492" t="s">
        <v>1084</v>
      </c>
      <c r="C5492" t="s">
        <v>1069</v>
      </c>
      <c r="D5492" s="161">
        <v>43982</v>
      </c>
      <c r="E5492">
        <v>549.82000000000005</v>
      </c>
    </row>
    <row r="5493" spans="2:5" x14ac:dyDescent="0.25">
      <c r="B5493" t="s">
        <v>1082</v>
      </c>
      <c r="C5493" t="s">
        <v>1070</v>
      </c>
      <c r="D5493" s="161">
        <v>43982</v>
      </c>
      <c r="E5493">
        <v>11033.92</v>
      </c>
    </row>
    <row r="5494" spans="2:5" x14ac:dyDescent="0.25">
      <c r="B5494" t="s">
        <v>1082</v>
      </c>
      <c r="C5494" t="s">
        <v>1071</v>
      </c>
      <c r="D5494" s="161">
        <v>44196</v>
      </c>
      <c r="E5494">
        <v>856.11</v>
      </c>
    </row>
    <row r="5495" spans="2:5" x14ac:dyDescent="0.25">
      <c r="B5495" t="s">
        <v>1084</v>
      </c>
      <c r="C5495" t="s">
        <v>1072</v>
      </c>
      <c r="D5495" s="161">
        <v>44316</v>
      </c>
      <c r="E5495">
        <v>17408.060000000001</v>
      </c>
    </row>
    <row r="5496" spans="2:5" x14ac:dyDescent="0.25">
      <c r="B5496" t="s">
        <v>1082</v>
      </c>
      <c r="C5496" t="s">
        <v>1073</v>
      </c>
      <c r="D5496" s="161">
        <v>43799</v>
      </c>
      <c r="E5496">
        <v>18438.41</v>
      </c>
    </row>
    <row r="5497" spans="2:5" x14ac:dyDescent="0.25">
      <c r="B5497" t="s">
        <v>1082</v>
      </c>
      <c r="C5497" t="s">
        <v>1074</v>
      </c>
      <c r="D5497" s="161">
        <v>43890</v>
      </c>
      <c r="E5497">
        <v>15499.33</v>
      </c>
    </row>
    <row r="5498" spans="2:5" x14ac:dyDescent="0.25">
      <c r="B5498" t="s">
        <v>1083</v>
      </c>
      <c r="C5498" t="s">
        <v>1075</v>
      </c>
      <c r="D5498" s="161">
        <v>43677</v>
      </c>
      <c r="E5498">
        <v>17817.48</v>
      </c>
    </row>
    <row r="5499" spans="2:5" x14ac:dyDescent="0.25">
      <c r="B5499" t="s">
        <v>1084</v>
      </c>
      <c r="C5499" t="s">
        <v>1076</v>
      </c>
      <c r="D5499" s="161">
        <v>43220</v>
      </c>
      <c r="E5499">
        <v>2607.79</v>
      </c>
    </row>
    <row r="5500" spans="2:5" x14ac:dyDescent="0.25">
      <c r="B5500" t="s">
        <v>1082</v>
      </c>
      <c r="C5500" t="s">
        <v>1077</v>
      </c>
      <c r="D5500" s="161">
        <v>44500</v>
      </c>
      <c r="E5500">
        <v>13136.78</v>
      </c>
    </row>
    <row r="5501" spans="2:5" x14ac:dyDescent="0.25">
      <c r="B5501" t="s">
        <v>1084</v>
      </c>
      <c r="C5501" t="s">
        <v>992</v>
      </c>
      <c r="D5501" s="161">
        <v>43921</v>
      </c>
      <c r="E5501">
        <v>17152.759999999998</v>
      </c>
    </row>
    <row r="5502" spans="2:5" x14ac:dyDescent="0.25">
      <c r="B5502" t="s">
        <v>1083</v>
      </c>
      <c r="C5502" t="s">
        <v>993</v>
      </c>
      <c r="D5502" s="161">
        <v>43861</v>
      </c>
      <c r="E5502">
        <v>800.16</v>
      </c>
    </row>
    <row r="5503" spans="2:5" x14ac:dyDescent="0.25">
      <c r="B5503" t="s">
        <v>1082</v>
      </c>
      <c r="C5503" t="s">
        <v>994</v>
      </c>
      <c r="D5503" s="161">
        <v>43738</v>
      </c>
      <c r="E5503">
        <v>12751.1</v>
      </c>
    </row>
    <row r="5504" spans="2:5" x14ac:dyDescent="0.25">
      <c r="B5504" t="s">
        <v>1082</v>
      </c>
      <c r="C5504" t="s">
        <v>995</v>
      </c>
      <c r="D5504" s="161">
        <v>43799</v>
      </c>
      <c r="E5504">
        <v>18212.52</v>
      </c>
    </row>
    <row r="5505" spans="2:5" x14ac:dyDescent="0.25">
      <c r="B5505" t="s">
        <v>1084</v>
      </c>
      <c r="C5505" t="s">
        <v>996</v>
      </c>
      <c r="D5505" s="161">
        <v>44165</v>
      </c>
      <c r="E5505">
        <v>7709.91</v>
      </c>
    </row>
    <row r="5506" spans="2:5" x14ac:dyDescent="0.25">
      <c r="B5506" t="s">
        <v>1082</v>
      </c>
      <c r="C5506" t="s">
        <v>997</v>
      </c>
      <c r="D5506" s="161">
        <v>43220</v>
      </c>
      <c r="E5506">
        <v>3078.68</v>
      </c>
    </row>
    <row r="5507" spans="2:5" x14ac:dyDescent="0.25">
      <c r="B5507" t="s">
        <v>1084</v>
      </c>
      <c r="C5507" t="s">
        <v>998</v>
      </c>
      <c r="D5507" s="161">
        <v>44104</v>
      </c>
      <c r="E5507">
        <v>9425.0499999999993</v>
      </c>
    </row>
    <row r="5508" spans="2:5" x14ac:dyDescent="0.25">
      <c r="B5508" t="s">
        <v>1084</v>
      </c>
      <c r="C5508" t="s">
        <v>999</v>
      </c>
      <c r="D5508" s="161">
        <v>43190</v>
      </c>
      <c r="E5508">
        <v>12849.57</v>
      </c>
    </row>
    <row r="5509" spans="2:5" x14ac:dyDescent="0.25">
      <c r="B5509" t="s">
        <v>1082</v>
      </c>
      <c r="C5509" t="s">
        <v>1000</v>
      </c>
      <c r="D5509" s="161">
        <v>44227</v>
      </c>
      <c r="E5509">
        <v>1730.65</v>
      </c>
    </row>
    <row r="5510" spans="2:5" x14ac:dyDescent="0.25">
      <c r="B5510" t="s">
        <v>1084</v>
      </c>
      <c r="C5510" t="s">
        <v>1001</v>
      </c>
      <c r="D5510" s="161">
        <v>43585</v>
      </c>
      <c r="E5510">
        <v>6515.28</v>
      </c>
    </row>
    <row r="5511" spans="2:5" x14ac:dyDescent="0.25">
      <c r="B5511" t="s">
        <v>1084</v>
      </c>
      <c r="C5511" t="s">
        <v>1002</v>
      </c>
      <c r="D5511" s="161">
        <v>43496</v>
      </c>
      <c r="E5511">
        <v>9209.82</v>
      </c>
    </row>
    <row r="5512" spans="2:5" x14ac:dyDescent="0.25">
      <c r="B5512" t="s">
        <v>1084</v>
      </c>
      <c r="C5512" t="s">
        <v>1003</v>
      </c>
      <c r="D5512" s="161">
        <v>43921</v>
      </c>
      <c r="E5512">
        <v>16222.72</v>
      </c>
    </row>
    <row r="5513" spans="2:5" x14ac:dyDescent="0.25">
      <c r="B5513" t="s">
        <v>1082</v>
      </c>
      <c r="C5513" t="s">
        <v>1004</v>
      </c>
      <c r="D5513" s="161">
        <v>43830</v>
      </c>
      <c r="E5513">
        <v>15584.52</v>
      </c>
    </row>
    <row r="5514" spans="2:5" x14ac:dyDescent="0.25">
      <c r="B5514" t="s">
        <v>1084</v>
      </c>
      <c r="C5514" t="s">
        <v>1005</v>
      </c>
      <c r="D5514" s="161">
        <v>44286</v>
      </c>
      <c r="E5514">
        <v>17424.580000000002</v>
      </c>
    </row>
    <row r="5515" spans="2:5" x14ac:dyDescent="0.25">
      <c r="B5515" t="s">
        <v>1084</v>
      </c>
      <c r="C5515" t="s">
        <v>1006</v>
      </c>
      <c r="D5515" s="161">
        <v>44377</v>
      </c>
      <c r="E5515">
        <v>2427.08</v>
      </c>
    </row>
    <row r="5516" spans="2:5" x14ac:dyDescent="0.25">
      <c r="B5516" t="s">
        <v>1083</v>
      </c>
      <c r="C5516" t="s">
        <v>1007</v>
      </c>
      <c r="D5516" s="161">
        <v>43951</v>
      </c>
      <c r="E5516">
        <v>7192.69</v>
      </c>
    </row>
    <row r="5517" spans="2:5" x14ac:dyDescent="0.25">
      <c r="B5517" t="s">
        <v>1084</v>
      </c>
      <c r="C5517" t="s">
        <v>1008</v>
      </c>
      <c r="D5517" s="161">
        <v>43708</v>
      </c>
      <c r="E5517">
        <v>3123.84</v>
      </c>
    </row>
    <row r="5518" spans="2:5" x14ac:dyDescent="0.25">
      <c r="B5518" t="s">
        <v>1084</v>
      </c>
      <c r="C5518" t="s">
        <v>1009</v>
      </c>
      <c r="D5518" s="161">
        <v>43190</v>
      </c>
      <c r="E5518">
        <v>17572.79</v>
      </c>
    </row>
    <row r="5519" spans="2:5" x14ac:dyDescent="0.25">
      <c r="B5519" t="s">
        <v>1082</v>
      </c>
      <c r="C5519" t="s">
        <v>1010</v>
      </c>
      <c r="D5519" s="161">
        <v>44255</v>
      </c>
      <c r="E5519">
        <v>7276.22</v>
      </c>
    </row>
    <row r="5520" spans="2:5" x14ac:dyDescent="0.25">
      <c r="B5520" t="s">
        <v>1082</v>
      </c>
      <c r="C5520" t="s">
        <v>1011</v>
      </c>
      <c r="D5520" s="161">
        <v>43373</v>
      </c>
      <c r="E5520">
        <v>19558.7</v>
      </c>
    </row>
    <row r="5521" spans="2:5" x14ac:dyDescent="0.25">
      <c r="B5521" t="s">
        <v>1084</v>
      </c>
      <c r="C5521" t="s">
        <v>1012</v>
      </c>
      <c r="D5521" s="161">
        <v>43769</v>
      </c>
      <c r="E5521">
        <v>5524.79</v>
      </c>
    </row>
    <row r="5522" spans="2:5" x14ac:dyDescent="0.25">
      <c r="B5522" t="s">
        <v>1082</v>
      </c>
      <c r="C5522" t="s">
        <v>1013</v>
      </c>
      <c r="D5522" s="161">
        <v>44377</v>
      </c>
      <c r="E5522">
        <v>3243.23</v>
      </c>
    </row>
    <row r="5523" spans="2:5" x14ac:dyDescent="0.25">
      <c r="B5523" t="s">
        <v>1082</v>
      </c>
      <c r="C5523" t="s">
        <v>1014</v>
      </c>
      <c r="D5523" s="161">
        <v>43982</v>
      </c>
      <c r="E5523">
        <v>13694.41</v>
      </c>
    </row>
    <row r="5524" spans="2:5" x14ac:dyDescent="0.25">
      <c r="B5524" t="s">
        <v>1082</v>
      </c>
      <c r="C5524" t="s">
        <v>1015</v>
      </c>
      <c r="D5524" s="161">
        <v>44316</v>
      </c>
      <c r="E5524">
        <v>2641.46</v>
      </c>
    </row>
    <row r="5525" spans="2:5" x14ac:dyDescent="0.25">
      <c r="B5525" t="s">
        <v>1083</v>
      </c>
      <c r="C5525" t="s">
        <v>1016</v>
      </c>
      <c r="D5525" s="161">
        <v>44196</v>
      </c>
      <c r="E5525">
        <v>449.33</v>
      </c>
    </row>
    <row r="5526" spans="2:5" x14ac:dyDescent="0.25">
      <c r="B5526" t="s">
        <v>1084</v>
      </c>
      <c r="C5526" t="s">
        <v>1017</v>
      </c>
      <c r="D5526" s="161">
        <v>43738</v>
      </c>
      <c r="E5526">
        <v>10405.129999999999</v>
      </c>
    </row>
    <row r="5527" spans="2:5" x14ac:dyDescent="0.25">
      <c r="B5527" t="s">
        <v>1084</v>
      </c>
      <c r="C5527" t="s">
        <v>1018</v>
      </c>
      <c r="D5527" s="161">
        <v>44347</v>
      </c>
      <c r="E5527">
        <v>18228.97</v>
      </c>
    </row>
    <row r="5528" spans="2:5" x14ac:dyDescent="0.25">
      <c r="B5528" t="s">
        <v>1084</v>
      </c>
      <c r="C5528" t="s">
        <v>1019</v>
      </c>
      <c r="D5528" s="161">
        <v>43830</v>
      </c>
      <c r="E5528">
        <v>19779.23</v>
      </c>
    </row>
    <row r="5529" spans="2:5" x14ac:dyDescent="0.25">
      <c r="B5529" t="s">
        <v>1082</v>
      </c>
      <c r="C5529" t="s">
        <v>1020</v>
      </c>
      <c r="D5529" s="161">
        <v>43555</v>
      </c>
      <c r="E5529">
        <v>6935.89</v>
      </c>
    </row>
    <row r="5530" spans="2:5" x14ac:dyDescent="0.25">
      <c r="B5530" t="s">
        <v>1084</v>
      </c>
      <c r="C5530" t="s">
        <v>1021</v>
      </c>
      <c r="D5530" s="161">
        <v>43404</v>
      </c>
      <c r="E5530">
        <v>12004.13</v>
      </c>
    </row>
    <row r="5531" spans="2:5" x14ac:dyDescent="0.25">
      <c r="B5531" t="s">
        <v>1084</v>
      </c>
      <c r="C5531" t="s">
        <v>1022</v>
      </c>
      <c r="D5531" s="161">
        <v>44196</v>
      </c>
      <c r="E5531">
        <v>15395.51</v>
      </c>
    </row>
    <row r="5532" spans="2:5" x14ac:dyDescent="0.25">
      <c r="B5532" t="s">
        <v>1082</v>
      </c>
      <c r="C5532" t="s">
        <v>1023</v>
      </c>
      <c r="D5532" s="161">
        <v>44074</v>
      </c>
      <c r="E5532">
        <v>5785.8</v>
      </c>
    </row>
    <row r="5533" spans="2:5" x14ac:dyDescent="0.25">
      <c r="B5533" t="s">
        <v>1082</v>
      </c>
      <c r="C5533" t="s">
        <v>1024</v>
      </c>
      <c r="D5533" s="161">
        <v>44469</v>
      </c>
      <c r="E5533">
        <v>9319.2199999999993</v>
      </c>
    </row>
    <row r="5534" spans="2:5" x14ac:dyDescent="0.25">
      <c r="B5534" t="s">
        <v>1083</v>
      </c>
      <c r="C5534" t="s">
        <v>1025</v>
      </c>
      <c r="D5534" s="161">
        <v>43312</v>
      </c>
      <c r="E5534">
        <v>7299.45</v>
      </c>
    </row>
    <row r="5535" spans="2:5" x14ac:dyDescent="0.25">
      <c r="B5535" t="s">
        <v>1082</v>
      </c>
      <c r="C5535" t="s">
        <v>1026</v>
      </c>
      <c r="D5535" s="161">
        <v>43921</v>
      </c>
      <c r="E5535">
        <v>15716.11</v>
      </c>
    </row>
    <row r="5536" spans="2:5" x14ac:dyDescent="0.25">
      <c r="B5536" t="s">
        <v>1083</v>
      </c>
      <c r="C5536" t="s">
        <v>411</v>
      </c>
      <c r="D5536" s="161">
        <v>43434</v>
      </c>
      <c r="E5536">
        <v>10358.52</v>
      </c>
    </row>
    <row r="5537" spans="2:5" x14ac:dyDescent="0.25">
      <c r="B5537" t="s">
        <v>1082</v>
      </c>
      <c r="C5537" t="s">
        <v>1027</v>
      </c>
      <c r="D5537" s="161">
        <v>44104</v>
      </c>
      <c r="E5537">
        <v>3531.51</v>
      </c>
    </row>
    <row r="5538" spans="2:5" x14ac:dyDescent="0.25">
      <c r="B5538" t="s">
        <v>1082</v>
      </c>
      <c r="C5538" t="s">
        <v>1028</v>
      </c>
      <c r="D5538" s="161">
        <v>43496</v>
      </c>
      <c r="E5538">
        <v>6914.12</v>
      </c>
    </row>
    <row r="5539" spans="2:5" x14ac:dyDescent="0.25">
      <c r="B5539" t="s">
        <v>1082</v>
      </c>
      <c r="C5539" t="s">
        <v>1029</v>
      </c>
      <c r="D5539" s="161">
        <v>44408</v>
      </c>
      <c r="E5539">
        <v>17332.98</v>
      </c>
    </row>
    <row r="5540" spans="2:5" x14ac:dyDescent="0.25">
      <c r="B5540" t="s">
        <v>1082</v>
      </c>
      <c r="C5540" t="s">
        <v>1030</v>
      </c>
      <c r="D5540" s="161">
        <v>44074</v>
      </c>
      <c r="E5540">
        <v>19006.77</v>
      </c>
    </row>
    <row r="5541" spans="2:5" x14ac:dyDescent="0.25">
      <c r="B5541" t="s">
        <v>1082</v>
      </c>
      <c r="C5541" t="s">
        <v>267</v>
      </c>
      <c r="D5541" s="161">
        <v>43890</v>
      </c>
      <c r="E5541">
        <v>18709.97</v>
      </c>
    </row>
    <row r="5542" spans="2:5" x14ac:dyDescent="0.25">
      <c r="B5542" t="s">
        <v>1084</v>
      </c>
      <c r="C5542" t="s">
        <v>1031</v>
      </c>
      <c r="D5542" s="161">
        <v>43646</v>
      </c>
      <c r="E5542">
        <v>6494.93</v>
      </c>
    </row>
    <row r="5543" spans="2:5" x14ac:dyDescent="0.25">
      <c r="B5543" t="s">
        <v>1082</v>
      </c>
      <c r="C5543" t="s">
        <v>1032</v>
      </c>
      <c r="D5543" s="161">
        <v>43373</v>
      </c>
      <c r="E5543">
        <v>5324.6</v>
      </c>
    </row>
    <row r="5544" spans="2:5" x14ac:dyDescent="0.25">
      <c r="B5544" t="s">
        <v>1082</v>
      </c>
      <c r="C5544" t="s">
        <v>1033</v>
      </c>
      <c r="D5544" s="161">
        <v>43861</v>
      </c>
      <c r="E5544">
        <v>13861.56</v>
      </c>
    </row>
    <row r="5545" spans="2:5" x14ac:dyDescent="0.25">
      <c r="B5545" t="s">
        <v>1083</v>
      </c>
      <c r="C5545" t="s">
        <v>1034</v>
      </c>
      <c r="D5545" s="161">
        <v>43769</v>
      </c>
      <c r="E5545">
        <v>9917.7800000000007</v>
      </c>
    </row>
    <row r="5546" spans="2:5" x14ac:dyDescent="0.25">
      <c r="B5546" t="s">
        <v>1082</v>
      </c>
      <c r="C5546" t="s">
        <v>1035</v>
      </c>
      <c r="D5546" s="161">
        <v>43555</v>
      </c>
      <c r="E5546">
        <v>12384.9</v>
      </c>
    </row>
    <row r="5547" spans="2:5" x14ac:dyDescent="0.25">
      <c r="B5547" t="s">
        <v>1084</v>
      </c>
      <c r="C5547" t="s">
        <v>291</v>
      </c>
      <c r="D5547" s="161">
        <v>44408</v>
      </c>
      <c r="E5547">
        <v>10209.68</v>
      </c>
    </row>
    <row r="5548" spans="2:5" x14ac:dyDescent="0.25">
      <c r="B5548" t="s">
        <v>1082</v>
      </c>
      <c r="C5548" t="s">
        <v>1036</v>
      </c>
      <c r="D5548" s="161">
        <v>44347</v>
      </c>
      <c r="E5548">
        <v>12679.62</v>
      </c>
    </row>
    <row r="5549" spans="2:5" x14ac:dyDescent="0.25">
      <c r="B5549" t="s">
        <v>1082</v>
      </c>
      <c r="C5549" t="s">
        <v>1037</v>
      </c>
      <c r="D5549" s="161">
        <v>43646</v>
      </c>
      <c r="E5549">
        <v>17704.59</v>
      </c>
    </row>
    <row r="5550" spans="2:5" x14ac:dyDescent="0.25">
      <c r="B5550" t="s">
        <v>1082</v>
      </c>
      <c r="C5550" t="s">
        <v>1038</v>
      </c>
      <c r="D5550" s="161">
        <v>44347</v>
      </c>
      <c r="E5550">
        <v>7611.43</v>
      </c>
    </row>
    <row r="5551" spans="2:5" x14ac:dyDescent="0.25">
      <c r="B5551" t="s">
        <v>1082</v>
      </c>
      <c r="C5551" t="s">
        <v>1039</v>
      </c>
      <c r="D5551" s="161">
        <v>44408</v>
      </c>
      <c r="E5551">
        <v>8006.9</v>
      </c>
    </row>
    <row r="5552" spans="2:5" x14ac:dyDescent="0.25">
      <c r="B5552" t="s">
        <v>1082</v>
      </c>
      <c r="C5552" t="s">
        <v>1040</v>
      </c>
      <c r="D5552" s="161">
        <v>43799</v>
      </c>
      <c r="E5552">
        <v>3245.3</v>
      </c>
    </row>
    <row r="5553" spans="2:5" x14ac:dyDescent="0.25">
      <c r="B5553" t="s">
        <v>1083</v>
      </c>
      <c r="C5553" t="s">
        <v>1041</v>
      </c>
      <c r="D5553" s="161">
        <v>44227</v>
      </c>
      <c r="E5553">
        <v>2975.39</v>
      </c>
    </row>
    <row r="5554" spans="2:5" x14ac:dyDescent="0.25">
      <c r="B5554" t="s">
        <v>1082</v>
      </c>
      <c r="C5554" t="s">
        <v>1042</v>
      </c>
      <c r="D5554" s="161">
        <v>44316</v>
      </c>
      <c r="E5554">
        <v>11070.8</v>
      </c>
    </row>
    <row r="5555" spans="2:5" x14ac:dyDescent="0.25">
      <c r="B5555" t="s">
        <v>1082</v>
      </c>
      <c r="C5555" t="s">
        <v>1043</v>
      </c>
      <c r="D5555" s="161">
        <v>43982</v>
      </c>
      <c r="E5555">
        <v>8987.67</v>
      </c>
    </row>
    <row r="5556" spans="2:5" x14ac:dyDescent="0.25">
      <c r="B5556" t="s">
        <v>1082</v>
      </c>
      <c r="C5556" t="s">
        <v>1044</v>
      </c>
      <c r="D5556" s="161">
        <v>44469</v>
      </c>
      <c r="E5556">
        <v>478.88</v>
      </c>
    </row>
    <row r="5557" spans="2:5" x14ac:dyDescent="0.25">
      <c r="B5557" t="s">
        <v>1084</v>
      </c>
      <c r="C5557" t="s">
        <v>1045</v>
      </c>
      <c r="D5557" s="161">
        <v>43404</v>
      </c>
      <c r="E5557">
        <v>10128.6</v>
      </c>
    </row>
    <row r="5558" spans="2:5" x14ac:dyDescent="0.25">
      <c r="B5558" t="s">
        <v>1082</v>
      </c>
      <c r="C5558" t="s">
        <v>1046</v>
      </c>
      <c r="D5558" s="161">
        <v>43951</v>
      </c>
      <c r="E5558">
        <v>2642.83</v>
      </c>
    </row>
    <row r="5559" spans="2:5" x14ac:dyDescent="0.25">
      <c r="B5559" t="s">
        <v>1084</v>
      </c>
      <c r="C5559" t="s">
        <v>1047</v>
      </c>
      <c r="D5559" s="161">
        <v>44408</v>
      </c>
      <c r="E5559">
        <v>5765.13</v>
      </c>
    </row>
    <row r="5560" spans="2:5" x14ac:dyDescent="0.25">
      <c r="B5560" t="s">
        <v>1082</v>
      </c>
      <c r="C5560" t="s">
        <v>1048</v>
      </c>
      <c r="D5560" s="161">
        <v>44012</v>
      </c>
      <c r="E5560">
        <v>7038.12</v>
      </c>
    </row>
    <row r="5561" spans="2:5" x14ac:dyDescent="0.25">
      <c r="B5561" t="s">
        <v>1082</v>
      </c>
      <c r="C5561" t="s">
        <v>1049</v>
      </c>
      <c r="D5561" s="161">
        <v>44012</v>
      </c>
      <c r="E5561">
        <v>10731.12</v>
      </c>
    </row>
    <row r="5562" spans="2:5" x14ac:dyDescent="0.25">
      <c r="B5562" t="s">
        <v>1084</v>
      </c>
      <c r="C5562" t="s">
        <v>1050</v>
      </c>
      <c r="D5562" s="161">
        <v>43496</v>
      </c>
      <c r="E5562">
        <v>6090.02</v>
      </c>
    </row>
    <row r="5563" spans="2:5" x14ac:dyDescent="0.25">
      <c r="B5563" t="s">
        <v>1082</v>
      </c>
      <c r="C5563" t="s">
        <v>1051</v>
      </c>
      <c r="D5563" s="161">
        <v>43646</v>
      </c>
      <c r="E5563">
        <v>5458.59</v>
      </c>
    </row>
    <row r="5564" spans="2:5" x14ac:dyDescent="0.25">
      <c r="B5564" t="s">
        <v>1084</v>
      </c>
      <c r="C5564" t="s">
        <v>1052</v>
      </c>
      <c r="D5564" s="161">
        <v>44530</v>
      </c>
      <c r="E5564">
        <v>16289.65</v>
      </c>
    </row>
    <row r="5565" spans="2:5" x14ac:dyDescent="0.25">
      <c r="B5565" t="s">
        <v>1082</v>
      </c>
      <c r="C5565" t="s">
        <v>1053</v>
      </c>
      <c r="D5565" s="161">
        <v>43434</v>
      </c>
      <c r="E5565">
        <v>13959.94</v>
      </c>
    </row>
    <row r="5566" spans="2:5" x14ac:dyDescent="0.25">
      <c r="B5566" t="s">
        <v>1082</v>
      </c>
      <c r="C5566" t="s">
        <v>1054</v>
      </c>
      <c r="D5566" s="161">
        <v>44469</v>
      </c>
      <c r="E5566">
        <v>11407.07</v>
      </c>
    </row>
    <row r="5567" spans="2:5" x14ac:dyDescent="0.25">
      <c r="B5567" t="s">
        <v>1082</v>
      </c>
      <c r="C5567" t="s">
        <v>1055</v>
      </c>
      <c r="D5567" s="161">
        <v>44255</v>
      </c>
      <c r="E5567">
        <v>13469.28</v>
      </c>
    </row>
    <row r="5568" spans="2:5" x14ac:dyDescent="0.25">
      <c r="B5568" t="s">
        <v>1084</v>
      </c>
      <c r="C5568" t="s">
        <v>1056</v>
      </c>
      <c r="D5568" s="161">
        <v>44316</v>
      </c>
      <c r="E5568">
        <v>9715.02</v>
      </c>
    </row>
    <row r="5569" spans="2:5" x14ac:dyDescent="0.25">
      <c r="B5569" t="s">
        <v>1082</v>
      </c>
      <c r="C5569" t="s">
        <v>1057</v>
      </c>
      <c r="D5569" s="161">
        <v>43434</v>
      </c>
      <c r="E5569">
        <v>14498.09</v>
      </c>
    </row>
    <row r="5570" spans="2:5" x14ac:dyDescent="0.25">
      <c r="B5570" t="s">
        <v>1082</v>
      </c>
      <c r="C5570" t="s">
        <v>1058</v>
      </c>
      <c r="D5570" s="161">
        <v>43281</v>
      </c>
      <c r="E5570">
        <v>2251.7399999999998</v>
      </c>
    </row>
    <row r="5571" spans="2:5" x14ac:dyDescent="0.25">
      <c r="B5571" t="s">
        <v>1082</v>
      </c>
      <c r="C5571" t="s">
        <v>1059</v>
      </c>
      <c r="D5571" s="161">
        <v>44255</v>
      </c>
      <c r="E5571">
        <v>15522.99</v>
      </c>
    </row>
    <row r="5572" spans="2:5" x14ac:dyDescent="0.25">
      <c r="B5572" t="s">
        <v>1084</v>
      </c>
      <c r="C5572" t="s">
        <v>1060</v>
      </c>
      <c r="D5572" s="161">
        <v>43465</v>
      </c>
      <c r="E5572">
        <v>9045.01</v>
      </c>
    </row>
    <row r="5573" spans="2:5" x14ac:dyDescent="0.25">
      <c r="B5573" t="s">
        <v>1084</v>
      </c>
      <c r="C5573" t="s">
        <v>1061</v>
      </c>
      <c r="D5573" s="161">
        <v>43861</v>
      </c>
      <c r="E5573">
        <v>6288.53</v>
      </c>
    </row>
    <row r="5574" spans="2:5" x14ac:dyDescent="0.25">
      <c r="B5574" t="s">
        <v>1082</v>
      </c>
      <c r="C5574" t="s">
        <v>1062</v>
      </c>
      <c r="D5574" s="161">
        <v>44012</v>
      </c>
      <c r="E5574">
        <v>4013.68</v>
      </c>
    </row>
    <row r="5575" spans="2:5" x14ac:dyDescent="0.25">
      <c r="B5575" t="s">
        <v>1082</v>
      </c>
      <c r="C5575" t="s">
        <v>1063</v>
      </c>
      <c r="D5575" s="161">
        <v>43799</v>
      </c>
      <c r="E5575">
        <v>19742.63</v>
      </c>
    </row>
    <row r="5576" spans="2:5" x14ac:dyDescent="0.25">
      <c r="B5576" t="s">
        <v>1084</v>
      </c>
      <c r="C5576" t="s">
        <v>1064</v>
      </c>
      <c r="D5576" s="161">
        <v>43982</v>
      </c>
      <c r="E5576">
        <v>2384.66</v>
      </c>
    </row>
    <row r="5577" spans="2:5" x14ac:dyDescent="0.25">
      <c r="B5577" t="s">
        <v>1083</v>
      </c>
      <c r="C5577" t="s">
        <v>1065</v>
      </c>
      <c r="D5577" s="161">
        <v>44043</v>
      </c>
      <c r="E5577">
        <v>305.73</v>
      </c>
    </row>
    <row r="5578" spans="2:5" x14ac:dyDescent="0.25">
      <c r="B5578" t="s">
        <v>1084</v>
      </c>
      <c r="C5578" t="s">
        <v>1066</v>
      </c>
      <c r="D5578" s="161">
        <v>43982</v>
      </c>
      <c r="E5578">
        <v>10443.49</v>
      </c>
    </row>
    <row r="5579" spans="2:5" x14ac:dyDescent="0.25">
      <c r="B5579" t="s">
        <v>1084</v>
      </c>
      <c r="C5579" t="s">
        <v>1067</v>
      </c>
      <c r="D5579" s="161">
        <v>44165</v>
      </c>
      <c r="E5579">
        <v>4216.57</v>
      </c>
    </row>
    <row r="5580" spans="2:5" x14ac:dyDescent="0.25">
      <c r="B5580" t="s">
        <v>1082</v>
      </c>
      <c r="C5580" t="s">
        <v>1068</v>
      </c>
      <c r="D5580" s="161">
        <v>43404</v>
      </c>
      <c r="E5580">
        <v>8677.01</v>
      </c>
    </row>
    <row r="5581" spans="2:5" x14ac:dyDescent="0.25">
      <c r="B5581" t="s">
        <v>1082</v>
      </c>
      <c r="C5581" t="s">
        <v>1022</v>
      </c>
      <c r="D5581" s="161">
        <v>43131</v>
      </c>
      <c r="E5581">
        <v>18543.2</v>
      </c>
    </row>
    <row r="5582" spans="2:5" x14ac:dyDescent="0.25">
      <c r="B5582" t="s">
        <v>1083</v>
      </c>
      <c r="C5582" t="s">
        <v>1069</v>
      </c>
      <c r="D5582" s="161">
        <v>43585</v>
      </c>
      <c r="E5582">
        <v>17195.64</v>
      </c>
    </row>
    <row r="5583" spans="2:5" x14ac:dyDescent="0.25">
      <c r="B5583" t="s">
        <v>1082</v>
      </c>
      <c r="C5583" t="s">
        <v>1070</v>
      </c>
      <c r="D5583" s="161">
        <v>43708</v>
      </c>
      <c r="E5583">
        <v>19985.939999999999</v>
      </c>
    </row>
    <row r="5584" spans="2:5" x14ac:dyDescent="0.25">
      <c r="B5584" t="s">
        <v>1082</v>
      </c>
      <c r="C5584" t="s">
        <v>1071</v>
      </c>
      <c r="D5584" s="161">
        <v>43220</v>
      </c>
      <c r="E5584">
        <v>5695.41</v>
      </c>
    </row>
    <row r="5585" spans="2:5" x14ac:dyDescent="0.25">
      <c r="B5585" t="s">
        <v>1083</v>
      </c>
      <c r="C5585" t="s">
        <v>1072</v>
      </c>
      <c r="D5585" s="161">
        <v>43131</v>
      </c>
      <c r="E5585">
        <v>18429.89</v>
      </c>
    </row>
    <row r="5586" spans="2:5" x14ac:dyDescent="0.25">
      <c r="B5586" t="s">
        <v>1084</v>
      </c>
      <c r="C5586" t="s">
        <v>1073</v>
      </c>
      <c r="D5586" s="161">
        <v>44316</v>
      </c>
      <c r="E5586">
        <v>15037.19</v>
      </c>
    </row>
    <row r="5587" spans="2:5" x14ac:dyDescent="0.25">
      <c r="B5587" t="s">
        <v>1084</v>
      </c>
      <c r="C5587" t="s">
        <v>1074</v>
      </c>
      <c r="D5587" s="161">
        <v>43281</v>
      </c>
      <c r="E5587">
        <v>5641.51</v>
      </c>
    </row>
    <row r="5588" spans="2:5" x14ac:dyDescent="0.25">
      <c r="B5588" t="s">
        <v>1082</v>
      </c>
      <c r="C5588" t="s">
        <v>1075</v>
      </c>
      <c r="D5588" s="161">
        <v>43982</v>
      </c>
      <c r="E5588">
        <v>10229.530000000001</v>
      </c>
    </row>
    <row r="5589" spans="2:5" x14ac:dyDescent="0.25">
      <c r="B5589" t="s">
        <v>1082</v>
      </c>
      <c r="C5589" t="s">
        <v>1076</v>
      </c>
      <c r="D5589" s="161">
        <v>43404</v>
      </c>
      <c r="E5589">
        <v>10497.49</v>
      </c>
    </row>
    <row r="5590" spans="2:5" x14ac:dyDescent="0.25">
      <c r="B5590" t="s">
        <v>1083</v>
      </c>
      <c r="C5590" t="s">
        <v>1077</v>
      </c>
      <c r="D5590" s="161">
        <v>43555</v>
      </c>
      <c r="E5590">
        <v>11167.32</v>
      </c>
    </row>
    <row r="5591" spans="2:5" x14ac:dyDescent="0.25">
      <c r="B5591" t="s">
        <v>1082</v>
      </c>
      <c r="C5591" t="s">
        <v>992</v>
      </c>
      <c r="D5591" s="161">
        <v>43585</v>
      </c>
      <c r="E5591">
        <v>2888.65</v>
      </c>
    </row>
    <row r="5592" spans="2:5" x14ac:dyDescent="0.25">
      <c r="B5592" t="s">
        <v>1082</v>
      </c>
      <c r="C5592" t="s">
        <v>993</v>
      </c>
      <c r="D5592" s="161">
        <v>44043</v>
      </c>
      <c r="E5592">
        <v>6836.26</v>
      </c>
    </row>
    <row r="5593" spans="2:5" x14ac:dyDescent="0.25">
      <c r="B5593" t="s">
        <v>1082</v>
      </c>
      <c r="C5593" t="s">
        <v>994</v>
      </c>
      <c r="D5593" s="161">
        <v>43465</v>
      </c>
      <c r="E5593">
        <v>8400.68</v>
      </c>
    </row>
    <row r="5594" spans="2:5" x14ac:dyDescent="0.25">
      <c r="B5594" t="s">
        <v>1084</v>
      </c>
      <c r="C5594" t="s">
        <v>995</v>
      </c>
      <c r="D5594" s="161">
        <v>43190</v>
      </c>
      <c r="E5594">
        <v>222.78</v>
      </c>
    </row>
    <row r="5595" spans="2:5" x14ac:dyDescent="0.25">
      <c r="B5595" t="s">
        <v>1083</v>
      </c>
      <c r="C5595" t="s">
        <v>996</v>
      </c>
      <c r="D5595" s="161">
        <v>43524</v>
      </c>
      <c r="E5595">
        <v>14594.38</v>
      </c>
    </row>
    <row r="5596" spans="2:5" x14ac:dyDescent="0.25">
      <c r="B5596" t="s">
        <v>1084</v>
      </c>
      <c r="C5596" t="s">
        <v>997</v>
      </c>
      <c r="D5596" s="161">
        <v>44043</v>
      </c>
      <c r="E5596">
        <v>19928.14</v>
      </c>
    </row>
    <row r="5597" spans="2:5" x14ac:dyDescent="0.25">
      <c r="B5597" t="s">
        <v>1082</v>
      </c>
      <c r="C5597" t="s">
        <v>998</v>
      </c>
      <c r="D5597" s="161">
        <v>43951</v>
      </c>
      <c r="E5597">
        <v>7085.96</v>
      </c>
    </row>
    <row r="5598" spans="2:5" x14ac:dyDescent="0.25">
      <c r="B5598" t="s">
        <v>1084</v>
      </c>
      <c r="C5598" t="s">
        <v>999</v>
      </c>
      <c r="D5598" s="161">
        <v>44408</v>
      </c>
      <c r="E5598">
        <v>13600.71</v>
      </c>
    </row>
    <row r="5599" spans="2:5" x14ac:dyDescent="0.25">
      <c r="B5599" t="s">
        <v>1082</v>
      </c>
      <c r="C5599" t="s">
        <v>1000</v>
      </c>
      <c r="D5599" s="161">
        <v>43496</v>
      </c>
      <c r="E5599">
        <v>7093.34</v>
      </c>
    </row>
    <row r="5600" spans="2:5" x14ac:dyDescent="0.25">
      <c r="B5600" t="s">
        <v>1084</v>
      </c>
      <c r="C5600" t="s">
        <v>1001</v>
      </c>
      <c r="D5600" s="161">
        <v>43890</v>
      </c>
      <c r="E5600">
        <v>3500.28</v>
      </c>
    </row>
    <row r="5601" spans="2:5" x14ac:dyDescent="0.25">
      <c r="B5601" t="s">
        <v>1084</v>
      </c>
      <c r="C5601" t="s">
        <v>1002</v>
      </c>
      <c r="D5601" s="161">
        <v>44196</v>
      </c>
      <c r="E5601">
        <v>1205.46</v>
      </c>
    </row>
    <row r="5602" spans="2:5" x14ac:dyDescent="0.25">
      <c r="B5602" t="s">
        <v>1082</v>
      </c>
      <c r="C5602" t="s">
        <v>1003</v>
      </c>
      <c r="D5602" s="161">
        <v>43555</v>
      </c>
      <c r="E5602">
        <v>11598.15</v>
      </c>
    </row>
    <row r="5603" spans="2:5" x14ac:dyDescent="0.25">
      <c r="B5603" t="s">
        <v>1084</v>
      </c>
      <c r="C5603" t="s">
        <v>1004</v>
      </c>
      <c r="D5603" s="161">
        <v>43312</v>
      </c>
      <c r="E5603">
        <v>5385</v>
      </c>
    </row>
    <row r="5604" spans="2:5" x14ac:dyDescent="0.25">
      <c r="B5604" t="s">
        <v>1082</v>
      </c>
      <c r="C5604" t="s">
        <v>1005</v>
      </c>
      <c r="D5604" s="161">
        <v>43159</v>
      </c>
      <c r="E5604">
        <v>4093.84</v>
      </c>
    </row>
    <row r="5605" spans="2:5" x14ac:dyDescent="0.25">
      <c r="B5605" t="s">
        <v>1082</v>
      </c>
      <c r="C5605" t="s">
        <v>1006</v>
      </c>
      <c r="D5605" s="161">
        <v>43677</v>
      </c>
      <c r="E5605">
        <v>10166.69</v>
      </c>
    </row>
    <row r="5606" spans="2:5" x14ac:dyDescent="0.25">
      <c r="B5606" t="s">
        <v>1082</v>
      </c>
      <c r="C5606" t="s">
        <v>1007</v>
      </c>
      <c r="D5606" s="161">
        <v>44377</v>
      </c>
      <c r="E5606">
        <v>19201.62</v>
      </c>
    </row>
    <row r="5607" spans="2:5" x14ac:dyDescent="0.25">
      <c r="B5607" t="s">
        <v>1084</v>
      </c>
      <c r="C5607" t="s">
        <v>1008</v>
      </c>
      <c r="D5607" s="161">
        <v>44469</v>
      </c>
      <c r="E5607">
        <v>15366.14</v>
      </c>
    </row>
    <row r="5608" spans="2:5" x14ac:dyDescent="0.25">
      <c r="B5608" t="s">
        <v>1084</v>
      </c>
      <c r="C5608" t="s">
        <v>1009</v>
      </c>
      <c r="D5608" s="161">
        <v>44469</v>
      </c>
      <c r="E5608">
        <v>2221.6799999999998</v>
      </c>
    </row>
    <row r="5609" spans="2:5" x14ac:dyDescent="0.25">
      <c r="B5609" t="s">
        <v>1082</v>
      </c>
      <c r="C5609" t="s">
        <v>1010</v>
      </c>
      <c r="D5609" s="161">
        <v>43555</v>
      </c>
      <c r="E5609">
        <v>16525.21</v>
      </c>
    </row>
    <row r="5610" spans="2:5" x14ac:dyDescent="0.25">
      <c r="B5610" t="s">
        <v>1084</v>
      </c>
      <c r="C5610" t="s">
        <v>1011</v>
      </c>
      <c r="D5610" s="161">
        <v>43830</v>
      </c>
      <c r="E5610">
        <v>10660.78</v>
      </c>
    </row>
    <row r="5611" spans="2:5" x14ac:dyDescent="0.25">
      <c r="B5611" t="s">
        <v>1082</v>
      </c>
      <c r="C5611" t="s">
        <v>1012</v>
      </c>
      <c r="D5611" s="161">
        <v>44316</v>
      </c>
      <c r="E5611">
        <v>6281.32</v>
      </c>
    </row>
    <row r="5612" spans="2:5" x14ac:dyDescent="0.25">
      <c r="B5612" t="s">
        <v>1084</v>
      </c>
      <c r="C5612" t="s">
        <v>1013</v>
      </c>
      <c r="D5612" s="161">
        <v>43646</v>
      </c>
      <c r="E5612">
        <v>16804.310000000001</v>
      </c>
    </row>
    <row r="5613" spans="2:5" x14ac:dyDescent="0.25">
      <c r="B5613" t="s">
        <v>1082</v>
      </c>
      <c r="C5613" t="s">
        <v>1014</v>
      </c>
      <c r="D5613" s="161">
        <v>43281</v>
      </c>
      <c r="E5613">
        <v>3552.04</v>
      </c>
    </row>
    <row r="5614" spans="2:5" x14ac:dyDescent="0.25">
      <c r="B5614" t="s">
        <v>1084</v>
      </c>
      <c r="C5614" t="s">
        <v>1015</v>
      </c>
      <c r="D5614" s="161">
        <v>44347</v>
      </c>
      <c r="E5614">
        <v>17843.77</v>
      </c>
    </row>
    <row r="5615" spans="2:5" x14ac:dyDescent="0.25">
      <c r="B5615" t="s">
        <v>1082</v>
      </c>
      <c r="C5615" t="s">
        <v>1016</v>
      </c>
      <c r="D5615" s="161">
        <v>44469</v>
      </c>
      <c r="E5615">
        <v>7678.19</v>
      </c>
    </row>
    <row r="5616" spans="2:5" x14ac:dyDescent="0.25">
      <c r="B5616" t="s">
        <v>1084</v>
      </c>
      <c r="C5616" t="s">
        <v>1017</v>
      </c>
      <c r="D5616" s="161">
        <v>43646</v>
      </c>
      <c r="E5616">
        <v>11230.2</v>
      </c>
    </row>
    <row r="5617" spans="2:5" x14ac:dyDescent="0.25">
      <c r="B5617" t="s">
        <v>1082</v>
      </c>
      <c r="C5617" t="s">
        <v>1018</v>
      </c>
      <c r="D5617" s="161">
        <v>43861</v>
      </c>
      <c r="E5617">
        <v>19085.66</v>
      </c>
    </row>
    <row r="5618" spans="2:5" x14ac:dyDescent="0.25">
      <c r="B5618" t="s">
        <v>1082</v>
      </c>
      <c r="C5618" t="s">
        <v>1019</v>
      </c>
      <c r="D5618" s="161">
        <v>44286</v>
      </c>
      <c r="E5618">
        <v>17879.57</v>
      </c>
    </row>
    <row r="5619" spans="2:5" x14ac:dyDescent="0.25">
      <c r="B5619" t="s">
        <v>1082</v>
      </c>
      <c r="C5619" t="s">
        <v>1020</v>
      </c>
      <c r="D5619" s="161">
        <v>43131</v>
      </c>
      <c r="E5619">
        <v>5176.2299999999996</v>
      </c>
    </row>
    <row r="5620" spans="2:5" x14ac:dyDescent="0.25">
      <c r="B5620" t="s">
        <v>1082</v>
      </c>
      <c r="C5620" t="s">
        <v>1021</v>
      </c>
      <c r="D5620" s="161">
        <v>44316</v>
      </c>
      <c r="E5620">
        <v>18696.28</v>
      </c>
    </row>
    <row r="5621" spans="2:5" x14ac:dyDescent="0.25">
      <c r="B5621" t="s">
        <v>1083</v>
      </c>
      <c r="C5621" t="s">
        <v>1022</v>
      </c>
      <c r="D5621" s="161">
        <v>43616</v>
      </c>
      <c r="E5621">
        <v>19964.2</v>
      </c>
    </row>
    <row r="5622" spans="2:5" x14ac:dyDescent="0.25">
      <c r="B5622" t="s">
        <v>1082</v>
      </c>
      <c r="C5622" t="s">
        <v>1023</v>
      </c>
      <c r="D5622" s="161">
        <v>43738</v>
      </c>
      <c r="E5622">
        <v>18096.849999999999</v>
      </c>
    </row>
    <row r="5623" spans="2:5" x14ac:dyDescent="0.25">
      <c r="B5623" t="s">
        <v>1082</v>
      </c>
      <c r="C5623" t="s">
        <v>1024</v>
      </c>
      <c r="D5623" s="161">
        <v>44408</v>
      </c>
      <c r="E5623">
        <v>17412.419999999998</v>
      </c>
    </row>
    <row r="5624" spans="2:5" x14ac:dyDescent="0.25">
      <c r="B5624" t="s">
        <v>1082</v>
      </c>
      <c r="C5624" t="s">
        <v>1025</v>
      </c>
      <c r="D5624" s="161">
        <v>44316</v>
      </c>
      <c r="E5624">
        <v>5346.85</v>
      </c>
    </row>
    <row r="5625" spans="2:5" x14ac:dyDescent="0.25">
      <c r="B5625" t="s">
        <v>1083</v>
      </c>
      <c r="C5625" t="s">
        <v>1026</v>
      </c>
      <c r="D5625" s="161">
        <v>44530</v>
      </c>
      <c r="E5625">
        <v>3000.51</v>
      </c>
    </row>
    <row r="5626" spans="2:5" x14ac:dyDescent="0.25">
      <c r="B5626" t="s">
        <v>1084</v>
      </c>
      <c r="C5626" t="s">
        <v>411</v>
      </c>
      <c r="D5626" s="161">
        <v>43890</v>
      </c>
      <c r="E5626">
        <v>14512.89</v>
      </c>
    </row>
    <row r="5627" spans="2:5" x14ac:dyDescent="0.25">
      <c r="B5627" t="s">
        <v>1084</v>
      </c>
      <c r="C5627" t="s">
        <v>1027</v>
      </c>
      <c r="D5627" s="161">
        <v>44286</v>
      </c>
      <c r="E5627">
        <v>7694.72</v>
      </c>
    </row>
    <row r="5628" spans="2:5" x14ac:dyDescent="0.25">
      <c r="B5628" t="s">
        <v>1082</v>
      </c>
      <c r="C5628" t="s">
        <v>1028</v>
      </c>
      <c r="D5628" s="161">
        <v>44469</v>
      </c>
      <c r="E5628">
        <v>6053.83</v>
      </c>
    </row>
    <row r="5629" spans="2:5" x14ac:dyDescent="0.25">
      <c r="B5629" t="s">
        <v>1084</v>
      </c>
      <c r="C5629" t="s">
        <v>1029</v>
      </c>
      <c r="D5629" s="161">
        <v>44500</v>
      </c>
      <c r="E5629">
        <v>18080.62</v>
      </c>
    </row>
    <row r="5630" spans="2:5" x14ac:dyDescent="0.25">
      <c r="B5630" t="s">
        <v>1084</v>
      </c>
      <c r="C5630" t="s">
        <v>1030</v>
      </c>
      <c r="D5630" s="161">
        <v>44469</v>
      </c>
      <c r="E5630">
        <v>7020.96</v>
      </c>
    </row>
    <row r="5631" spans="2:5" x14ac:dyDescent="0.25">
      <c r="B5631" t="s">
        <v>1084</v>
      </c>
      <c r="C5631" t="s">
        <v>267</v>
      </c>
      <c r="D5631" s="161">
        <v>43890</v>
      </c>
      <c r="E5631">
        <v>11939.38</v>
      </c>
    </row>
    <row r="5632" spans="2:5" x14ac:dyDescent="0.25">
      <c r="B5632" t="s">
        <v>1084</v>
      </c>
      <c r="C5632" t="s">
        <v>1031</v>
      </c>
      <c r="D5632" s="161">
        <v>43343</v>
      </c>
      <c r="E5632">
        <v>9559.26</v>
      </c>
    </row>
    <row r="5633" spans="2:5" x14ac:dyDescent="0.25">
      <c r="B5633" t="s">
        <v>1084</v>
      </c>
      <c r="C5633" t="s">
        <v>1032</v>
      </c>
      <c r="D5633" s="161">
        <v>44227</v>
      </c>
      <c r="E5633">
        <v>6833.19</v>
      </c>
    </row>
    <row r="5634" spans="2:5" x14ac:dyDescent="0.25">
      <c r="B5634" t="s">
        <v>1084</v>
      </c>
      <c r="C5634" t="s">
        <v>1033</v>
      </c>
      <c r="D5634" s="161">
        <v>44408</v>
      </c>
      <c r="E5634">
        <v>18904.53</v>
      </c>
    </row>
    <row r="5635" spans="2:5" x14ac:dyDescent="0.25">
      <c r="B5635" t="s">
        <v>1084</v>
      </c>
      <c r="C5635" t="s">
        <v>1034</v>
      </c>
      <c r="D5635" s="161">
        <v>43861</v>
      </c>
      <c r="E5635">
        <v>5084.95</v>
      </c>
    </row>
    <row r="5636" spans="2:5" x14ac:dyDescent="0.25">
      <c r="B5636" t="s">
        <v>1082</v>
      </c>
      <c r="C5636" t="s">
        <v>1035</v>
      </c>
      <c r="D5636" s="161">
        <v>44316</v>
      </c>
      <c r="E5636">
        <v>3881.66</v>
      </c>
    </row>
    <row r="5637" spans="2:5" x14ac:dyDescent="0.25">
      <c r="B5637" t="s">
        <v>1084</v>
      </c>
      <c r="C5637" t="s">
        <v>291</v>
      </c>
      <c r="D5637" s="161">
        <v>43434</v>
      </c>
      <c r="E5637">
        <v>6983.74</v>
      </c>
    </row>
    <row r="5638" spans="2:5" x14ac:dyDescent="0.25">
      <c r="B5638" t="s">
        <v>1082</v>
      </c>
      <c r="C5638" t="s">
        <v>1036</v>
      </c>
      <c r="D5638" s="161">
        <v>43677</v>
      </c>
      <c r="E5638">
        <v>12008.4</v>
      </c>
    </row>
    <row r="5639" spans="2:5" x14ac:dyDescent="0.25">
      <c r="B5639" t="s">
        <v>1082</v>
      </c>
      <c r="C5639" t="s">
        <v>1037</v>
      </c>
      <c r="D5639" s="161">
        <v>43677</v>
      </c>
      <c r="E5639">
        <v>17837.169999999998</v>
      </c>
    </row>
    <row r="5640" spans="2:5" x14ac:dyDescent="0.25">
      <c r="B5640" t="s">
        <v>1084</v>
      </c>
      <c r="C5640" t="s">
        <v>1038</v>
      </c>
      <c r="D5640" s="161">
        <v>43312</v>
      </c>
      <c r="E5640">
        <v>6200.15</v>
      </c>
    </row>
    <row r="5641" spans="2:5" x14ac:dyDescent="0.25">
      <c r="B5641" t="s">
        <v>1082</v>
      </c>
      <c r="C5641" t="s">
        <v>1039</v>
      </c>
      <c r="D5641" s="161">
        <v>44377</v>
      </c>
      <c r="E5641">
        <v>6231.75</v>
      </c>
    </row>
    <row r="5642" spans="2:5" x14ac:dyDescent="0.25">
      <c r="B5642" t="s">
        <v>1083</v>
      </c>
      <c r="C5642" t="s">
        <v>1040</v>
      </c>
      <c r="D5642" s="161">
        <v>44286</v>
      </c>
      <c r="E5642">
        <v>2251.8200000000002</v>
      </c>
    </row>
    <row r="5643" spans="2:5" x14ac:dyDescent="0.25">
      <c r="B5643" t="s">
        <v>1083</v>
      </c>
      <c r="C5643" t="s">
        <v>1041</v>
      </c>
      <c r="D5643" s="161">
        <v>43738</v>
      </c>
      <c r="E5643">
        <v>16753.14</v>
      </c>
    </row>
    <row r="5644" spans="2:5" x14ac:dyDescent="0.25">
      <c r="B5644" t="s">
        <v>1082</v>
      </c>
      <c r="C5644" t="s">
        <v>1042</v>
      </c>
      <c r="D5644" s="161">
        <v>43159</v>
      </c>
      <c r="E5644">
        <v>19904.12</v>
      </c>
    </row>
    <row r="5645" spans="2:5" x14ac:dyDescent="0.25">
      <c r="B5645" t="s">
        <v>1084</v>
      </c>
      <c r="C5645" t="s">
        <v>1043</v>
      </c>
      <c r="D5645" s="161">
        <v>44469</v>
      </c>
      <c r="E5645">
        <v>12784.61</v>
      </c>
    </row>
    <row r="5646" spans="2:5" x14ac:dyDescent="0.25">
      <c r="B5646" t="s">
        <v>1082</v>
      </c>
      <c r="C5646" t="s">
        <v>1044</v>
      </c>
      <c r="D5646" s="161">
        <v>44347</v>
      </c>
      <c r="E5646">
        <v>4320.54</v>
      </c>
    </row>
    <row r="5647" spans="2:5" x14ac:dyDescent="0.25">
      <c r="B5647" t="s">
        <v>1084</v>
      </c>
      <c r="C5647" t="s">
        <v>1045</v>
      </c>
      <c r="D5647" s="161">
        <v>43951</v>
      </c>
      <c r="E5647">
        <v>13777.02</v>
      </c>
    </row>
    <row r="5648" spans="2:5" x14ac:dyDescent="0.25">
      <c r="B5648" t="s">
        <v>1084</v>
      </c>
      <c r="C5648" t="s">
        <v>1046</v>
      </c>
      <c r="D5648" s="161">
        <v>44439</v>
      </c>
      <c r="E5648">
        <v>8894.07</v>
      </c>
    </row>
    <row r="5649" spans="2:5" x14ac:dyDescent="0.25">
      <c r="B5649" t="s">
        <v>1083</v>
      </c>
      <c r="C5649" t="s">
        <v>1047</v>
      </c>
      <c r="D5649" s="161">
        <v>43738</v>
      </c>
      <c r="E5649">
        <v>16278.71</v>
      </c>
    </row>
    <row r="5650" spans="2:5" x14ac:dyDescent="0.25">
      <c r="B5650" t="s">
        <v>1082</v>
      </c>
      <c r="C5650" t="s">
        <v>1048</v>
      </c>
      <c r="D5650" s="161">
        <v>44227</v>
      </c>
      <c r="E5650">
        <v>13131.16</v>
      </c>
    </row>
    <row r="5651" spans="2:5" x14ac:dyDescent="0.25">
      <c r="B5651" t="s">
        <v>1082</v>
      </c>
      <c r="C5651" t="s">
        <v>1049</v>
      </c>
      <c r="D5651" s="161">
        <v>44377</v>
      </c>
      <c r="E5651">
        <v>13034.33</v>
      </c>
    </row>
    <row r="5652" spans="2:5" x14ac:dyDescent="0.25">
      <c r="B5652" t="s">
        <v>1084</v>
      </c>
      <c r="C5652" t="s">
        <v>1050</v>
      </c>
      <c r="D5652" s="161">
        <v>43890</v>
      </c>
      <c r="E5652">
        <v>7536.2</v>
      </c>
    </row>
    <row r="5653" spans="2:5" x14ac:dyDescent="0.25">
      <c r="B5653" t="s">
        <v>1083</v>
      </c>
      <c r="C5653" t="s">
        <v>1051</v>
      </c>
      <c r="D5653" s="161">
        <v>44227</v>
      </c>
      <c r="E5653">
        <v>2857.29</v>
      </c>
    </row>
    <row r="5654" spans="2:5" x14ac:dyDescent="0.25">
      <c r="B5654" t="s">
        <v>1083</v>
      </c>
      <c r="C5654" t="s">
        <v>1052</v>
      </c>
      <c r="D5654" s="161">
        <v>44227</v>
      </c>
      <c r="E5654">
        <v>4439.1400000000003</v>
      </c>
    </row>
    <row r="5655" spans="2:5" x14ac:dyDescent="0.25">
      <c r="B5655" t="s">
        <v>1082</v>
      </c>
      <c r="C5655" t="s">
        <v>1053</v>
      </c>
      <c r="D5655" s="161">
        <v>43373</v>
      </c>
      <c r="E5655">
        <v>17437.580000000002</v>
      </c>
    </row>
    <row r="5656" spans="2:5" x14ac:dyDescent="0.25">
      <c r="B5656" t="s">
        <v>1084</v>
      </c>
      <c r="C5656" t="s">
        <v>1054</v>
      </c>
      <c r="D5656" s="161">
        <v>43373</v>
      </c>
      <c r="E5656">
        <v>7378.28</v>
      </c>
    </row>
    <row r="5657" spans="2:5" x14ac:dyDescent="0.25">
      <c r="B5657" t="s">
        <v>1083</v>
      </c>
      <c r="C5657" t="s">
        <v>1055</v>
      </c>
      <c r="D5657" s="161">
        <v>43251</v>
      </c>
      <c r="E5657">
        <v>11294.23</v>
      </c>
    </row>
    <row r="5658" spans="2:5" x14ac:dyDescent="0.25">
      <c r="B5658" t="s">
        <v>1084</v>
      </c>
      <c r="C5658" t="s">
        <v>1056</v>
      </c>
      <c r="D5658" s="161">
        <v>43830</v>
      </c>
      <c r="E5658">
        <v>4906.7299999999996</v>
      </c>
    </row>
    <row r="5659" spans="2:5" x14ac:dyDescent="0.25">
      <c r="B5659" t="s">
        <v>1082</v>
      </c>
      <c r="C5659" t="s">
        <v>1057</v>
      </c>
      <c r="D5659" s="161">
        <v>44347</v>
      </c>
      <c r="E5659">
        <v>19875.98</v>
      </c>
    </row>
    <row r="5660" spans="2:5" x14ac:dyDescent="0.25">
      <c r="B5660" t="s">
        <v>1084</v>
      </c>
      <c r="C5660" t="s">
        <v>1058</v>
      </c>
      <c r="D5660" s="161">
        <v>43159</v>
      </c>
      <c r="E5660">
        <v>7436.99</v>
      </c>
    </row>
    <row r="5661" spans="2:5" x14ac:dyDescent="0.25">
      <c r="B5661" t="s">
        <v>1084</v>
      </c>
      <c r="C5661" t="s">
        <v>1059</v>
      </c>
      <c r="D5661" s="161">
        <v>43769</v>
      </c>
      <c r="E5661">
        <v>7603</v>
      </c>
    </row>
    <row r="5662" spans="2:5" x14ac:dyDescent="0.25">
      <c r="B5662" t="s">
        <v>1082</v>
      </c>
      <c r="C5662" t="s">
        <v>1060</v>
      </c>
      <c r="D5662" s="161">
        <v>43555</v>
      </c>
      <c r="E5662">
        <v>390.31</v>
      </c>
    </row>
    <row r="5663" spans="2:5" x14ac:dyDescent="0.25">
      <c r="B5663" t="s">
        <v>1084</v>
      </c>
      <c r="C5663" t="s">
        <v>1061</v>
      </c>
      <c r="D5663" s="161">
        <v>43159</v>
      </c>
      <c r="E5663">
        <v>12078.43</v>
      </c>
    </row>
    <row r="5664" spans="2:5" x14ac:dyDescent="0.25">
      <c r="B5664" t="s">
        <v>1082</v>
      </c>
      <c r="C5664" t="s">
        <v>1062</v>
      </c>
      <c r="D5664" s="161">
        <v>43312</v>
      </c>
      <c r="E5664">
        <v>10570.01</v>
      </c>
    </row>
    <row r="5665" spans="2:5" x14ac:dyDescent="0.25">
      <c r="B5665" t="s">
        <v>1082</v>
      </c>
      <c r="C5665" t="s">
        <v>1063</v>
      </c>
      <c r="D5665" s="161">
        <v>44500</v>
      </c>
      <c r="E5665">
        <v>10054.84</v>
      </c>
    </row>
    <row r="5666" spans="2:5" x14ac:dyDescent="0.25">
      <c r="B5666" t="s">
        <v>1082</v>
      </c>
      <c r="C5666" t="s">
        <v>1064</v>
      </c>
      <c r="D5666" s="161">
        <v>44196</v>
      </c>
      <c r="E5666">
        <v>7650.97</v>
      </c>
    </row>
    <row r="5667" spans="2:5" x14ac:dyDescent="0.25">
      <c r="B5667" t="s">
        <v>1082</v>
      </c>
      <c r="C5667" t="s">
        <v>1065</v>
      </c>
      <c r="D5667" s="161">
        <v>43830</v>
      </c>
      <c r="E5667">
        <v>7965.62</v>
      </c>
    </row>
    <row r="5668" spans="2:5" x14ac:dyDescent="0.25">
      <c r="B5668" t="s">
        <v>1082</v>
      </c>
      <c r="C5668" t="s">
        <v>1066</v>
      </c>
      <c r="D5668" s="161">
        <v>44043</v>
      </c>
      <c r="E5668">
        <v>14804.16</v>
      </c>
    </row>
    <row r="5669" spans="2:5" x14ac:dyDescent="0.25">
      <c r="B5669" t="s">
        <v>1084</v>
      </c>
      <c r="C5669" t="s">
        <v>1067</v>
      </c>
      <c r="D5669" s="161">
        <v>43312</v>
      </c>
      <c r="E5669">
        <v>19003.5</v>
      </c>
    </row>
    <row r="5670" spans="2:5" x14ac:dyDescent="0.25">
      <c r="B5670" t="s">
        <v>1083</v>
      </c>
      <c r="C5670" t="s">
        <v>1068</v>
      </c>
      <c r="D5670" s="161">
        <v>43861</v>
      </c>
      <c r="E5670">
        <v>18091.22</v>
      </c>
    </row>
    <row r="5671" spans="2:5" x14ac:dyDescent="0.25">
      <c r="B5671" t="s">
        <v>1084</v>
      </c>
      <c r="C5671" t="s">
        <v>1022</v>
      </c>
      <c r="D5671" s="161">
        <v>44012</v>
      </c>
      <c r="E5671">
        <v>9449.02</v>
      </c>
    </row>
    <row r="5672" spans="2:5" x14ac:dyDescent="0.25">
      <c r="B5672" t="s">
        <v>1084</v>
      </c>
      <c r="C5672" t="s">
        <v>1069</v>
      </c>
      <c r="D5672" s="161">
        <v>44408</v>
      </c>
      <c r="E5672">
        <v>4074.98</v>
      </c>
    </row>
    <row r="5673" spans="2:5" x14ac:dyDescent="0.25">
      <c r="B5673" t="s">
        <v>1082</v>
      </c>
      <c r="C5673" t="s">
        <v>1070</v>
      </c>
      <c r="D5673" s="161">
        <v>43677</v>
      </c>
      <c r="E5673">
        <v>10904.79</v>
      </c>
    </row>
    <row r="5674" spans="2:5" x14ac:dyDescent="0.25">
      <c r="B5674" t="s">
        <v>1082</v>
      </c>
      <c r="C5674" t="s">
        <v>1071</v>
      </c>
      <c r="D5674" s="161">
        <v>43982</v>
      </c>
      <c r="E5674">
        <v>1717.38</v>
      </c>
    </row>
    <row r="5675" spans="2:5" x14ac:dyDescent="0.25">
      <c r="B5675" t="s">
        <v>1082</v>
      </c>
      <c r="C5675" t="s">
        <v>1072</v>
      </c>
      <c r="D5675" s="161">
        <v>43890</v>
      </c>
      <c r="E5675">
        <v>2038.81</v>
      </c>
    </row>
    <row r="5676" spans="2:5" x14ac:dyDescent="0.25">
      <c r="B5676" t="s">
        <v>1082</v>
      </c>
      <c r="C5676" t="s">
        <v>1073</v>
      </c>
      <c r="D5676" s="161">
        <v>44377</v>
      </c>
      <c r="E5676">
        <v>8974.85</v>
      </c>
    </row>
    <row r="5677" spans="2:5" x14ac:dyDescent="0.25">
      <c r="B5677" t="s">
        <v>1082</v>
      </c>
      <c r="C5677" t="s">
        <v>1074</v>
      </c>
      <c r="D5677" s="161">
        <v>43738</v>
      </c>
      <c r="E5677">
        <v>15010.2</v>
      </c>
    </row>
    <row r="5678" spans="2:5" x14ac:dyDescent="0.25">
      <c r="B5678" t="s">
        <v>1083</v>
      </c>
      <c r="C5678" t="s">
        <v>1075</v>
      </c>
      <c r="D5678" s="161">
        <v>44347</v>
      </c>
      <c r="E5678">
        <v>3454.31</v>
      </c>
    </row>
    <row r="5679" spans="2:5" x14ac:dyDescent="0.25">
      <c r="B5679" t="s">
        <v>1082</v>
      </c>
      <c r="C5679" t="s">
        <v>1076</v>
      </c>
      <c r="D5679" s="161">
        <v>43524</v>
      </c>
      <c r="E5679">
        <v>4370.08</v>
      </c>
    </row>
    <row r="5680" spans="2:5" x14ac:dyDescent="0.25">
      <c r="B5680" t="s">
        <v>1084</v>
      </c>
      <c r="C5680" t="s">
        <v>1077</v>
      </c>
      <c r="D5680" s="161">
        <v>43404</v>
      </c>
      <c r="E5680">
        <v>5494.25</v>
      </c>
    </row>
    <row r="5681" spans="2:5" x14ac:dyDescent="0.25">
      <c r="B5681" t="s">
        <v>1082</v>
      </c>
      <c r="C5681" t="s">
        <v>992</v>
      </c>
      <c r="D5681" s="161">
        <v>44043</v>
      </c>
      <c r="E5681">
        <v>10072.76</v>
      </c>
    </row>
    <row r="5682" spans="2:5" x14ac:dyDescent="0.25">
      <c r="B5682" t="s">
        <v>1084</v>
      </c>
      <c r="C5682" t="s">
        <v>993</v>
      </c>
      <c r="D5682" s="161">
        <v>43159</v>
      </c>
      <c r="E5682">
        <v>9135.7199999999993</v>
      </c>
    </row>
    <row r="5683" spans="2:5" x14ac:dyDescent="0.25">
      <c r="B5683" t="s">
        <v>1083</v>
      </c>
      <c r="C5683" t="s">
        <v>994</v>
      </c>
      <c r="D5683" s="161">
        <v>43496</v>
      </c>
      <c r="E5683">
        <v>5108.04</v>
      </c>
    </row>
    <row r="5684" spans="2:5" x14ac:dyDescent="0.25">
      <c r="B5684" t="s">
        <v>1084</v>
      </c>
      <c r="C5684" t="s">
        <v>995</v>
      </c>
      <c r="D5684" s="161">
        <v>43799</v>
      </c>
      <c r="E5684">
        <v>3014.45</v>
      </c>
    </row>
    <row r="5685" spans="2:5" x14ac:dyDescent="0.25">
      <c r="B5685" t="s">
        <v>1082</v>
      </c>
      <c r="C5685" t="s">
        <v>996</v>
      </c>
      <c r="D5685" s="161">
        <v>44043</v>
      </c>
      <c r="E5685">
        <v>19085.09</v>
      </c>
    </row>
    <row r="5686" spans="2:5" x14ac:dyDescent="0.25">
      <c r="B5686" t="s">
        <v>1082</v>
      </c>
      <c r="C5686" t="s">
        <v>997</v>
      </c>
      <c r="D5686" s="161">
        <v>43434</v>
      </c>
      <c r="E5686">
        <v>10333.81</v>
      </c>
    </row>
    <row r="5687" spans="2:5" x14ac:dyDescent="0.25">
      <c r="B5687" t="s">
        <v>1084</v>
      </c>
      <c r="C5687" t="s">
        <v>998</v>
      </c>
      <c r="D5687" s="161">
        <v>43343</v>
      </c>
      <c r="E5687">
        <v>11741.64</v>
      </c>
    </row>
    <row r="5688" spans="2:5" x14ac:dyDescent="0.25">
      <c r="B5688" t="s">
        <v>1082</v>
      </c>
      <c r="C5688" t="s">
        <v>999</v>
      </c>
      <c r="D5688" s="161">
        <v>43281</v>
      </c>
      <c r="E5688">
        <v>2496.9499999999998</v>
      </c>
    </row>
    <row r="5689" spans="2:5" x14ac:dyDescent="0.25">
      <c r="B5689" t="s">
        <v>1082</v>
      </c>
      <c r="C5689" t="s">
        <v>1000</v>
      </c>
      <c r="D5689" s="161">
        <v>43890</v>
      </c>
      <c r="E5689">
        <v>1393.84</v>
      </c>
    </row>
    <row r="5690" spans="2:5" x14ac:dyDescent="0.25">
      <c r="B5690" t="s">
        <v>1084</v>
      </c>
      <c r="C5690" t="s">
        <v>1001</v>
      </c>
      <c r="D5690" s="161">
        <v>44165</v>
      </c>
      <c r="E5690">
        <v>13813.07</v>
      </c>
    </row>
    <row r="5691" spans="2:5" x14ac:dyDescent="0.25">
      <c r="B5691" t="s">
        <v>1084</v>
      </c>
      <c r="C5691" t="s">
        <v>1002</v>
      </c>
      <c r="D5691" s="161">
        <v>43524</v>
      </c>
      <c r="E5691">
        <v>1631.57</v>
      </c>
    </row>
    <row r="5692" spans="2:5" x14ac:dyDescent="0.25">
      <c r="B5692" t="s">
        <v>1082</v>
      </c>
      <c r="C5692" t="s">
        <v>1003</v>
      </c>
      <c r="D5692" s="161">
        <v>43951</v>
      </c>
      <c r="E5692">
        <v>17102.900000000001</v>
      </c>
    </row>
    <row r="5693" spans="2:5" x14ac:dyDescent="0.25">
      <c r="B5693" t="s">
        <v>1084</v>
      </c>
      <c r="C5693" t="s">
        <v>1004</v>
      </c>
      <c r="D5693" s="161">
        <v>43496</v>
      </c>
      <c r="E5693">
        <v>13820.18</v>
      </c>
    </row>
    <row r="5694" spans="2:5" x14ac:dyDescent="0.25">
      <c r="B5694" t="s">
        <v>1084</v>
      </c>
      <c r="C5694" t="s">
        <v>1005</v>
      </c>
      <c r="D5694" s="161">
        <v>44469</v>
      </c>
      <c r="E5694">
        <v>19602.87</v>
      </c>
    </row>
    <row r="5695" spans="2:5" x14ac:dyDescent="0.25">
      <c r="B5695" t="s">
        <v>1084</v>
      </c>
      <c r="C5695" t="s">
        <v>1006</v>
      </c>
      <c r="D5695" s="161">
        <v>43404</v>
      </c>
      <c r="E5695">
        <v>3423.7</v>
      </c>
    </row>
    <row r="5696" spans="2:5" x14ac:dyDescent="0.25">
      <c r="B5696" t="s">
        <v>1082</v>
      </c>
      <c r="C5696" t="s">
        <v>1007</v>
      </c>
      <c r="D5696" s="161">
        <v>44165</v>
      </c>
      <c r="E5696">
        <v>3171.9</v>
      </c>
    </row>
    <row r="5697" spans="2:5" x14ac:dyDescent="0.25">
      <c r="B5697" t="s">
        <v>1082</v>
      </c>
      <c r="C5697" t="s">
        <v>1008</v>
      </c>
      <c r="D5697" s="161">
        <v>43404</v>
      </c>
      <c r="E5697">
        <v>19307.55</v>
      </c>
    </row>
    <row r="5698" spans="2:5" x14ac:dyDescent="0.25">
      <c r="B5698" t="s">
        <v>1082</v>
      </c>
      <c r="C5698" t="s">
        <v>1009</v>
      </c>
      <c r="D5698" s="161">
        <v>43982</v>
      </c>
      <c r="E5698">
        <v>1033.0999999999999</v>
      </c>
    </row>
    <row r="5699" spans="2:5" x14ac:dyDescent="0.25">
      <c r="B5699" t="s">
        <v>1082</v>
      </c>
      <c r="C5699" t="s">
        <v>1010</v>
      </c>
      <c r="D5699" s="161">
        <v>43465</v>
      </c>
      <c r="E5699">
        <v>76.42</v>
      </c>
    </row>
    <row r="5700" spans="2:5" x14ac:dyDescent="0.25">
      <c r="B5700" t="s">
        <v>1084</v>
      </c>
      <c r="C5700" t="s">
        <v>1011</v>
      </c>
      <c r="D5700" s="161">
        <v>44316</v>
      </c>
      <c r="E5700">
        <v>13658.62</v>
      </c>
    </row>
    <row r="5701" spans="2:5" x14ac:dyDescent="0.25">
      <c r="B5701" t="s">
        <v>1082</v>
      </c>
      <c r="C5701" t="s">
        <v>1012</v>
      </c>
      <c r="D5701" s="161">
        <v>43281</v>
      </c>
      <c r="E5701">
        <v>2431.6999999999998</v>
      </c>
    </row>
    <row r="5702" spans="2:5" x14ac:dyDescent="0.25">
      <c r="B5702" t="s">
        <v>1083</v>
      </c>
      <c r="C5702" t="s">
        <v>1013</v>
      </c>
      <c r="D5702" s="161">
        <v>44500</v>
      </c>
      <c r="E5702">
        <v>822.08</v>
      </c>
    </row>
    <row r="5703" spans="2:5" x14ac:dyDescent="0.25">
      <c r="B5703" t="s">
        <v>1084</v>
      </c>
      <c r="C5703" t="s">
        <v>1014</v>
      </c>
      <c r="D5703" s="161">
        <v>43982</v>
      </c>
      <c r="E5703">
        <v>14231.76</v>
      </c>
    </row>
    <row r="5704" spans="2:5" x14ac:dyDescent="0.25">
      <c r="B5704" t="s">
        <v>1082</v>
      </c>
      <c r="C5704" t="s">
        <v>1015</v>
      </c>
      <c r="D5704" s="161">
        <v>43799</v>
      </c>
      <c r="E5704">
        <v>7013.21</v>
      </c>
    </row>
    <row r="5705" spans="2:5" x14ac:dyDescent="0.25">
      <c r="B5705" t="s">
        <v>1082</v>
      </c>
      <c r="C5705" t="s">
        <v>1016</v>
      </c>
      <c r="D5705" s="161">
        <v>43677</v>
      </c>
      <c r="E5705">
        <v>500.67</v>
      </c>
    </row>
    <row r="5706" spans="2:5" x14ac:dyDescent="0.25">
      <c r="B5706" t="s">
        <v>1084</v>
      </c>
      <c r="C5706" t="s">
        <v>1017</v>
      </c>
      <c r="D5706" s="161">
        <v>43921</v>
      </c>
      <c r="E5706">
        <v>19208.87</v>
      </c>
    </row>
    <row r="5707" spans="2:5" x14ac:dyDescent="0.25">
      <c r="B5707" t="s">
        <v>1082</v>
      </c>
      <c r="C5707" t="s">
        <v>1018</v>
      </c>
      <c r="D5707" s="161">
        <v>44377</v>
      </c>
      <c r="E5707">
        <v>10226.6</v>
      </c>
    </row>
    <row r="5708" spans="2:5" x14ac:dyDescent="0.25">
      <c r="B5708" t="s">
        <v>1083</v>
      </c>
      <c r="C5708" t="s">
        <v>1019</v>
      </c>
      <c r="D5708" s="161">
        <v>44104</v>
      </c>
      <c r="E5708">
        <v>12614.66</v>
      </c>
    </row>
    <row r="5709" spans="2:5" x14ac:dyDescent="0.25">
      <c r="B5709" t="s">
        <v>1084</v>
      </c>
      <c r="C5709" t="s">
        <v>1020</v>
      </c>
      <c r="D5709" s="161">
        <v>43616</v>
      </c>
      <c r="E5709">
        <v>7854.32</v>
      </c>
    </row>
    <row r="5710" spans="2:5" x14ac:dyDescent="0.25">
      <c r="B5710" t="s">
        <v>1082</v>
      </c>
      <c r="C5710" t="s">
        <v>1021</v>
      </c>
      <c r="D5710" s="161">
        <v>44408</v>
      </c>
      <c r="E5710">
        <v>15081.76</v>
      </c>
    </row>
    <row r="5711" spans="2:5" x14ac:dyDescent="0.25">
      <c r="B5711" t="s">
        <v>1082</v>
      </c>
      <c r="C5711" t="s">
        <v>1022</v>
      </c>
      <c r="D5711" s="161">
        <v>44012</v>
      </c>
      <c r="E5711">
        <v>15352</v>
      </c>
    </row>
    <row r="5712" spans="2:5" x14ac:dyDescent="0.25">
      <c r="B5712" t="s">
        <v>1084</v>
      </c>
      <c r="C5712" t="s">
        <v>1023</v>
      </c>
      <c r="D5712" s="161">
        <v>43312</v>
      </c>
      <c r="E5712">
        <v>10065.959999999999</v>
      </c>
    </row>
    <row r="5713" spans="2:5" x14ac:dyDescent="0.25">
      <c r="B5713" t="s">
        <v>1083</v>
      </c>
      <c r="C5713" t="s">
        <v>1024</v>
      </c>
      <c r="D5713" s="161">
        <v>44408</v>
      </c>
      <c r="E5713">
        <v>12204.19</v>
      </c>
    </row>
    <row r="5714" spans="2:5" x14ac:dyDescent="0.25">
      <c r="B5714" t="s">
        <v>1084</v>
      </c>
      <c r="C5714" t="s">
        <v>1025</v>
      </c>
      <c r="D5714" s="161">
        <v>43373</v>
      </c>
      <c r="E5714">
        <v>5427.04</v>
      </c>
    </row>
    <row r="5715" spans="2:5" x14ac:dyDescent="0.25">
      <c r="B5715" t="s">
        <v>1082</v>
      </c>
      <c r="C5715" t="s">
        <v>1026</v>
      </c>
      <c r="D5715" s="161">
        <v>43830</v>
      </c>
      <c r="E5715">
        <v>2615.38</v>
      </c>
    </row>
    <row r="5716" spans="2:5" x14ac:dyDescent="0.25">
      <c r="B5716" t="s">
        <v>1084</v>
      </c>
      <c r="C5716" t="s">
        <v>411</v>
      </c>
      <c r="D5716" s="161">
        <v>43616</v>
      </c>
      <c r="E5716">
        <v>8427.93</v>
      </c>
    </row>
    <row r="5717" spans="2:5" x14ac:dyDescent="0.25">
      <c r="B5717" t="s">
        <v>1084</v>
      </c>
      <c r="C5717" t="s">
        <v>1027</v>
      </c>
      <c r="D5717" s="161">
        <v>43373</v>
      </c>
      <c r="E5717">
        <v>16256.97</v>
      </c>
    </row>
    <row r="5718" spans="2:5" x14ac:dyDescent="0.25">
      <c r="B5718" t="s">
        <v>1082</v>
      </c>
      <c r="C5718" t="s">
        <v>1028</v>
      </c>
      <c r="D5718" s="161">
        <v>44227</v>
      </c>
      <c r="E5718">
        <v>3032.29</v>
      </c>
    </row>
    <row r="5719" spans="2:5" x14ac:dyDescent="0.25">
      <c r="B5719" t="s">
        <v>1082</v>
      </c>
      <c r="C5719" t="s">
        <v>1029</v>
      </c>
      <c r="D5719" s="161">
        <v>44377</v>
      </c>
      <c r="E5719">
        <v>4562.1000000000004</v>
      </c>
    </row>
    <row r="5720" spans="2:5" x14ac:dyDescent="0.25">
      <c r="B5720" t="s">
        <v>1084</v>
      </c>
      <c r="C5720" t="s">
        <v>1030</v>
      </c>
      <c r="D5720" s="161">
        <v>44408</v>
      </c>
      <c r="E5720">
        <v>2964.18</v>
      </c>
    </row>
    <row r="5721" spans="2:5" x14ac:dyDescent="0.25">
      <c r="B5721" t="s">
        <v>1082</v>
      </c>
      <c r="C5721" t="s">
        <v>267</v>
      </c>
      <c r="D5721" s="161">
        <v>43646</v>
      </c>
      <c r="E5721">
        <v>18811.95</v>
      </c>
    </row>
    <row r="5722" spans="2:5" x14ac:dyDescent="0.25">
      <c r="B5722" t="s">
        <v>1084</v>
      </c>
      <c r="C5722" t="s">
        <v>1031</v>
      </c>
      <c r="D5722" s="161">
        <v>43921</v>
      </c>
      <c r="E5722">
        <v>8076.7</v>
      </c>
    </row>
    <row r="5723" spans="2:5" x14ac:dyDescent="0.25">
      <c r="B5723" t="s">
        <v>1084</v>
      </c>
      <c r="C5723" t="s">
        <v>1032</v>
      </c>
      <c r="D5723" s="161">
        <v>43100</v>
      </c>
      <c r="E5723">
        <v>12911.01</v>
      </c>
    </row>
    <row r="5724" spans="2:5" x14ac:dyDescent="0.25">
      <c r="B5724" t="s">
        <v>1082</v>
      </c>
      <c r="C5724" t="s">
        <v>1033</v>
      </c>
      <c r="D5724" s="161">
        <v>44286</v>
      </c>
      <c r="E5724">
        <v>1930.62</v>
      </c>
    </row>
    <row r="5725" spans="2:5" x14ac:dyDescent="0.25">
      <c r="B5725" t="s">
        <v>1083</v>
      </c>
      <c r="C5725" t="s">
        <v>1034</v>
      </c>
      <c r="D5725" s="161">
        <v>43496</v>
      </c>
      <c r="E5725">
        <v>9480.99</v>
      </c>
    </row>
    <row r="5726" spans="2:5" x14ac:dyDescent="0.25">
      <c r="B5726" t="s">
        <v>1082</v>
      </c>
      <c r="C5726" t="s">
        <v>1035</v>
      </c>
      <c r="D5726" s="161">
        <v>44347</v>
      </c>
      <c r="E5726">
        <v>6486.47</v>
      </c>
    </row>
    <row r="5727" spans="2:5" x14ac:dyDescent="0.25">
      <c r="B5727" t="s">
        <v>1084</v>
      </c>
      <c r="C5727" t="s">
        <v>291</v>
      </c>
      <c r="D5727" s="161">
        <v>44135</v>
      </c>
      <c r="E5727">
        <v>6904.55</v>
      </c>
    </row>
    <row r="5728" spans="2:5" x14ac:dyDescent="0.25">
      <c r="B5728" t="s">
        <v>1084</v>
      </c>
      <c r="C5728" t="s">
        <v>1036</v>
      </c>
      <c r="D5728" s="161">
        <v>44165</v>
      </c>
      <c r="E5728">
        <v>9674.65</v>
      </c>
    </row>
    <row r="5729" spans="2:5" x14ac:dyDescent="0.25">
      <c r="B5729" t="s">
        <v>1082</v>
      </c>
      <c r="C5729" t="s">
        <v>1037</v>
      </c>
      <c r="D5729" s="161">
        <v>43951</v>
      </c>
      <c r="E5729">
        <v>17120.43</v>
      </c>
    </row>
    <row r="5730" spans="2:5" x14ac:dyDescent="0.25">
      <c r="B5730" t="s">
        <v>1083</v>
      </c>
      <c r="C5730" t="s">
        <v>1038</v>
      </c>
      <c r="D5730" s="161">
        <v>43921</v>
      </c>
      <c r="E5730">
        <v>12287.76</v>
      </c>
    </row>
    <row r="5731" spans="2:5" x14ac:dyDescent="0.25">
      <c r="B5731" t="s">
        <v>1082</v>
      </c>
      <c r="C5731" t="s">
        <v>1039</v>
      </c>
      <c r="D5731" s="161">
        <v>43190</v>
      </c>
      <c r="E5731">
        <v>17120.93</v>
      </c>
    </row>
    <row r="5732" spans="2:5" x14ac:dyDescent="0.25">
      <c r="B5732" t="s">
        <v>1082</v>
      </c>
      <c r="C5732" t="s">
        <v>1040</v>
      </c>
      <c r="D5732" s="161">
        <v>43373</v>
      </c>
      <c r="E5732">
        <v>12136.01</v>
      </c>
    </row>
    <row r="5733" spans="2:5" x14ac:dyDescent="0.25">
      <c r="B5733" t="s">
        <v>1084</v>
      </c>
      <c r="C5733" t="s">
        <v>1041</v>
      </c>
      <c r="D5733" s="161">
        <v>44316</v>
      </c>
      <c r="E5733">
        <v>765.77</v>
      </c>
    </row>
    <row r="5734" spans="2:5" x14ac:dyDescent="0.25">
      <c r="B5734" t="s">
        <v>1084</v>
      </c>
      <c r="C5734" t="s">
        <v>1042</v>
      </c>
      <c r="D5734" s="161">
        <v>43708</v>
      </c>
      <c r="E5734">
        <v>12101.22</v>
      </c>
    </row>
    <row r="5735" spans="2:5" x14ac:dyDescent="0.25">
      <c r="B5735" t="s">
        <v>1084</v>
      </c>
      <c r="C5735" t="s">
        <v>1043</v>
      </c>
      <c r="D5735" s="161">
        <v>43131</v>
      </c>
      <c r="E5735">
        <v>5673.12</v>
      </c>
    </row>
    <row r="5736" spans="2:5" x14ac:dyDescent="0.25">
      <c r="B5736" t="s">
        <v>1083</v>
      </c>
      <c r="C5736" t="s">
        <v>1044</v>
      </c>
      <c r="D5736" s="161">
        <v>43677</v>
      </c>
      <c r="E5736">
        <v>10784.1</v>
      </c>
    </row>
    <row r="5737" spans="2:5" x14ac:dyDescent="0.25">
      <c r="B5737" t="s">
        <v>1082</v>
      </c>
      <c r="C5737" t="s">
        <v>1045</v>
      </c>
      <c r="D5737" s="161">
        <v>43434</v>
      </c>
      <c r="E5737">
        <v>12365.83</v>
      </c>
    </row>
    <row r="5738" spans="2:5" x14ac:dyDescent="0.25">
      <c r="B5738" t="s">
        <v>1082</v>
      </c>
      <c r="C5738" t="s">
        <v>1046</v>
      </c>
      <c r="D5738" s="161">
        <v>44135</v>
      </c>
      <c r="E5738">
        <v>7832.48</v>
      </c>
    </row>
    <row r="5739" spans="2:5" x14ac:dyDescent="0.25">
      <c r="B5739" t="s">
        <v>1084</v>
      </c>
      <c r="C5739" t="s">
        <v>1047</v>
      </c>
      <c r="D5739" s="161">
        <v>43738</v>
      </c>
      <c r="E5739">
        <v>5841.45</v>
      </c>
    </row>
    <row r="5740" spans="2:5" x14ac:dyDescent="0.25">
      <c r="B5740" t="s">
        <v>1084</v>
      </c>
      <c r="C5740" t="s">
        <v>1048</v>
      </c>
      <c r="D5740" s="161">
        <v>44286</v>
      </c>
      <c r="E5740">
        <v>14514.07</v>
      </c>
    </row>
    <row r="5741" spans="2:5" x14ac:dyDescent="0.25">
      <c r="B5741" t="s">
        <v>1084</v>
      </c>
      <c r="C5741" t="s">
        <v>1049</v>
      </c>
      <c r="D5741" s="161">
        <v>43281</v>
      </c>
      <c r="E5741">
        <v>13782.9</v>
      </c>
    </row>
    <row r="5742" spans="2:5" x14ac:dyDescent="0.25">
      <c r="B5742" t="s">
        <v>1082</v>
      </c>
      <c r="C5742" t="s">
        <v>1050</v>
      </c>
      <c r="D5742" s="161">
        <v>43251</v>
      </c>
      <c r="E5742">
        <v>1478.65</v>
      </c>
    </row>
    <row r="5743" spans="2:5" x14ac:dyDescent="0.25">
      <c r="B5743" t="s">
        <v>1082</v>
      </c>
      <c r="C5743" t="s">
        <v>1051</v>
      </c>
      <c r="D5743" s="161">
        <v>43343</v>
      </c>
      <c r="E5743">
        <v>5831.53</v>
      </c>
    </row>
    <row r="5744" spans="2:5" x14ac:dyDescent="0.25">
      <c r="B5744" t="s">
        <v>1082</v>
      </c>
      <c r="C5744" t="s">
        <v>1052</v>
      </c>
      <c r="D5744" s="161">
        <v>44255</v>
      </c>
      <c r="E5744">
        <v>8508.61</v>
      </c>
    </row>
    <row r="5745" spans="2:5" x14ac:dyDescent="0.25">
      <c r="B5745" t="s">
        <v>1082</v>
      </c>
      <c r="C5745" t="s">
        <v>1053</v>
      </c>
      <c r="D5745" s="161">
        <v>43343</v>
      </c>
      <c r="E5745">
        <v>7317.33</v>
      </c>
    </row>
    <row r="5746" spans="2:5" x14ac:dyDescent="0.25">
      <c r="B5746" t="s">
        <v>1082</v>
      </c>
      <c r="C5746" t="s">
        <v>1054</v>
      </c>
      <c r="D5746" s="161">
        <v>43251</v>
      </c>
      <c r="E5746">
        <v>3049.72</v>
      </c>
    </row>
    <row r="5747" spans="2:5" x14ac:dyDescent="0.25">
      <c r="B5747" t="s">
        <v>1084</v>
      </c>
      <c r="C5747" t="s">
        <v>1055</v>
      </c>
      <c r="D5747" s="161">
        <v>43190</v>
      </c>
      <c r="E5747">
        <v>11660.79</v>
      </c>
    </row>
    <row r="5748" spans="2:5" x14ac:dyDescent="0.25">
      <c r="B5748" t="s">
        <v>1084</v>
      </c>
      <c r="C5748" t="s">
        <v>1056</v>
      </c>
      <c r="D5748" s="161">
        <v>43465</v>
      </c>
      <c r="E5748">
        <v>1856.99</v>
      </c>
    </row>
    <row r="5749" spans="2:5" x14ac:dyDescent="0.25">
      <c r="B5749" t="s">
        <v>1082</v>
      </c>
      <c r="C5749" t="s">
        <v>1057</v>
      </c>
      <c r="D5749" s="161">
        <v>44196</v>
      </c>
      <c r="E5749">
        <v>3508.07</v>
      </c>
    </row>
    <row r="5750" spans="2:5" x14ac:dyDescent="0.25">
      <c r="B5750" t="s">
        <v>1084</v>
      </c>
      <c r="C5750" t="s">
        <v>1058</v>
      </c>
      <c r="D5750" s="161">
        <v>43830</v>
      </c>
      <c r="E5750">
        <v>7871.15</v>
      </c>
    </row>
    <row r="5751" spans="2:5" x14ac:dyDescent="0.25">
      <c r="B5751" t="s">
        <v>1082</v>
      </c>
      <c r="C5751" t="s">
        <v>1059</v>
      </c>
      <c r="D5751" s="161">
        <v>44347</v>
      </c>
      <c r="E5751">
        <v>8052.15</v>
      </c>
    </row>
    <row r="5752" spans="2:5" x14ac:dyDescent="0.25">
      <c r="B5752" t="s">
        <v>1083</v>
      </c>
      <c r="C5752" t="s">
        <v>1060</v>
      </c>
      <c r="D5752" s="161">
        <v>43220</v>
      </c>
      <c r="E5752">
        <v>14773.46</v>
      </c>
    </row>
    <row r="5753" spans="2:5" x14ac:dyDescent="0.25">
      <c r="B5753" t="s">
        <v>1083</v>
      </c>
      <c r="C5753" t="s">
        <v>1061</v>
      </c>
      <c r="D5753" s="161">
        <v>43799</v>
      </c>
      <c r="E5753">
        <v>963.58</v>
      </c>
    </row>
    <row r="5754" spans="2:5" x14ac:dyDescent="0.25">
      <c r="B5754" t="s">
        <v>1084</v>
      </c>
      <c r="C5754" t="s">
        <v>1062</v>
      </c>
      <c r="D5754" s="161">
        <v>43921</v>
      </c>
      <c r="E5754">
        <v>7183.8</v>
      </c>
    </row>
    <row r="5755" spans="2:5" x14ac:dyDescent="0.25">
      <c r="B5755" t="s">
        <v>1083</v>
      </c>
      <c r="C5755" t="s">
        <v>1063</v>
      </c>
      <c r="D5755" s="161">
        <v>44135</v>
      </c>
      <c r="E5755">
        <v>13365.02</v>
      </c>
    </row>
    <row r="5756" spans="2:5" x14ac:dyDescent="0.25">
      <c r="B5756" t="s">
        <v>1082</v>
      </c>
      <c r="C5756" t="s">
        <v>1064</v>
      </c>
      <c r="D5756" s="161">
        <v>43830</v>
      </c>
      <c r="E5756">
        <v>6751.25</v>
      </c>
    </row>
    <row r="5757" spans="2:5" x14ac:dyDescent="0.25">
      <c r="B5757" t="s">
        <v>1082</v>
      </c>
      <c r="C5757" t="s">
        <v>1065</v>
      </c>
      <c r="D5757" s="161">
        <v>43585</v>
      </c>
      <c r="E5757">
        <v>19658.22</v>
      </c>
    </row>
    <row r="5758" spans="2:5" x14ac:dyDescent="0.25">
      <c r="B5758" t="s">
        <v>1084</v>
      </c>
      <c r="C5758" t="s">
        <v>1066</v>
      </c>
      <c r="D5758" s="161">
        <v>44469</v>
      </c>
      <c r="E5758">
        <v>18302.97</v>
      </c>
    </row>
    <row r="5759" spans="2:5" x14ac:dyDescent="0.25">
      <c r="B5759" t="s">
        <v>1082</v>
      </c>
      <c r="C5759" t="s">
        <v>1067</v>
      </c>
      <c r="D5759" s="161">
        <v>44196</v>
      </c>
      <c r="E5759">
        <v>7820.8</v>
      </c>
    </row>
    <row r="5760" spans="2:5" x14ac:dyDescent="0.25">
      <c r="B5760" t="s">
        <v>1082</v>
      </c>
      <c r="C5760" t="s">
        <v>1068</v>
      </c>
      <c r="D5760" s="161">
        <v>43159</v>
      </c>
      <c r="E5760">
        <v>18600.43</v>
      </c>
    </row>
    <row r="5761" spans="2:5" x14ac:dyDescent="0.25">
      <c r="B5761" t="s">
        <v>1082</v>
      </c>
      <c r="C5761" t="s">
        <v>1022</v>
      </c>
      <c r="D5761" s="161">
        <v>43890</v>
      </c>
      <c r="E5761">
        <v>16853.91</v>
      </c>
    </row>
    <row r="5762" spans="2:5" x14ac:dyDescent="0.25">
      <c r="B5762" t="s">
        <v>1083</v>
      </c>
      <c r="C5762" t="s">
        <v>1069</v>
      </c>
      <c r="D5762" s="161">
        <v>43524</v>
      </c>
      <c r="E5762">
        <v>9668.33</v>
      </c>
    </row>
    <row r="5763" spans="2:5" x14ac:dyDescent="0.25">
      <c r="B5763" t="s">
        <v>1082</v>
      </c>
      <c r="C5763" t="s">
        <v>1070</v>
      </c>
      <c r="D5763" s="161">
        <v>43100</v>
      </c>
      <c r="E5763">
        <v>8777.08</v>
      </c>
    </row>
    <row r="5764" spans="2:5" x14ac:dyDescent="0.25">
      <c r="B5764" t="s">
        <v>1082</v>
      </c>
      <c r="C5764" t="s">
        <v>1071</v>
      </c>
      <c r="D5764" s="161">
        <v>43524</v>
      </c>
      <c r="E5764">
        <v>3421.68</v>
      </c>
    </row>
    <row r="5765" spans="2:5" x14ac:dyDescent="0.25">
      <c r="B5765" t="s">
        <v>1084</v>
      </c>
      <c r="C5765" t="s">
        <v>1072</v>
      </c>
      <c r="D5765" s="161">
        <v>44408</v>
      </c>
      <c r="E5765">
        <v>10640.83</v>
      </c>
    </row>
    <row r="5766" spans="2:5" x14ac:dyDescent="0.25">
      <c r="B5766" t="s">
        <v>1082</v>
      </c>
      <c r="C5766" t="s">
        <v>1073</v>
      </c>
      <c r="D5766" s="161">
        <v>43738</v>
      </c>
      <c r="E5766">
        <v>5746.85</v>
      </c>
    </row>
    <row r="5767" spans="2:5" x14ac:dyDescent="0.25">
      <c r="B5767" t="s">
        <v>1084</v>
      </c>
      <c r="C5767" t="s">
        <v>1074</v>
      </c>
      <c r="D5767" s="161">
        <v>43251</v>
      </c>
      <c r="E5767">
        <v>14630.3</v>
      </c>
    </row>
    <row r="5768" spans="2:5" x14ac:dyDescent="0.25">
      <c r="B5768" t="s">
        <v>1083</v>
      </c>
      <c r="C5768" t="s">
        <v>1075</v>
      </c>
      <c r="D5768" s="161">
        <v>43708</v>
      </c>
      <c r="E5768">
        <v>18368.66</v>
      </c>
    </row>
    <row r="5769" spans="2:5" x14ac:dyDescent="0.25">
      <c r="B5769" t="s">
        <v>1082</v>
      </c>
      <c r="C5769" t="s">
        <v>1076</v>
      </c>
      <c r="D5769" s="161">
        <v>43373</v>
      </c>
      <c r="E5769">
        <v>3411.64</v>
      </c>
    </row>
    <row r="5770" spans="2:5" x14ac:dyDescent="0.25">
      <c r="B5770" t="s">
        <v>1082</v>
      </c>
      <c r="C5770" t="s">
        <v>1077</v>
      </c>
      <c r="D5770" s="161">
        <v>43799</v>
      </c>
      <c r="E5770">
        <v>14379.01</v>
      </c>
    </row>
    <row r="5771" spans="2:5" x14ac:dyDescent="0.25">
      <c r="B5771" t="s">
        <v>1083</v>
      </c>
      <c r="C5771" t="s">
        <v>992</v>
      </c>
      <c r="D5771" s="161">
        <v>44165</v>
      </c>
      <c r="E5771">
        <v>19556.8</v>
      </c>
    </row>
    <row r="5772" spans="2:5" x14ac:dyDescent="0.25">
      <c r="B5772" t="s">
        <v>1082</v>
      </c>
      <c r="C5772" t="s">
        <v>993</v>
      </c>
      <c r="D5772" s="161">
        <v>43861</v>
      </c>
      <c r="E5772">
        <v>10783.47</v>
      </c>
    </row>
    <row r="5773" spans="2:5" x14ac:dyDescent="0.25">
      <c r="B5773" t="s">
        <v>1082</v>
      </c>
      <c r="C5773" t="s">
        <v>994</v>
      </c>
      <c r="D5773" s="161">
        <v>43708</v>
      </c>
      <c r="E5773">
        <v>6867.17</v>
      </c>
    </row>
    <row r="5774" spans="2:5" x14ac:dyDescent="0.25">
      <c r="B5774" t="s">
        <v>1082</v>
      </c>
      <c r="C5774" t="s">
        <v>995</v>
      </c>
      <c r="D5774" s="161">
        <v>43982</v>
      </c>
      <c r="E5774">
        <v>12344.39</v>
      </c>
    </row>
    <row r="5775" spans="2:5" x14ac:dyDescent="0.25">
      <c r="B5775" t="s">
        <v>1084</v>
      </c>
      <c r="C5775" t="s">
        <v>996</v>
      </c>
      <c r="D5775" s="161">
        <v>43251</v>
      </c>
      <c r="E5775">
        <v>2686.86</v>
      </c>
    </row>
    <row r="5776" spans="2:5" x14ac:dyDescent="0.25">
      <c r="B5776" t="s">
        <v>1084</v>
      </c>
      <c r="C5776" t="s">
        <v>997</v>
      </c>
      <c r="D5776" s="161">
        <v>43708</v>
      </c>
      <c r="E5776">
        <v>7218.82</v>
      </c>
    </row>
    <row r="5777" spans="2:5" x14ac:dyDescent="0.25">
      <c r="B5777" t="s">
        <v>1084</v>
      </c>
      <c r="C5777" t="s">
        <v>998</v>
      </c>
      <c r="D5777" s="161">
        <v>43281</v>
      </c>
      <c r="E5777">
        <v>1577.21</v>
      </c>
    </row>
    <row r="5778" spans="2:5" x14ac:dyDescent="0.25">
      <c r="B5778" t="s">
        <v>1083</v>
      </c>
      <c r="C5778" t="s">
        <v>999</v>
      </c>
      <c r="D5778" s="161">
        <v>43555</v>
      </c>
      <c r="E5778">
        <v>17152.27</v>
      </c>
    </row>
    <row r="5779" spans="2:5" x14ac:dyDescent="0.25">
      <c r="B5779" t="s">
        <v>1084</v>
      </c>
      <c r="C5779" t="s">
        <v>1000</v>
      </c>
      <c r="D5779" s="161">
        <v>43769</v>
      </c>
      <c r="E5779">
        <v>13999.4</v>
      </c>
    </row>
    <row r="5780" spans="2:5" x14ac:dyDescent="0.25">
      <c r="B5780" t="s">
        <v>1084</v>
      </c>
      <c r="C5780" t="s">
        <v>1001</v>
      </c>
      <c r="D5780" s="161">
        <v>44439</v>
      </c>
      <c r="E5780">
        <v>2673.55</v>
      </c>
    </row>
    <row r="5781" spans="2:5" x14ac:dyDescent="0.25">
      <c r="B5781" t="s">
        <v>1082</v>
      </c>
      <c r="C5781" t="s">
        <v>1002</v>
      </c>
      <c r="D5781" s="161">
        <v>43585</v>
      </c>
      <c r="E5781">
        <v>16241.49</v>
      </c>
    </row>
    <row r="5782" spans="2:5" x14ac:dyDescent="0.25">
      <c r="B5782" t="s">
        <v>1082</v>
      </c>
      <c r="C5782" t="s">
        <v>1003</v>
      </c>
      <c r="D5782" s="161">
        <v>43281</v>
      </c>
      <c r="E5782">
        <v>11677.32</v>
      </c>
    </row>
    <row r="5783" spans="2:5" x14ac:dyDescent="0.25">
      <c r="B5783" t="s">
        <v>1082</v>
      </c>
      <c r="C5783" t="s">
        <v>1004</v>
      </c>
      <c r="D5783" s="161">
        <v>43646</v>
      </c>
      <c r="E5783">
        <v>16322.55</v>
      </c>
    </row>
    <row r="5784" spans="2:5" x14ac:dyDescent="0.25">
      <c r="B5784" t="s">
        <v>1082</v>
      </c>
      <c r="C5784" t="s">
        <v>1005</v>
      </c>
      <c r="D5784" s="161">
        <v>43951</v>
      </c>
      <c r="E5784">
        <v>8938.14</v>
      </c>
    </row>
    <row r="5785" spans="2:5" x14ac:dyDescent="0.25">
      <c r="B5785" t="s">
        <v>1083</v>
      </c>
      <c r="C5785" t="s">
        <v>1006</v>
      </c>
      <c r="D5785" s="161">
        <v>44500</v>
      </c>
      <c r="E5785">
        <v>12745.58</v>
      </c>
    </row>
    <row r="5786" spans="2:5" x14ac:dyDescent="0.25">
      <c r="B5786" t="s">
        <v>1082</v>
      </c>
      <c r="C5786" t="s">
        <v>1007</v>
      </c>
      <c r="D5786" s="161">
        <v>43312</v>
      </c>
      <c r="E5786">
        <v>15486.66</v>
      </c>
    </row>
    <row r="5787" spans="2:5" x14ac:dyDescent="0.25">
      <c r="B5787" t="s">
        <v>1082</v>
      </c>
      <c r="C5787" t="s">
        <v>1008</v>
      </c>
      <c r="D5787" s="161">
        <v>43281</v>
      </c>
      <c r="E5787">
        <v>7983.49</v>
      </c>
    </row>
    <row r="5788" spans="2:5" x14ac:dyDescent="0.25">
      <c r="B5788" t="s">
        <v>1084</v>
      </c>
      <c r="C5788" t="s">
        <v>1009</v>
      </c>
      <c r="D5788" s="161">
        <v>43434</v>
      </c>
      <c r="E5788">
        <v>3114.7</v>
      </c>
    </row>
    <row r="5789" spans="2:5" x14ac:dyDescent="0.25">
      <c r="B5789" t="s">
        <v>1082</v>
      </c>
      <c r="C5789" t="s">
        <v>1010</v>
      </c>
      <c r="D5789" s="161">
        <v>43708</v>
      </c>
      <c r="E5789">
        <v>8007.54</v>
      </c>
    </row>
    <row r="5790" spans="2:5" x14ac:dyDescent="0.25">
      <c r="B5790" t="s">
        <v>1083</v>
      </c>
      <c r="C5790" t="s">
        <v>1011</v>
      </c>
      <c r="D5790" s="161">
        <v>43982</v>
      </c>
      <c r="E5790">
        <v>19959.86</v>
      </c>
    </row>
    <row r="5791" spans="2:5" x14ac:dyDescent="0.25">
      <c r="B5791" t="s">
        <v>1082</v>
      </c>
      <c r="C5791" t="s">
        <v>1012</v>
      </c>
      <c r="D5791" s="161">
        <v>43830</v>
      </c>
      <c r="E5791">
        <v>5961.05</v>
      </c>
    </row>
    <row r="5792" spans="2:5" x14ac:dyDescent="0.25">
      <c r="B5792" t="s">
        <v>1082</v>
      </c>
      <c r="C5792" t="s">
        <v>1013</v>
      </c>
      <c r="D5792" s="161">
        <v>44316</v>
      </c>
      <c r="E5792">
        <v>6228.46</v>
      </c>
    </row>
    <row r="5793" spans="2:5" x14ac:dyDescent="0.25">
      <c r="B5793" t="s">
        <v>1082</v>
      </c>
      <c r="C5793" t="s">
        <v>1014</v>
      </c>
      <c r="D5793" s="161">
        <v>43738</v>
      </c>
      <c r="E5793">
        <v>6717.4</v>
      </c>
    </row>
    <row r="5794" spans="2:5" x14ac:dyDescent="0.25">
      <c r="B5794" t="s">
        <v>1084</v>
      </c>
      <c r="C5794" t="s">
        <v>1015</v>
      </c>
      <c r="D5794" s="161">
        <v>44530</v>
      </c>
      <c r="E5794">
        <v>1515.83</v>
      </c>
    </row>
    <row r="5795" spans="2:5" x14ac:dyDescent="0.25">
      <c r="B5795" t="s">
        <v>1084</v>
      </c>
      <c r="C5795" t="s">
        <v>1016</v>
      </c>
      <c r="D5795" s="161">
        <v>43465</v>
      </c>
      <c r="E5795">
        <v>1979.65</v>
      </c>
    </row>
    <row r="5796" spans="2:5" x14ac:dyDescent="0.25">
      <c r="B5796" t="s">
        <v>1082</v>
      </c>
      <c r="C5796" t="s">
        <v>1017</v>
      </c>
      <c r="D5796" s="161">
        <v>44012</v>
      </c>
      <c r="E5796">
        <v>16799.04</v>
      </c>
    </row>
    <row r="5797" spans="2:5" x14ac:dyDescent="0.25">
      <c r="B5797" t="s">
        <v>1082</v>
      </c>
      <c r="C5797" t="s">
        <v>1018</v>
      </c>
      <c r="D5797" s="161">
        <v>44347</v>
      </c>
      <c r="E5797">
        <v>12636.2</v>
      </c>
    </row>
    <row r="5798" spans="2:5" x14ac:dyDescent="0.25">
      <c r="B5798" t="s">
        <v>1082</v>
      </c>
      <c r="C5798" t="s">
        <v>1019</v>
      </c>
      <c r="D5798" s="161">
        <v>44377</v>
      </c>
      <c r="E5798">
        <v>19108.939999999999</v>
      </c>
    </row>
    <row r="5799" spans="2:5" x14ac:dyDescent="0.25">
      <c r="B5799" t="s">
        <v>1082</v>
      </c>
      <c r="C5799" t="s">
        <v>1020</v>
      </c>
      <c r="D5799" s="161">
        <v>44377</v>
      </c>
      <c r="E5799">
        <v>2557.31</v>
      </c>
    </row>
    <row r="5800" spans="2:5" x14ac:dyDescent="0.25">
      <c r="B5800" t="s">
        <v>1084</v>
      </c>
      <c r="C5800" t="s">
        <v>1021</v>
      </c>
      <c r="D5800" s="161">
        <v>44104</v>
      </c>
      <c r="E5800">
        <v>8035.35</v>
      </c>
    </row>
    <row r="5801" spans="2:5" x14ac:dyDescent="0.25">
      <c r="B5801" t="s">
        <v>1082</v>
      </c>
      <c r="C5801" t="s">
        <v>1022</v>
      </c>
      <c r="D5801" s="161">
        <v>43951</v>
      </c>
      <c r="E5801">
        <v>4873.09</v>
      </c>
    </row>
    <row r="5802" spans="2:5" x14ac:dyDescent="0.25">
      <c r="B5802" t="s">
        <v>1084</v>
      </c>
      <c r="C5802" t="s">
        <v>1023</v>
      </c>
      <c r="D5802" s="161">
        <v>43190</v>
      </c>
      <c r="E5802">
        <v>17680.21</v>
      </c>
    </row>
    <row r="5803" spans="2:5" x14ac:dyDescent="0.25">
      <c r="B5803" t="s">
        <v>1084</v>
      </c>
      <c r="C5803" t="s">
        <v>1024</v>
      </c>
      <c r="D5803" s="161">
        <v>44043</v>
      </c>
      <c r="E5803">
        <v>5250.87</v>
      </c>
    </row>
    <row r="5804" spans="2:5" x14ac:dyDescent="0.25">
      <c r="B5804" t="s">
        <v>1084</v>
      </c>
      <c r="C5804" t="s">
        <v>1025</v>
      </c>
      <c r="D5804" s="161">
        <v>44408</v>
      </c>
      <c r="E5804">
        <v>16950.96</v>
      </c>
    </row>
    <row r="5805" spans="2:5" x14ac:dyDescent="0.25">
      <c r="B5805" t="s">
        <v>1082</v>
      </c>
      <c r="C5805" t="s">
        <v>1026</v>
      </c>
      <c r="D5805" s="161">
        <v>43708</v>
      </c>
      <c r="E5805">
        <v>3736.49</v>
      </c>
    </row>
    <row r="5806" spans="2:5" x14ac:dyDescent="0.25">
      <c r="B5806" t="s">
        <v>1082</v>
      </c>
      <c r="C5806" t="s">
        <v>411</v>
      </c>
      <c r="D5806" s="161">
        <v>43100</v>
      </c>
      <c r="E5806">
        <v>7035.17</v>
      </c>
    </row>
    <row r="5807" spans="2:5" x14ac:dyDescent="0.25">
      <c r="B5807" t="s">
        <v>1082</v>
      </c>
      <c r="C5807" t="s">
        <v>1027</v>
      </c>
      <c r="D5807" s="161">
        <v>43465</v>
      </c>
      <c r="E5807">
        <v>12291.61</v>
      </c>
    </row>
    <row r="5808" spans="2:5" x14ac:dyDescent="0.25">
      <c r="B5808" t="s">
        <v>1082</v>
      </c>
      <c r="C5808" t="s">
        <v>1028</v>
      </c>
      <c r="D5808" s="161">
        <v>43646</v>
      </c>
      <c r="E5808">
        <v>3381.79</v>
      </c>
    </row>
    <row r="5809" spans="2:5" x14ac:dyDescent="0.25">
      <c r="B5809" t="s">
        <v>1084</v>
      </c>
      <c r="C5809" t="s">
        <v>1029</v>
      </c>
      <c r="D5809" s="161">
        <v>44408</v>
      </c>
      <c r="E5809">
        <v>4770.6099999999997</v>
      </c>
    </row>
    <row r="5810" spans="2:5" x14ac:dyDescent="0.25">
      <c r="B5810" t="s">
        <v>1083</v>
      </c>
      <c r="C5810" t="s">
        <v>1030</v>
      </c>
      <c r="D5810" s="161">
        <v>43373</v>
      </c>
      <c r="E5810">
        <v>4682.04</v>
      </c>
    </row>
    <row r="5811" spans="2:5" x14ac:dyDescent="0.25">
      <c r="B5811" t="s">
        <v>1084</v>
      </c>
      <c r="C5811" t="s">
        <v>267</v>
      </c>
      <c r="D5811" s="161">
        <v>44377</v>
      </c>
      <c r="E5811">
        <v>10602.93</v>
      </c>
    </row>
    <row r="5812" spans="2:5" x14ac:dyDescent="0.25">
      <c r="B5812" t="s">
        <v>1082</v>
      </c>
      <c r="C5812" t="s">
        <v>1031</v>
      </c>
      <c r="D5812" s="161">
        <v>44377</v>
      </c>
      <c r="E5812">
        <v>13473.62</v>
      </c>
    </row>
    <row r="5813" spans="2:5" x14ac:dyDescent="0.25">
      <c r="B5813" t="s">
        <v>1083</v>
      </c>
      <c r="C5813" t="s">
        <v>1032</v>
      </c>
      <c r="D5813" s="161">
        <v>43890</v>
      </c>
      <c r="E5813">
        <v>7702.44</v>
      </c>
    </row>
    <row r="5814" spans="2:5" x14ac:dyDescent="0.25">
      <c r="B5814" t="s">
        <v>1082</v>
      </c>
      <c r="C5814" t="s">
        <v>1033</v>
      </c>
      <c r="D5814" s="161">
        <v>43951</v>
      </c>
      <c r="E5814">
        <v>15738.34</v>
      </c>
    </row>
    <row r="5815" spans="2:5" x14ac:dyDescent="0.25">
      <c r="B5815" t="s">
        <v>1084</v>
      </c>
      <c r="C5815" t="s">
        <v>1034</v>
      </c>
      <c r="D5815" s="161">
        <v>43404</v>
      </c>
      <c r="E5815">
        <v>10147.61</v>
      </c>
    </row>
    <row r="5816" spans="2:5" x14ac:dyDescent="0.25">
      <c r="B5816" t="s">
        <v>1084</v>
      </c>
      <c r="C5816" t="s">
        <v>1035</v>
      </c>
      <c r="D5816" s="161">
        <v>44286</v>
      </c>
      <c r="E5816">
        <v>4672.22</v>
      </c>
    </row>
    <row r="5817" spans="2:5" x14ac:dyDescent="0.25">
      <c r="B5817" t="s">
        <v>1084</v>
      </c>
      <c r="C5817" t="s">
        <v>291</v>
      </c>
      <c r="D5817" s="161">
        <v>43890</v>
      </c>
      <c r="E5817">
        <v>4494.4799999999996</v>
      </c>
    </row>
    <row r="5818" spans="2:5" x14ac:dyDescent="0.25">
      <c r="B5818" t="s">
        <v>1084</v>
      </c>
      <c r="C5818" t="s">
        <v>1036</v>
      </c>
      <c r="D5818" s="161">
        <v>44135</v>
      </c>
      <c r="E5818">
        <v>13815.32</v>
      </c>
    </row>
    <row r="5819" spans="2:5" x14ac:dyDescent="0.25">
      <c r="B5819" t="s">
        <v>1084</v>
      </c>
      <c r="C5819" t="s">
        <v>1037</v>
      </c>
      <c r="D5819" s="161">
        <v>43921</v>
      </c>
      <c r="E5819">
        <v>18189.48</v>
      </c>
    </row>
    <row r="5820" spans="2:5" x14ac:dyDescent="0.25">
      <c r="B5820" t="s">
        <v>1084</v>
      </c>
      <c r="C5820" t="s">
        <v>1038</v>
      </c>
      <c r="D5820" s="161">
        <v>43131</v>
      </c>
      <c r="E5820">
        <v>16844.400000000001</v>
      </c>
    </row>
    <row r="5821" spans="2:5" x14ac:dyDescent="0.25">
      <c r="B5821" t="s">
        <v>1084</v>
      </c>
      <c r="C5821" t="s">
        <v>1039</v>
      </c>
      <c r="D5821" s="161">
        <v>43799</v>
      </c>
      <c r="E5821">
        <v>1245.5899999999999</v>
      </c>
    </row>
    <row r="5822" spans="2:5" x14ac:dyDescent="0.25">
      <c r="B5822" t="s">
        <v>1082</v>
      </c>
      <c r="C5822" t="s">
        <v>1040</v>
      </c>
      <c r="D5822" s="161">
        <v>43100</v>
      </c>
      <c r="E5822">
        <v>9820.57</v>
      </c>
    </row>
    <row r="5823" spans="2:5" x14ac:dyDescent="0.25">
      <c r="B5823" t="s">
        <v>1084</v>
      </c>
      <c r="C5823" t="s">
        <v>1041</v>
      </c>
      <c r="D5823" s="161">
        <v>43251</v>
      </c>
      <c r="E5823">
        <v>1181.68</v>
      </c>
    </row>
    <row r="5824" spans="2:5" x14ac:dyDescent="0.25">
      <c r="B5824" t="s">
        <v>1082</v>
      </c>
      <c r="C5824" t="s">
        <v>1042</v>
      </c>
      <c r="D5824" s="161">
        <v>43524</v>
      </c>
      <c r="E5824">
        <v>18632.41</v>
      </c>
    </row>
    <row r="5825" spans="2:5" x14ac:dyDescent="0.25">
      <c r="B5825" t="s">
        <v>1082</v>
      </c>
      <c r="C5825" t="s">
        <v>1043</v>
      </c>
      <c r="D5825" s="161">
        <v>44347</v>
      </c>
      <c r="E5825">
        <v>16330.51</v>
      </c>
    </row>
    <row r="5826" spans="2:5" x14ac:dyDescent="0.25">
      <c r="B5826" t="s">
        <v>1084</v>
      </c>
      <c r="C5826" t="s">
        <v>1044</v>
      </c>
      <c r="D5826" s="161">
        <v>44012</v>
      </c>
      <c r="E5826">
        <v>19773.86</v>
      </c>
    </row>
    <row r="5827" spans="2:5" x14ac:dyDescent="0.25">
      <c r="B5827" t="s">
        <v>1082</v>
      </c>
      <c r="C5827" t="s">
        <v>1045</v>
      </c>
      <c r="D5827" s="161">
        <v>44377</v>
      </c>
      <c r="E5827">
        <v>12448.19</v>
      </c>
    </row>
    <row r="5828" spans="2:5" x14ac:dyDescent="0.25">
      <c r="B5828" t="s">
        <v>1082</v>
      </c>
      <c r="C5828" t="s">
        <v>1046</v>
      </c>
      <c r="D5828" s="161">
        <v>43890</v>
      </c>
      <c r="E5828">
        <v>9550.75</v>
      </c>
    </row>
    <row r="5829" spans="2:5" x14ac:dyDescent="0.25">
      <c r="B5829" t="s">
        <v>1082</v>
      </c>
      <c r="C5829" t="s">
        <v>1047</v>
      </c>
      <c r="D5829" s="161">
        <v>43465</v>
      </c>
      <c r="E5829">
        <v>565.21</v>
      </c>
    </row>
    <row r="5830" spans="2:5" x14ac:dyDescent="0.25">
      <c r="B5830" t="s">
        <v>1082</v>
      </c>
      <c r="C5830" t="s">
        <v>1048</v>
      </c>
      <c r="D5830" s="161">
        <v>44347</v>
      </c>
      <c r="E5830">
        <v>7535.07</v>
      </c>
    </row>
    <row r="5831" spans="2:5" x14ac:dyDescent="0.25">
      <c r="B5831" t="s">
        <v>1082</v>
      </c>
      <c r="C5831" t="s">
        <v>1049</v>
      </c>
      <c r="D5831" s="161">
        <v>44135</v>
      </c>
      <c r="E5831">
        <v>5575.8</v>
      </c>
    </row>
    <row r="5832" spans="2:5" x14ac:dyDescent="0.25">
      <c r="B5832" t="s">
        <v>1084</v>
      </c>
      <c r="C5832" t="s">
        <v>1050</v>
      </c>
      <c r="D5832" s="161">
        <v>44530</v>
      </c>
      <c r="E5832">
        <v>1509.94</v>
      </c>
    </row>
    <row r="5833" spans="2:5" x14ac:dyDescent="0.25">
      <c r="B5833" t="s">
        <v>1084</v>
      </c>
      <c r="C5833" t="s">
        <v>1051</v>
      </c>
      <c r="D5833" s="161">
        <v>43769</v>
      </c>
      <c r="E5833">
        <v>5418.31</v>
      </c>
    </row>
    <row r="5834" spans="2:5" x14ac:dyDescent="0.25">
      <c r="B5834" t="s">
        <v>1082</v>
      </c>
      <c r="C5834" t="s">
        <v>1052</v>
      </c>
      <c r="D5834" s="161">
        <v>43616</v>
      </c>
      <c r="E5834">
        <v>4199.6899999999996</v>
      </c>
    </row>
    <row r="5835" spans="2:5" x14ac:dyDescent="0.25">
      <c r="B5835" t="s">
        <v>1082</v>
      </c>
      <c r="C5835" t="s">
        <v>1053</v>
      </c>
      <c r="D5835" s="161">
        <v>43677</v>
      </c>
      <c r="E5835">
        <v>3446.26</v>
      </c>
    </row>
    <row r="5836" spans="2:5" x14ac:dyDescent="0.25">
      <c r="B5836" t="s">
        <v>1082</v>
      </c>
      <c r="C5836" t="s">
        <v>1054</v>
      </c>
      <c r="D5836" s="161">
        <v>44530</v>
      </c>
      <c r="E5836">
        <v>952.21</v>
      </c>
    </row>
    <row r="5837" spans="2:5" x14ac:dyDescent="0.25">
      <c r="B5837" t="s">
        <v>1084</v>
      </c>
      <c r="C5837" t="s">
        <v>1055</v>
      </c>
      <c r="D5837" s="161">
        <v>43343</v>
      </c>
      <c r="E5837">
        <v>17101.169999999998</v>
      </c>
    </row>
    <row r="5838" spans="2:5" x14ac:dyDescent="0.25">
      <c r="B5838" t="s">
        <v>1083</v>
      </c>
      <c r="C5838" t="s">
        <v>1056</v>
      </c>
      <c r="D5838" s="161">
        <v>44104</v>
      </c>
      <c r="E5838">
        <v>4300.28</v>
      </c>
    </row>
    <row r="5839" spans="2:5" x14ac:dyDescent="0.25">
      <c r="B5839" t="s">
        <v>1082</v>
      </c>
      <c r="C5839" t="s">
        <v>1057</v>
      </c>
      <c r="D5839" s="161">
        <v>43708</v>
      </c>
      <c r="E5839">
        <v>18658.63</v>
      </c>
    </row>
    <row r="5840" spans="2:5" x14ac:dyDescent="0.25">
      <c r="B5840" t="s">
        <v>1082</v>
      </c>
      <c r="C5840" t="s">
        <v>1058</v>
      </c>
      <c r="D5840" s="161">
        <v>43496</v>
      </c>
      <c r="E5840">
        <v>18719.8</v>
      </c>
    </row>
    <row r="5841" spans="2:5" x14ac:dyDescent="0.25">
      <c r="B5841" t="s">
        <v>1082</v>
      </c>
      <c r="C5841" t="s">
        <v>1059</v>
      </c>
      <c r="D5841" s="161">
        <v>44074</v>
      </c>
      <c r="E5841">
        <v>15872.51</v>
      </c>
    </row>
    <row r="5842" spans="2:5" x14ac:dyDescent="0.25">
      <c r="B5842" t="s">
        <v>1082</v>
      </c>
      <c r="C5842" t="s">
        <v>1060</v>
      </c>
      <c r="D5842" s="161">
        <v>43646</v>
      </c>
      <c r="E5842">
        <v>6848.73</v>
      </c>
    </row>
    <row r="5843" spans="2:5" x14ac:dyDescent="0.25">
      <c r="B5843" t="s">
        <v>1082</v>
      </c>
      <c r="C5843" t="s">
        <v>1061</v>
      </c>
      <c r="D5843" s="161">
        <v>44165</v>
      </c>
      <c r="E5843">
        <v>6196.62</v>
      </c>
    </row>
    <row r="5844" spans="2:5" x14ac:dyDescent="0.25">
      <c r="B5844" t="s">
        <v>1084</v>
      </c>
      <c r="C5844" t="s">
        <v>1062</v>
      </c>
      <c r="D5844" s="161">
        <v>44347</v>
      </c>
      <c r="E5844">
        <v>12244.99</v>
      </c>
    </row>
    <row r="5845" spans="2:5" x14ac:dyDescent="0.25">
      <c r="B5845" t="s">
        <v>1083</v>
      </c>
      <c r="C5845" t="s">
        <v>1063</v>
      </c>
      <c r="D5845" s="161">
        <v>44469</v>
      </c>
      <c r="E5845">
        <v>18061.64</v>
      </c>
    </row>
    <row r="5846" spans="2:5" x14ac:dyDescent="0.25">
      <c r="B5846" t="s">
        <v>1083</v>
      </c>
      <c r="C5846" t="s">
        <v>1064</v>
      </c>
      <c r="D5846" s="161">
        <v>43769</v>
      </c>
      <c r="E5846">
        <v>432.67</v>
      </c>
    </row>
    <row r="5847" spans="2:5" x14ac:dyDescent="0.25">
      <c r="B5847" t="s">
        <v>1084</v>
      </c>
      <c r="C5847" t="s">
        <v>1065</v>
      </c>
      <c r="D5847" s="161">
        <v>44469</v>
      </c>
      <c r="E5847">
        <v>6516.27</v>
      </c>
    </row>
    <row r="5848" spans="2:5" x14ac:dyDescent="0.25">
      <c r="B5848" t="s">
        <v>1082</v>
      </c>
      <c r="C5848" t="s">
        <v>1066</v>
      </c>
      <c r="D5848" s="161">
        <v>43159</v>
      </c>
      <c r="E5848">
        <v>5580.36</v>
      </c>
    </row>
    <row r="5849" spans="2:5" x14ac:dyDescent="0.25">
      <c r="B5849" t="s">
        <v>1084</v>
      </c>
      <c r="C5849" t="s">
        <v>1067</v>
      </c>
      <c r="D5849" s="161">
        <v>44227</v>
      </c>
      <c r="E5849">
        <v>18514.68</v>
      </c>
    </row>
    <row r="5850" spans="2:5" x14ac:dyDescent="0.25">
      <c r="B5850" t="s">
        <v>1084</v>
      </c>
      <c r="C5850" t="s">
        <v>1068</v>
      </c>
      <c r="D5850" s="161">
        <v>43890</v>
      </c>
      <c r="E5850">
        <v>2094.0300000000002</v>
      </c>
    </row>
    <row r="5851" spans="2:5" x14ac:dyDescent="0.25">
      <c r="B5851" t="s">
        <v>1082</v>
      </c>
      <c r="C5851" t="s">
        <v>1022</v>
      </c>
      <c r="D5851" s="161">
        <v>44408</v>
      </c>
      <c r="E5851">
        <v>6685.39</v>
      </c>
    </row>
    <row r="5852" spans="2:5" x14ac:dyDescent="0.25">
      <c r="B5852" t="s">
        <v>1084</v>
      </c>
      <c r="C5852" t="s">
        <v>1069</v>
      </c>
      <c r="D5852" s="161">
        <v>43861</v>
      </c>
      <c r="E5852">
        <v>19871.099999999999</v>
      </c>
    </row>
    <row r="5853" spans="2:5" x14ac:dyDescent="0.25">
      <c r="B5853" t="s">
        <v>1082</v>
      </c>
      <c r="C5853" t="s">
        <v>1070</v>
      </c>
      <c r="D5853" s="161">
        <v>43131</v>
      </c>
      <c r="E5853">
        <v>19754.060000000001</v>
      </c>
    </row>
    <row r="5854" spans="2:5" x14ac:dyDescent="0.25">
      <c r="B5854" t="s">
        <v>1084</v>
      </c>
      <c r="C5854" t="s">
        <v>1071</v>
      </c>
      <c r="D5854" s="161">
        <v>43708</v>
      </c>
      <c r="E5854">
        <v>17632.62</v>
      </c>
    </row>
    <row r="5855" spans="2:5" x14ac:dyDescent="0.25">
      <c r="B5855" t="s">
        <v>1082</v>
      </c>
      <c r="C5855" t="s">
        <v>1072</v>
      </c>
      <c r="D5855" s="161">
        <v>44043</v>
      </c>
      <c r="E5855">
        <v>16104.01</v>
      </c>
    </row>
    <row r="5856" spans="2:5" x14ac:dyDescent="0.25">
      <c r="B5856" t="s">
        <v>1084</v>
      </c>
      <c r="C5856" t="s">
        <v>1073</v>
      </c>
      <c r="D5856" s="161">
        <v>43890</v>
      </c>
      <c r="E5856">
        <v>11590.14</v>
      </c>
    </row>
    <row r="5857" spans="2:5" x14ac:dyDescent="0.25">
      <c r="B5857" t="s">
        <v>1082</v>
      </c>
      <c r="C5857" t="s">
        <v>1074</v>
      </c>
      <c r="D5857" s="161">
        <v>43100</v>
      </c>
      <c r="E5857">
        <v>17229.900000000001</v>
      </c>
    </row>
    <row r="5858" spans="2:5" x14ac:dyDescent="0.25">
      <c r="B5858" t="s">
        <v>1084</v>
      </c>
      <c r="C5858" t="s">
        <v>1075</v>
      </c>
      <c r="D5858" s="161">
        <v>43861</v>
      </c>
      <c r="E5858">
        <v>1546.16</v>
      </c>
    </row>
    <row r="5859" spans="2:5" x14ac:dyDescent="0.25">
      <c r="B5859" t="s">
        <v>1084</v>
      </c>
      <c r="C5859" t="s">
        <v>1076</v>
      </c>
      <c r="D5859" s="161">
        <v>44286</v>
      </c>
      <c r="E5859">
        <v>8272.92</v>
      </c>
    </row>
    <row r="5860" spans="2:5" x14ac:dyDescent="0.25">
      <c r="B5860" t="s">
        <v>1082</v>
      </c>
      <c r="C5860" t="s">
        <v>1077</v>
      </c>
      <c r="D5860" s="161">
        <v>44500</v>
      </c>
      <c r="E5860">
        <v>3920.96</v>
      </c>
    </row>
    <row r="5861" spans="2:5" x14ac:dyDescent="0.25">
      <c r="B5861" t="s">
        <v>1082</v>
      </c>
      <c r="C5861" t="s">
        <v>992</v>
      </c>
      <c r="D5861" s="161">
        <v>44165</v>
      </c>
      <c r="E5861">
        <v>11003.39</v>
      </c>
    </row>
    <row r="5862" spans="2:5" x14ac:dyDescent="0.25">
      <c r="B5862" t="s">
        <v>1082</v>
      </c>
      <c r="C5862" t="s">
        <v>993</v>
      </c>
      <c r="D5862" s="161">
        <v>43799</v>
      </c>
      <c r="E5862">
        <v>11843.91</v>
      </c>
    </row>
    <row r="5863" spans="2:5" x14ac:dyDescent="0.25">
      <c r="B5863" t="s">
        <v>1084</v>
      </c>
      <c r="C5863" t="s">
        <v>994</v>
      </c>
      <c r="D5863" s="161">
        <v>43434</v>
      </c>
      <c r="E5863">
        <v>10021.43</v>
      </c>
    </row>
    <row r="5864" spans="2:5" x14ac:dyDescent="0.25">
      <c r="B5864" t="s">
        <v>1083</v>
      </c>
      <c r="C5864" t="s">
        <v>995</v>
      </c>
      <c r="D5864" s="161">
        <v>43799</v>
      </c>
      <c r="E5864">
        <v>1956.45</v>
      </c>
    </row>
    <row r="5865" spans="2:5" x14ac:dyDescent="0.25">
      <c r="B5865" t="s">
        <v>1084</v>
      </c>
      <c r="C5865" t="s">
        <v>996</v>
      </c>
      <c r="D5865" s="161">
        <v>43312</v>
      </c>
      <c r="E5865">
        <v>1013.72</v>
      </c>
    </row>
    <row r="5866" spans="2:5" x14ac:dyDescent="0.25">
      <c r="B5866" t="s">
        <v>1082</v>
      </c>
      <c r="C5866" t="s">
        <v>997</v>
      </c>
      <c r="D5866" s="161">
        <v>43159</v>
      </c>
      <c r="E5866">
        <v>14442.28</v>
      </c>
    </row>
    <row r="5867" spans="2:5" x14ac:dyDescent="0.25">
      <c r="B5867" t="s">
        <v>1082</v>
      </c>
      <c r="C5867" t="s">
        <v>998</v>
      </c>
      <c r="D5867" s="161">
        <v>44012</v>
      </c>
      <c r="E5867">
        <v>7637.8</v>
      </c>
    </row>
    <row r="5868" spans="2:5" x14ac:dyDescent="0.25">
      <c r="B5868" t="s">
        <v>1082</v>
      </c>
      <c r="C5868" t="s">
        <v>999</v>
      </c>
      <c r="D5868" s="161">
        <v>43677</v>
      </c>
      <c r="E5868">
        <v>9959.68</v>
      </c>
    </row>
    <row r="5869" spans="2:5" x14ac:dyDescent="0.25">
      <c r="B5869" t="s">
        <v>1082</v>
      </c>
      <c r="C5869" t="s">
        <v>1000</v>
      </c>
      <c r="D5869" s="161">
        <v>44165</v>
      </c>
      <c r="E5869">
        <v>10114.94</v>
      </c>
    </row>
    <row r="5870" spans="2:5" x14ac:dyDescent="0.25">
      <c r="B5870" t="s">
        <v>1082</v>
      </c>
      <c r="C5870" t="s">
        <v>1001</v>
      </c>
      <c r="D5870" s="161">
        <v>44227</v>
      </c>
      <c r="E5870">
        <v>7742.43</v>
      </c>
    </row>
    <row r="5871" spans="2:5" x14ac:dyDescent="0.25">
      <c r="B5871" t="s">
        <v>1084</v>
      </c>
      <c r="C5871" t="s">
        <v>1002</v>
      </c>
      <c r="D5871" s="161">
        <v>43921</v>
      </c>
      <c r="E5871">
        <v>15022.51</v>
      </c>
    </row>
    <row r="5872" spans="2:5" x14ac:dyDescent="0.25">
      <c r="B5872" t="s">
        <v>1083</v>
      </c>
      <c r="C5872" t="s">
        <v>1003</v>
      </c>
      <c r="D5872" s="161">
        <v>44043</v>
      </c>
      <c r="E5872">
        <v>16835.95</v>
      </c>
    </row>
    <row r="5873" spans="2:5" x14ac:dyDescent="0.25">
      <c r="B5873" t="s">
        <v>1082</v>
      </c>
      <c r="C5873" t="s">
        <v>1004</v>
      </c>
      <c r="D5873" s="161">
        <v>43921</v>
      </c>
      <c r="E5873">
        <v>8345.86</v>
      </c>
    </row>
    <row r="5874" spans="2:5" x14ac:dyDescent="0.25">
      <c r="B5874" t="s">
        <v>1082</v>
      </c>
      <c r="C5874" t="s">
        <v>1005</v>
      </c>
      <c r="D5874" s="161">
        <v>43131</v>
      </c>
      <c r="E5874">
        <v>13807.51</v>
      </c>
    </row>
    <row r="5875" spans="2:5" x14ac:dyDescent="0.25">
      <c r="B5875" t="s">
        <v>1084</v>
      </c>
      <c r="C5875" t="s">
        <v>1006</v>
      </c>
      <c r="D5875" s="161">
        <v>44408</v>
      </c>
      <c r="E5875">
        <v>4397.93</v>
      </c>
    </row>
    <row r="5876" spans="2:5" x14ac:dyDescent="0.25">
      <c r="B5876" t="s">
        <v>1082</v>
      </c>
      <c r="C5876" t="s">
        <v>1007</v>
      </c>
      <c r="D5876" s="161">
        <v>44104</v>
      </c>
      <c r="E5876">
        <v>19860.61</v>
      </c>
    </row>
    <row r="5877" spans="2:5" x14ac:dyDescent="0.25">
      <c r="B5877" t="s">
        <v>1082</v>
      </c>
      <c r="C5877" t="s">
        <v>1008</v>
      </c>
      <c r="D5877" s="161">
        <v>44500</v>
      </c>
      <c r="E5877">
        <v>11356.25</v>
      </c>
    </row>
    <row r="5878" spans="2:5" x14ac:dyDescent="0.25">
      <c r="B5878" t="s">
        <v>1082</v>
      </c>
      <c r="C5878" t="s">
        <v>1009</v>
      </c>
      <c r="D5878" s="161">
        <v>44500</v>
      </c>
      <c r="E5878">
        <v>14226.51</v>
      </c>
    </row>
    <row r="5879" spans="2:5" x14ac:dyDescent="0.25">
      <c r="B5879" t="s">
        <v>1082</v>
      </c>
      <c r="C5879" t="s">
        <v>1010</v>
      </c>
      <c r="D5879" s="161">
        <v>43677</v>
      </c>
      <c r="E5879">
        <v>17741.310000000001</v>
      </c>
    </row>
    <row r="5880" spans="2:5" x14ac:dyDescent="0.25">
      <c r="B5880" t="s">
        <v>1082</v>
      </c>
      <c r="C5880" t="s">
        <v>1011</v>
      </c>
      <c r="D5880" s="161">
        <v>43251</v>
      </c>
      <c r="E5880">
        <v>4916.17</v>
      </c>
    </row>
    <row r="5881" spans="2:5" x14ac:dyDescent="0.25">
      <c r="B5881" t="s">
        <v>1082</v>
      </c>
      <c r="C5881" t="s">
        <v>1012</v>
      </c>
      <c r="D5881" s="161">
        <v>44135</v>
      </c>
      <c r="E5881">
        <v>16125.91</v>
      </c>
    </row>
    <row r="5882" spans="2:5" x14ac:dyDescent="0.25">
      <c r="B5882" t="s">
        <v>1083</v>
      </c>
      <c r="C5882" t="s">
        <v>1013</v>
      </c>
      <c r="D5882" s="161">
        <v>43496</v>
      </c>
      <c r="E5882">
        <v>11761.48</v>
      </c>
    </row>
    <row r="5883" spans="2:5" x14ac:dyDescent="0.25">
      <c r="B5883" t="s">
        <v>1083</v>
      </c>
      <c r="C5883" t="s">
        <v>1014</v>
      </c>
      <c r="D5883" s="161">
        <v>43555</v>
      </c>
      <c r="E5883">
        <v>8160.95</v>
      </c>
    </row>
    <row r="5884" spans="2:5" x14ac:dyDescent="0.25">
      <c r="B5884" t="s">
        <v>1084</v>
      </c>
      <c r="C5884" t="s">
        <v>1015</v>
      </c>
      <c r="D5884" s="161">
        <v>43373</v>
      </c>
      <c r="E5884">
        <v>11667.28</v>
      </c>
    </row>
    <row r="5885" spans="2:5" x14ac:dyDescent="0.25">
      <c r="B5885" t="s">
        <v>1084</v>
      </c>
      <c r="C5885" t="s">
        <v>1016</v>
      </c>
      <c r="D5885" s="161">
        <v>43404</v>
      </c>
      <c r="E5885">
        <v>5736.89</v>
      </c>
    </row>
    <row r="5886" spans="2:5" x14ac:dyDescent="0.25">
      <c r="B5886" t="s">
        <v>1084</v>
      </c>
      <c r="C5886" t="s">
        <v>1017</v>
      </c>
      <c r="D5886" s="161">
        <v>43434</v>
      </c>
      <c r="E5886">
        <v>17297.62</v>
      </c>
    </row>
    <row r="5887" spans="2:5" x14ac:dyDescent="0.25">
      <c r="B5887" t="s">
        <v>1084</v>
      </c>
      <c r="C5887" t="s">
        <v>1018</v>
      </c>
      <c r="D5887" s="161">
        <v>44377</v>
      </c>
      <c r="E5887">
        <v>13102.88</v>
      </c>
    </row>
    <row r="5888" spans="2:5" x14ac:dyDescent="0.25">
      <c r="B5888" t="s">
        <v>1083</v>
      </c>
      <c r="C5888" t="s">
        <v>1019</v>
      </c>
      <c r="D5888" s="161">
        <v>43343</v>
      </c>
      <c r="E5888">
        <v>12423.79</v>
      </c>
    </row>
    <row r="5889" spans="2:5" x14ac:dyDescent="0.25">
      <c r="B5889" t="s">
        <v>1083</v>
      </c>
      <c r="C5889" t="s">
        <v>1020</v>
      </c>
      <c r="D5889" s="161">
        <v>43220</v>
      </c>
      <c r="E5889">
        <v>15563.46</v>
      </c>
    </row>
    <row r="5890" spans="2:5" x14ac:dyDescent="0.25">
      <c r="B5890" t="s">
        <v>1084</v>
      </c>
      <c r="C5890" t="s">
        <v>1021</v>
      </c>
      <c r="D5890" s="161">
        <v>44316</v>
      </c>
      <c r="E5890">
        <v>14388.83</v>
      </c>
    </row>
    <row r="5891" spans="2:5" x14ac:dyDescent="0.25">
      <c r="B5891" t="s">
        <v>1084</v>
      </c>
      <c r="C5891" t="s">
        <v>1022</v>
      </c>
      <c r="D5891" s="161">
        <v>44469</v>
      </c>
      <c r="E5891">
        <v>2095.7600000000002</v>
      </c>
    </row>
    <row r="5892" spans="2:5" x14ac:dyDescent="0.25">
      <c r="B5892" t="s">
        <v>1084</v>
      </c>
      <c r="C5892" t="s">
        <v>1023</v>
      </c>
      <c r="D5892" s="161">
        <v>43343</v>
      </c>
      <c r="E5892">
        <v>659.48</v>
      </c>
    </row>
    <row r="5893" spans="2:5" x14ac:dyDescent="0.25">
      <c r="B5893" t="s">
        <v>1082</v>
      </c>
      <c r="C5893" t="s">
        <v>1024</v>
      </c>
      <c r="D5893" s="161">
        <v>43159</v>
      </c>
      <c r="E5893">
        <v>2366.62</v>
      </c>
    </row>
    <row r="5894" spans="2:5" x14ac:dyDescent="0.25">
      <c r="B5894" t="s">
        <v>1082</v>
      </c>
      <c r="C5894" t="s">
        <v>1025</v>
      </c>
      <c r="D5894" s="161">
        <v>43100</v>
      </c>
      <c r="E5894">
        <v>12136.02</v>
      </c>
    </row>
    <row r="5895" spans="2:5" x14ac:dyDescent="0.25">
      <c r="B5895" t="s">
        <v>1082</v>
      </c>
      <c r="C5895" t="s">
        <v>1026</v>
      </c>
      <c r="D5895" s="161">
        <v>43496</v>
      </c>
      <c r="E5895">
        <v>9487.2099999999991</v>
      </c>
    </row>
    <row r="5896" spans="2:5" x14ac:dyDescent="0.25">
      <c r="B5896" t="s">
        <v>1082</v>
      </c>
      <c r="C5896" t="s">
        <v>411</v>
      </c>
      <c r="D5896" s="161">
        <v>43555</v>
      </c>
      <c r="E5896">
        <v>17800.61</v>
      </c>
    </row>
    <row r="5897" spans="2:5" x14ac:dyDescent="0.25">
      <c r="B5897" t="s">
        <v>1084</v>
      </c>
      <c r="C5897" t="s">
        <v>1027</v>
      </c>
      <c r="D5897" s="161">
        <v>44043</v>
      </c>
      <c r="E5897">
        <v>10350.5</v>
      </c>
    </row>
    <row r="5898" spans="2:5" x14ac:dyDescent="0.25">
      <c r="B5898" t="s">
        <v>1084</v>
      </c>
      <c r="C5898" t="s">
        <v>1028</v>
      </c>
      <c r="D5898" s="161">
        <v>44227</v>
      </c>
      <c r="E5898">
        <v>13564.74</v>
      </c>
    </row>
    <row r="5899" spans="2:5" x14ac:dyDescent="0.25">
      <c r="B5899" t="s">
        <v>1082</v>
      </c>
      <c r="C5899" t="s">
        <v>1029</v>
      </c>
      <c r="D5899" s="161">
        <v>44530</v>
      </c>
      <c r="E5899">
        <v>2886.08</v>
      </c>
    </row>
    <row r="5900" spans="2:5" x14ac:dyDescent="0.25">
      <c r="B5900" t="s">
        <v>1083</v>
      </c>
      <c r="C5900" t="s">
        <v>1030</v>
      </c>
      <c r="D5900" s="161">
        <v>44227</v>
      </c>
      <c r="E5900">
        <v>5014.05</v>
      </c>
    </row>
    <row r="5901" spans="2:5" x14ac:dyDescent="0.25">
      <c r="B5901" t="s">
        <v>1083</v>
      </c>
      <c r="C5901" t="s">
        <v>267</v>
      </c>
      <c r="D5901" s="161">
        <v>44469</v>
      </c>
      <c r="E5901">
        <v>19519.12</v>
      </c>
    </row>
    <row r="5902" spans="2:5" x14ac:dyDescent="0.25">
      <c r="B5902" t="s">
        <v>1084</v>
      </c>
      <c r="C5902" t="s">
        <v>1031</v>
      </c>
      <c r="D5902" s="161">
        <v>43159</v>
      </c>
      <c r="E5902">
        <v>19055.669999999998</v>
      </c>
    </row>
    <row r="5903" spans="2:5" x14ac:dyDescent="0.25">
      <c r="B5903" t="s">
        <v>1082</v>
      </c>
      <c r="C5903" t="s">
        <v>1032</v>
      </c>
      <c r="D5903" s="161">
        <v>44043</v>
      </c>
      <c r="E5903">
        <v>12774.05</v>
      </c>
    </row>
    <row r="5904" spans="2:5" x14ac:dyDescent="0.25">
      <c r="B5904" t="s">
        <v>1082</v>
      </c>
      <c r="C5904" t="s">
        <v>1033</v>
      </c>
      <c r="D5904" s="161">
        <v>44227</v>
      </c>
      <c r="E5904">
        <v>1098.3699999999999</v>
      </c>
    </row>
    <row r="5905" spans="2:5" x14ac:dyDescent="0.25">
      <c r="B5905" t="s">
        <v>1084</v>
      </c>
      <c r="C5905" t="s">
        <v>1034</v>
      </c>
      <c r="D5905" s="161">
        <v>43890</v>
      </c>
      <c r="E5905">
        <v>13602.06</v>
      </c>
    </row>
    <row r="5906" spans="2:5" x14ac:dyDescent="0.25">
      <c r="B5906" t="s">
        <v>1082</v>
      </c>
      <c r="C5906" t="s">
        <v>1035</v>
      </c>
      <c r="D5906" s="161">
        <v>43769</v>
      </c>
      <c r="E5906">
        <v>3092.75</v>
      </c>
    </row>
    <row r="5907" spans="2:5" x14ac:dyDescent="0.25">
      <c r="B5907" t="s">
        <v>1084</v>
      </c>
      <c r="C5907" t="s">
        <v>291</v>
      </c>
      <c r="D5907" s="161">
        <v>44135</v>
      </c>
      <c r="E5907">
        <v>8046.58</v>
      </c>
    </row>
    <row r="5908" spans="2:5" x14ac:dyDescent="0.25">
      <c r="B5908" t="s">
        <v>1082</v>
      </c>
      <c r="C5908" t="s">
        <v>1036</v>
      </c>
      <c r="D5908" s="161">
        <v>43465</v>
      </c>
      <c r="E5908">
        <v>3661.8</v>
      </c>
    </row>
    <row r="5909" spans="2:5" x14ac:dyDescent="0.25">
      <c r="B5909" t="s">
        <v>1084</v>
      </c>
      <c r="C5909" t="s">
        <v>1037</v>
      </c>
      <c r="D5909" s="161">
        <v>44347</v>
      </c>
      <c r="E5909">
        <v>1861.94</v>
      </c>
    </row>
    <row r="5910" spans="2:5" x14ac:dyDescent="0.25">
      <c r="B5910" t="s">
        <v>1084</v>
      </c>
      <c r="C5910" t="s">
        <v>1038</v>
      </c>
      <c r="D5910" s="161">
        <v>43830</v>
      </c>
      <c r="E5910">
        <v>16955.16</v>
      </c>
    </row>
    <row r="5911" spans="2:5" x14ac:dyDescent="0.25">
      <c r="B5911" t="s">
        <v>1082</v>
      </c>
      <c r="C5911" t="s">
        <v>1039</v>
      </c>
      <c r="D5911" s="161">
        <v>43861</v>
      </c>
      <c r="E5911">
        <v>11989.81</v>
      </c>
    </row>
    <row r="5912" spans="2:5" x14ac:dyDescent="0.25">
      <c r="B5912" t="s">
        <v>1082</v>
      </c>
      <c r="C5912" t="s">
        <v>1040</v>
      </c>
      <c r="D5912" s="161">
        <v>43830</v>
      </c>
      <c r="E5912">
        <v>10271.530000000001</v>
      </c>
    </row>
    <row r="5913" spans="2:5" x14ac:dyDescent="0.25">
      <c r="B5913" t="s">
        <v>1084</v>
      </c>
      <c r="C5913" t="s">
        <v>1041</v>
      </c>
      <c r="D5913" s="161">
        <v>44439</v>
      </c>
      <c r="E5913">
        <v>6314.39</v>
      </c>
    </row>
    <row r="5914" spans="2:5" x14ac:dyDescent="0.25">
      <c r="B5914" t="s">
        <v>1084</v>
      </c>
      <c r="C5914" t="s">
        <v>1042</v>
      </c>
      <c r="D5914" s="161">
        <v>43465</v>
      </c>
      <c r="E5914">
        <v>15299.08</v>
      </c>
    </row>
    <row r="5915" spans="2:5" x14ac:dyDescent="0.25">
      <c r="B5915" t="s">
        <v>1082</v>
      </c>
      <c r="C5915" t="s">
        <v>1043</v>
      </c>
      <c r="D5915" s="161">
        <v>43220</v>
      </c>
      <c r="E5915">
        <v>13817.18</v>
      </c>
    </row>
    <row r="5916" spans="2:5" x14ac:dyDescent="0.25">
      <c r="B5916" t="s">
        <v>1082</v>
      </c>
      <c r="C5916" t="s">
        <v>1044</v>
      </c>
      <c r="D5916" s="161">
        <v>43769</v>
      </c>
      <c r="E5916">
        <v>6150.21</v>
      </c>
    </row>
    <row r="5917" spans="2:5" x14ac:dyDescent="0.25">
      <c r="B5917" t="s">
        <v>1082</v>
      </c>
      <c r="C5917" t="s">
        <v>1045</v>
      </c>
      <c r="D5917" s="161">
        <v>43131</v>
      </c>
      <c r="E5917">
        <v>2453.02</v>
      </c>
    </row>
    <row r="5918" spans="2:5" x14ac:dyDescent="0.25">
      <c r="B5918" t="s">
        <v>1082</v>
      </c>
      <c r="C5918" t="s">
        <v>1046</v>
      </c>
      <c r="D5918" s="161">
        <v>44316</v>
      </c>
      <c r="E5918">
        <v>6498.85</v>
      </c>
    </row>
    <row r="5919" spans="2:5" x14ac:dyDescent="0.25">
      <c r="B5919" t="s">
        <v>1082</v>
      </c>
      <c r="C5919" t="s">
        <v>1047</v>
      </c>
      <c r="D5919" s="161">
        <v>43131</v>
      </c>
      <c r="E5919">
        <v>15878.03</v>
      </c>
    </row>
    <row r="5920" spans="2:5" x14ac:dyDescent="0.25">
      <c r="B5920" t="s">
        <v>1084</v>
      </c>
      <c r="C5920" t="s">
        <v>1048</v>
      </c>
      <c r="D5920" s="161">
        <v>44165</v>
      </c>
      <c r="E5920">
        <v>13257.28</v>
      </c>
    </row>
    <row r="5921" spans="2:5" x14ac:dyDescent="0.25">
      <c r="B5921" t="s">
        <v>1082</v>
      </c>
      <c r="C5921" t="s">
        <v>1049</v>
      </c>
      <c r="D5921" s="161">
        <v>44165</v>
      </c>
      <c r="E5921">
        <v>15244.43</v>
      </c>
    </row>
    <row r="5922" spans="2:5" x14ac:dyDescent="0.25">
      <c r="B5922" t="s">
        <v>1083</v>
      </c>
      <c r="C5922" t="s">
        <v>1050</v>
      </c>
      <c r="D5922" s="161">
        <v>43921</v>
      </c>
      <c r="E5922">
        <v>14648.34</v>
      </c>
    </row>
    <row r="5923" spans="2:5" x14ac:dyDescent="0.25">
      <c r="B5923" t="s">
        <v>1082</v>
      </c>
      <c r="C5923" t="s">
        <v>1051</v>
      </c>
      <c r="D5923" s="161">
        <v>44408</v>
      </c>
      <c r="E5923">
        <v>7233.18</v>
      </c>
    </row>
    <row r="5924" spans="2:5" x14ac:dyDescent="0.25">
      <c r="B5924" t="s">
        <v>1082</v>
      </c>
      <c r="C5924" t="s">
        <v>1052</v>
      </c>
      <c r="D5924" s="161">
        <v>43190</v>
      </c>
      <c r="E5924">
        <v>15936.21</v>
      </c>
    </row>
    <row r="5925" spans="2:5" x14ac:dyDescent="0.25">
      <c r="B5925" t="s">
        <v>1082</v>
      </c>
      <c r="C5925" t="s">
        <v>1053</v>
      </c>
      <c r="D5925" s="161">
        <v>44316</v>
      </c>
      <c r="E5925">
        <v>9311.14</v>
      </c>
    </row>
    <row r="5926" spans="2:5" x14ac:dyDescent="0.25">
      <c r="B5926" t="s">
        <v>1084</v>
      </c>
      <c r="C5926" t="s">
        <v>1054</v>
      </c>
      <c r="D5926" s="161">
        <v>43708</v>
      </c>
      <c r="E5926">
        <v>13990.53</v>
      </c>
    </row>
    <row r="5927" spans="2:5" x14ac:dyDescent="0.25">
      <c r="B5927" t="s">
        <v>1082</v>
      </c>
      <c r="C5927" t="s">
        <v>1055</v>
      </c>
      <c r="D5927" s="161">
        <v>43251</v>
      </c>
      <c r="E5927">
        <v>1882.84</v>
      </c>
    </row>
    <row r="5928" spans="2:5" x14ac:dyDescent="0.25">
      <c r="B5928" t="s">
        <v>1084</v>
      </c>
      <c r="C5928" t="s">
        <v>1056</v>
      </c>
      <c r="D5928" s="161">
        <v>44377</v>
      </c>
      <c r="E5928">
        <v>2345.5300000000002</v>
      </c>
    </row>
    <row r="5929" spans="2:5" x14ac:dyDescent="0.25">
      <c r="B5929" t="s">
        <v>1082</v>
      </c>
      <c r="C5929" t="s">
        <v>1057</v>
      </c>
      <c r="D5929" s="161">
        <v>44469</v>
      </c>
      <c r="E5929">
        <v>16567.91</v>
      </c>
    </row>
    <row r="5930" spans="2:5" x14ac:dyDescent="0.25">
      <c r="B5930" t="s">
        <v>1082</v>
      </c>
      <c r="C5930" t="s">
        <v>1058</v>
      </c>
      <c r="D5930" s="161">
        <v>43312</v>
      </c>
      <c r="E5930">
        <v>11793.36</v>
      </c>
    </row>
    <row r="5931" spans="2:5" x14ac:dyDescent="0.25">
      <c r="B5931" t="s">
        <v>1082</v>
      </c>
      <c r="C5931" t="s">
        <v>1059</v>
      </c>
      <c r="D5931" s="161">
        <v>43190</v>
      </c>
      <c r="E5931">
        <v>5787.94</v>
      </c>
    </row>
    <row r="5932" spans="2:5" x14ac:dyDescent="0.25">
      <c r="B5932" t="s">
        <v>1082</v>
      </c>
      <c r="C5932" t="s">
        <v>1060</v>
      </c>
      <c r="D5932" s="161">
        <v>43861</v>
      </c>
      <c r="E5932">
        <v>9087.9699999999993</v>
      </c>
    </row>
    <row r="5933" spans="2:5" x14ac:dyDescent="0.25">
      <c r="B5933" t="s">
        <v>1084</v>
      </c>
      <c r="C5933" t="s">
        <v>1061</v>
      </c>
      <c r="D5933" s="161">
        <v>43404</v>
      </c>
      <c r="E5933">
        <v>17054.09</v>
      </c>
    </row>
    <row r="5934" spans="2:5" x14ac:dyDescent="0.25">
      <c r="B5934" t="s">
        <v>1084</v>
      </c>
      <c r="C5934" t="s">
        <v>1062</v>
      </c>
      <c r="D5934" s="161">
        <v>44408</v>
      </c>
      <c r="E5934">
        <v>11866.01</v>
      </c>
    </row>
    <row r="5935" spans="2:5" x14ac:dyDescent="0.25">
      <c r="B5935" t="s">
        <v>1084</v>
      </c>
      <c r="C5935" t="s">
        <v>1063</v>
      </c>
      <c r="D5935" s="161">
        <v>44469</v>
      </c>
      <c r="E5935">
        <v>11578.09</v>
      </c>
    </row>
    <row r="5936" spans="2:5" x14ac:dyDescent="0.25">
      <c r="B5936" t="s">
        <v>1082</v>
      </c>
      <c r="C5936" t="s">
        <v>1064</v>
      </c>
      <c r="D5936" s="161">
        <v>43343</v>
      </c>
      <c r="E5936">
        <v>11765.89</v>
      </c>
    </row>
    <row r="5937" spans="2:5" x14ac:dyDescent="0.25">
      <c r="B5937" t="s">
        <v>1083</v>
      </c>
      <c r="C5937" t="s">
        <v>1065</v>
      </c>
      <c r="D5937" s="161">
        <v>43646</v>
      </c>
      <c r="E5937">
        <v>4036.06</v>
      </c>
    </row>
    <row r="5938" spans="2:5" x14ac:dyDescent="0.25">
      <c r="B5938" t="s">
        <v>1082</v>
      </c>
      <c r="C5938" t="s">
        <v>1066</v>
      </c>
      <c r="D5938" s="161">
        <v>44227</v>
      </c>
      <c r="E5938">
        <v>11940.41</v>
      </c>
    </row>
    <row r="5939" spans="2:5" x14ac:dyDescent="0.25">
      <c r="B5939" t="s">
        <v>1082</v>
      </c>
      <c r="C5939" t="s">
        <v>1067</v>
      </c>
      <c r="D5939" s="161">
        <v>43799</v>
      </c>
      <c r="E5939">
        <v>13193.48</v>
      </c>
    </row>
    <row r="5940" spans="2:5" x14ac:dyDescent="0.25">
      <c r="B5940" t="s">
        <v>1082</v>
      </c>
      <c r="C5940" t="s">
        <v>1068</v>
      </c>
      <c r="D5940" s="161">
        <v>43312</v>
      </c>
      <c r="E5940">
        <v>16868.900000000001</v>
      </c>
    </row>
    <row r="5941" spans="2:5" x14ac:dyDescent="0.25">
      <c r="B5941" t="s">
        <v>1082</v>
      </c>
      <c r="C5941" t="s">
        <v>1022</v>
      </c>
      <c r="D5941" s="161">
        <v>43220</v>
      </c>
      <c r="E5941">
        <v>4073.15</v>
      </c>
    </row>
    <row r="5942" spans="2:5" x14ac:dyDescent="0.25">
      <c r="B5942" t="s">
        <v>1082</v>
      </c>
      <c r="C5942" t="s">
        <v>1069</v>
      </c>
      <c r="D5942" s="161">
        <v>43921</v>
      </c>
      <c r="E5942">
        <v>9054.93</v>
      </c>
    </row>
    <row r="5943" spans="2:5" x14ac:dyDescent="0.25">
      <c r="B5943" t="s">
        <v>1082</v>
      </c>
      <c r="C5943" t="s">
        <v>1070</v>
      </c>
      <c r="D5943" s="161">
        <v>43220</v>
      </c>
      <c r="E5943">
        <v>11118.13</v>
      </c>
    </row>
    <row r="5944" spans="2:5" x14ac:dyDescent="0.25">
      <c r="B5944" t="s">
        <v>1084</v>
      </c>
      <c r="C5944" t="s">
        <v>1071</v>
      </c>
      <c r="D5944" s="161">
        <v>44377</v>
      </c>
      <c r="E5944">
        <v>10149.709999999999</v>
      </c>
    </row>
    <row r="5945" spans="2:5" x14ac:dyDescent="0.25">
      <c r="B5945" t="s">
        <v>1084</v>
      </c>
      <c r="C5945" t="s">
        <v>1072</v>
      </c>
      <c r="D5945" s="161">
        <v>43769</v>
      </c>
      <c r="E5945">
        <v>17681.580000000002</v>
      </c>
    </row>
    <row r="5946" spans="2:5" x14ac:dyDescent="0.25">
      <c r="B5946" t="s">
        <v>1082</v>
      </c>
      <c r="C5946" t="s">
        <v>1073</v>
      </c>
      <c r="D5946" s="161">
        <v>43251</v>
      </c>
      <c r="E5946">
        <v>14122.23</v>
      </c>
    </row>
    <row r="5947" spans="2:5" x14ac:dyDescent="0.25">
      <c r="B5947" t="s">
        <v>1082</v>
      </c>
      <c r="C5947" t="s">
        <v>1074</v>
      </c>
      <c r="D5947" s="161">
        <v>44408</v>
      </c>
      <c r="E5947">
        <v>11306.55</v>
      </c>
    </row>
    <row r="5948" spans="2:5" x14ac:dyDescent="0.25">
      <c r="B5948" t="s">
        <v>1082</v>
      </c>
      <c r="C5948" t="s">
        <v>1075</v>
      </c>
      <c r="D5948" s="161">
        <v>43890</v>
      </c>
      <c r="E5948">
        <v>5493.06</v>
      </c>
    </row>
    <row r="5949" spans="2:5" x14ac:dyDescent="0.25">
      <c r="B5949" t="s">
        <v>1082</v>
      </c>
      <c r="C5949" t="s">
        <v>1076</v>
      </c>
      <c r="D5949" s="161">
        <v>44043</v>
      </c>
      <c r="E5949">
        <v>13250.99</v>
      </c>
    </row>
    <row r="5950" spans="2:5" x14ac:dyDescent="0.25">
      <c r="B5950" t="s">
        <v>1084</v>
      </c>
      <c r="C5950" t="s">
        <v>1077</v>
      </c>
      <c r="D5950" s="161">
        <v>43312</v>
      </c>
      <c r="E5950">
        <v>16527.5</v>
      </c>
    </row>
    <row r="5951" spans="2:5" x14ac:dyDescent="0.25">
      <c r="B5951" t="s">
        <v>1082</v>
      </c>
      <c r="C5951" t="s">
        <v>992</v>
      </c>
      <c r="D5951" s="161">
        <v>43434</v>
      </c>
      <c r="E5951">
        <v>15151</v>
      </c>
    </row>
    <row r="5952" spans="2:5" x14ac:dyDescent="0.25">
      <c r="B5952" t="s">
        <v>1082</v>
      </c>
      <c r="C5952" t="s">
        <v>993</v>
      </c>
      <c r="D5952" s="161">
        <v>43738</v>
      </c>
      <c r="E5952">
        <v>4391.96</v>
      </c>
    </row>
    <row r="5953" spans="2:5" x14ac:dyDescent="0.25">
      <c r="B5953" t="s">
        <v>1083</v>
      </c>
      <c r="C5953" t="s">
        <v>994</v>
      </c>
      <c r="D5953" s="161">
        <v>44439</v>
      </c>
      <c r="E5953">
        <v>1777.98</v>
      </c>
    </row>
    <row r="5954" spans="2:5" x14ac:dyDescent="0.25">
      <c r="B5954" t="s">
        <v>1084</v>
      </c>
      <c r="C5954" t="s">
        <v>995</v>
      </c>
      <c r="D5954" s="161">
        <v>43404</v>
      </c>
      <c r="E5954">
        <v>7849.42</v>
      </c>
    </row>
    <row r="5955" spans="2:5" x14ac:dyDescent="0.25">
      <c r="B5955" t="s">
        <v>1084</v>
      </c>
      <c r="C5955" t="s">
        <v>996</v>
      </c>
      <c r="D5955" s="161">
        <v>43861</v>
      </c>
      <c r="E5955">
        <v>1789.31</v>
      </c>
    </row>
    <row r="5956" spans="2:5" x14ac:dyDescent="0.25">
      <c r="B5956" t="s">
        <v>1084</v>
      </c>
      <c r="C5956" t="s">
        <v>997</v>
      </c>
      <c r="D5956" s="161">
        <v>43190</v>
      </c>
      <c r="E5956">
        <v>1982.06</v>
      </c>
    </row>
    <row r="5957" spans="2:5" x14ac:dyDescent="0.25">
      <c r="B5957" t="s">
        <v>1082</v>
      </c>
      <c r="C5957" t="s">
        <v>998</v>
      </c>
      <c r="D5957" s="161">
        <v>44469</v>
      </c>
      <c r="E5957">
        <v>6319.99</v>
      </c>
    </row>
    <row r="5958" spans="2:5" x14ac:dyDescent="0.25">
      <c r="B5958" t="s">
        <v>1082</v>
      </c>
      <c r="C5958" t="s">
        <v>999</v>
      </c>
      <c r="D5958" s="161">
        <v>43769</v>
      </c>
      <c r="E5958">
        <v>839.15</v>
      </c>
    </row>
    <row r="5959" spans="2:5" x14ac:dyDescent="0.25">
      <c r="B5959" t="s">
        <v>1082</v>
      </c>
      <c r="C5959" t="s">
        <v>1000</v>
      </c>
      <c r="D5959" s="161">
        <v>44043</v>
      </c>
      <c r="E5959">
        <v>17927.66</v>
      </c>
    </row>
    <row r="5960" spans="2:5" x14ac:dyDescent="0.25">
      <c r="B5960" t="s">
        <v>1082</v>
      </c>
      <c r="C5960" t="s">
        <v>1001</v>
      </c>
      <c r="D5960" s="161">
        <v>43799</v>
      </c>
      <c r="E5960">
        <v>7274.58</v>
      </c>
    </row>
    <row r="5961" spans="2:5" x14ac:dyDescent="0.25">
      <c r="B5961" t="s">
        <v>1084</v>
      </c>
      <c r="C5961" t="s">
        <v>1002</v>
      </c>
      <c r="D5961" s="161">
        <v>44469</v>
      </c>
      <c r="E5961">
        <v>8275.23</v>
      </c>
    </row>
    <row r="5962" spans="2:5" x14ac:dyDescent="0.25">
      <c r="B5962" t="s">
        <v>1082</v>
      </c>
      <c r="C5962" t="s">
        <v>1003</v>
      </c>
      <c r="D5962" s="161">
        <v>43251</v>
      </c>
      <c r="E5962">
        <v>10052.85</v>
      </c>
    </row>
    <row r="5963" spans="2:5" x14ac:dyDescent="0.25">
      <c r="B5963" t="s">
        <v>1084</v>
      </c>
      <c r="C5963" t="s">
        <v>1004</v>
      </c>
      <c r="D5963" s="161">
        <v>43190</v>
      </c>
      <c r="E5963">
        <v>14750.56</v>
      </c>
    </row>
    <row r="5964" spans="2:5" x14ac:dyDescent="0.25">
      <c r="B5964" t="s">
        <v>1082</v>
      </c>
      <c r="C5964" t="s">
        <v>1005</v>
      </c>
      <c r="D5964" s="161">
        <v>43496</v>
      </c>
      <c r="E5964">
        <v>2610.2199999999998</v>
      </c>
    </row>
    <row r="5965" spans="2:5" x14ac:dyDescent="0.25">
      <c r="B5965" t="s">
        <v>1084</v>
      </c>
      <c r="C5965" t="s">
        <v>1006</v>
      </c>
      <c r="D5965" s="161">
        <v>44439</v>
      </c>
      <c r="E5965">
        <v>12413.14</v>
      </c>
    </row>
    <row r="5966" spans="2:5" x14ac:dyDescent="0.25">
      <c r="B5966" t="s">
        <v>1082</v>
      </c>
      <c r="C5966" t="s">
        <v>1007</v>
      </c>
      <c r="D5966" s="161">
        <v>43677</v>
      </c>
      <c r="E5966">
        <v>8545.58</v>
      </c>
    </row>
    <row r="5967" spans="2:5" x14ac:dyDescent="0.25">
      <c r="B5967" t="s">
        <v>1084</v>
      </c>
      <c r="C5967" t="s">
        <v>1008</v>
      </c>
      <c r="D5967" s="161">
        <v>43434</v>
      </c>
      <c r="E5967">
        <v>15682.81</v>
      </c>
    </row>
    <row r="5968" spans="2:5" x14ac:dyDescent="0.25">
      <c r="B5968" t="s">
        <v>1084</v>
      </c>
      <c r="C5968" t="s">
        <v>1009</v>
      </c>
      <c r="D5968" s="161">
        <v>44227</v>
      </c>
      <c r="E5968">
        <v>660.28</v>
      </c>
    </row>
    <row r="5969" spans="2:5" x14ac:dyDescent="0.25">
      <c r="B5969" t="s">
        <v>1082</v>
      </c>
      <c r="C5969" t="s">
        <v>1010</v>
      </c>
      <c r="D5969" s="161">
        <v>44196</v>
      </c>
      <c r="E5969">
        <v>11278.85</v>
      </c>
    </row>
    <row r="5970" spans="2:5" x14ac:dyDescent="0.25">
      <c r="B5970" t="s">
        <v>1082</v>
      </c>
      <c r="C5970" t="s">
        <v>1011</v>
      </c>
      <c r="D5970" s="161">
        <v>44377</v>
      </c>
      <c r="E5970">
        <v>11742.33</v>
      </c>
    </row>
    <row r="5971" spans="2:5" x14ac:dyDescent="0.25">
      <c r="B5971" t="s">
        <v>1082</v>
      </c>
      <c r="C5971" t="s">
        <v>1012</v>
      </c>
      <c r="D5971" s="161">
        <v>43830</v>
      </c>
      <c r="E5971">
        <v>19421.64</v>
      </c>
    </row>
    <row r="5972" spans="2:5" x14ac:dyDescent="0.25">
      <c r="B5972" t="s">
        <v>1082</v>
      </c>
      <c r="C5972" t="s">
        <v>1013</v>
      </c>
      <c r="D5972" s="161">
        <v>43708</v>
      </c>
      <c r="E5972">
        <v>16497.47</v>
      </c>
    </row>
    <row r="5973" spans="2:5" x14ac:dyDescent="0.25">
      <c r="B5973" t="s">
        <v>1083</v>
      </c>
      <c r="C5973" t="s">
        <v>1014</v>
      </c>
      <c r="D5973" s="161">
        <v>43190</v>
      </c>
      <c r="E5973">
        <v>4795.72</v>
      </c>
    </row>
    <row r="5974" spans="2:5" x14ac:dyDescent="0.25">
      <c r="B5974" t="s">
        <v>1082</v>
      </c>
      <c r="C5974" t="s">
        <v>1015</v>
      </c>
      <c r="D5974" s="161">
        <v>44500</v>
      </c>
      <c r="E5974">
        <v>17554.32</v>
      </c>
    </row>
    <row r="5975" spans="2:5" x14ac:dyDescent="0.25">
      <c r="B5975" t="s">
        <v>1082</v>
      </c>
      <c r="C5975" t="s">
        <v>1016</v>
      </c>
      <c r="D5975" s="161">
        <v>43982</v>
      </c>
      <c r="E5975">
        <v>5672.67</v>
      </c>
    </row>
    <row r="5976" spans="2:5" x14ac:dyDescent="0.25">
      <c r="B5976" t="s">
        <v>1084</v>
      </c>
      <c r="C5976" t="s">
        <v>1017</v>
      </c>
      <c r="D5976" s="161">
        <v>44074</v>
      </c>
      <c r="E5976">
        <v>12936.25</v>
      </c>
    </row>
    <row r="5977" spans="2:5" x14ac:dyDescent="0.25">
      <c r="B5977" t="s">
        <v>1083</v>
      </c>
      <c r="C5977" t="s">
        <v>1018</v>
      </c>
      <c r="D5977" s="161">
        <v>44316</v>
      </c>
      <c r="E5977">
        <v>7555.19</v>
      </c>
    </row>
    <row r="5978" spans="2:5" x14ac:dyDescent="0.25">
      <c r="B5978" t="s">
        <v>1082</v>
      </c>
      <c r="C5978" t="s">
        <v>1019</v>
      </c>
      <c r="D5978" s="161">
        <v>43830</v>
      </c>
      <c r="E5978">
        <v>3130.93</v>
      </c>
    </row>
    <row r="5979" spans="2:5" x14ac:dyDescent="0.25">
      <c r="B5979" t="s">
        <v>1083</v>
      </c>
      <c r="C5979" t="s">
        <v>1020</v>
      </c>
      <c r="D5979" s="161">
        <v>43465</v>
      </c>
      <c r="E5979">
        <v>13034.85</v>
      </c>
    </row>
    <row r="5980" spans="2:5" x14ac:dyDescent="0.25">
      <c r="B5980" t="s">
        <v>1082</v>
      </c>
      <c r="C5980" t="s">
        <v>1021</v>
      </c>
      <c r="D5980" s="161">
        <v>43496</v>
      </c>
      <c r="E5980">
        <v>17305.36</v>
      </c>
    </row>
    <row r="5981" spans="2:5" x14ac:dyDescent="0.25">
      <c r="B5981" t="s">
        <v>1084</v>
      </c>
      <c r="C5981" t="s">
        <v>1022</v>
      </c>
      <c r="D5981" s="161">
        <v>43373</v>
      </c>
      <c r="E5981">
        <v>11936.51</v>
      </c>
    </row>
    <row r="5982" spans="2:5" x14ac:dyDescent="0.25">
      <c r="B5982" t="s">
        <v>1084</v>
      </c>
      <c r="C5982" t="s">
        <v>1023</v>
      </c>
      <c r="D5982" s="161">
        <v>44196</v>
      </c>
      <c r="E5982">
        <v>9796.16</v>
      </c>
    </row>
    <row r="5983" spans="2:5" x14ac:dyDescent="0.25">
      <c r="B5983" t="s">
        <v>1084</v>
      </c>
      <c r="C5983" t="s">
        <v>1024</v>
      </c>
      <c r="D5983" s="161">
        <v>43677</v>
      </c>
      <c r="E5983">
        <v>12196.35</v>
      </c>
    </row>
    <row r="5984" spans="2:5" x14ac:dyDescent="0.25">
      <c r="B5984" t="s">
        <v>1084</v>
      </c>
      <c r="C5984" t="s">
        <v>1025</v>
      </c>
      <c r="D5984" s="161">
        <v>43220</v>
      </c>
      <c r="E5984">
        <v>13625.98</v>
      </c>
    </row>
    <row r="5985" spans="2:5" x14ac:dyDescent="0.25">
      <c r="B5985" t="s">
        <v>1082</v>
      </c>
      <c r="C5985" t="s">
        <v>1026</v>
      </c>
      <c r="D5985" s="161">
        <v>43190</v>
      </c>
      <c r="E5985">
        <v>15950.94</v>
      </c>
    </row>
    <row r="5986" spans="2:5" x14ac:dyDescent="0.25">
      <c r="B5986" t="s">
        <v>1082</v>
      </c>
      <c r="C5986" t="s">
        <v>411</v>
      </c>
      <c r="D5986" s="161">
        <v>43404</v>
      </c>
      <c r="E5986">
        <v>9699.84</v>
      </c>
    </row>
    <row r="5987" spans="2:5" x14ac:dyDescent="0.25">
      <c r="B5987" t="s">
        <v>1084</v>
      </c>
      <c r="C5987" t="s">
        <v>1027</v>
      </c>
      <c r="D5987" s="161">
        <v>44500</v>
      </c>
      <c r="E5987">
        <v>16499.75</v>
      </c>
    </row>
    <row r="5988" spans="2:5" x14ac:dyDescent="0.25">
      <c r="B5988" t="s">
        <v>1084</v>
      </c>
      <c r="C5988" t="s">
        <v>1028</v>
      </c>
      <c r="D5988" s="161">
        <v>44408</v>
      </c>
      <c r="E5988">
        <v>10587.82</v>
      </c>
    </row>
    <row r="5989" spans="2:5" x14ac:dyDescent="0.25">
      <c r="B5989" t="s">
        <v>1082</v>
      </c>
      <c r="C5989" t="s">
        <v>1029</v>
      </c>
      <c r="D5989" s="161">
        <v>43708</v>
      </c>
      <c r="E5989">
        <v>17881.27</v>
      </c>
    </row>
    <row r="5990" spans="2:5" x14ac:dyDescent="0.25">
      <c r="B5990" t="s">
        <v>1084</v>
      </c>
      <c r="C5990" t="s">
        <v>1030</v>
      </c>
      <c r="D5990" s="161">
        <v>43890</v>
      </c>
      <c r="E5990">
        <v>11407.16</v>
      </c>
    </row>
    <row r="5991" spans="2:5" x14ac:dyDescent="0.25">
      <c r="B5991" t="s">
        <v>1084</v>
      </c>
      <c r="C5991" t="s">
        <v>267</v>
      </c>
      <c r="D5991" s="161">
        <v>43131</v>
      </c>
      <c r="E5991">
        <v>11832.33</v>
      </c>
    </row>
    <row r="5992" spans="2:5" x14ac:dyDescent="0.25">
      <c r="B5992" t="s">
        <v>1083</v>
      </c>
      <c r="C5992" t="s">
        <v>1031</v>
      </c>
      <c r="D5992" s="161">
        <v>43861</v>
      </c>
      <c r="E5992">
        <v>11069.91</v>
      </c>
    </row>
    <row r="5993" spans="2:5" x14ac:dyDescent="0.25">
      <c r="B5993" t="s">
        <v>1082</v>
      </c>
      <c r="C5993" t="s">
        <v>1032</v>
      </c>
      <c r="D5993" s="161">
        <v>44316</v>
      </c>
      <c r="E5993">
        <v>17977.53</v>
      </c>
    </row>
    <row r="5994" spans="2:5" x14ac:dyDescent="0.25">
      <c r="B5994" t="s">
        <v>1082</v>
      </c>
      <c r="C5994" t="s">
        <v>1033</v>
      </c>
      <c r="D5994" s="161">
        <v>43616</v>
      </c>
      <c r="E5994">
        <v>10698.07</v>
      </c>
    </row>
    <row r="5995" spans="2:5" x14ac:dyDescent="0.25">
      <c r="B5995" t="s">
        <v>1084</v>
      </c>
      <c r="C5995" t="s">
        <v>1034</v>
      </c>
      <c r="D5995" s="161">
        <v>44012</v>
      </c>
      <c r="E5995">
        <v>9770.84</v>
      </c>
    </row>
    <row r="5996" spans="2:5" x14ac:dyDescent="0.25">
      <c r="B5996" t="s">
        <v>1084</v>
      </c>
      <c r="C5996" t="s">
        <v>1035</v>
      </c>
      <c r="D5996" s="161">
        <v>43251</v>
      </c>
      <c r="E5996">
        <v>14131.61</v>
      </c>
    </row>
    <row r="5997" spans="2:5" x14ac:dyDescent="0.25">
      <c r="B5997" t="s">
        <v>1082</v>
      </c>
      <c r="C5997" t="s">
        <v>291</v>
      </c>
      <c r="D5997" s="161">
        <v>43646</v>
      </c>
      <c r="E5997">
        <v>11557.35</v>
      </c>
    </row>
    <row r="5998" spans="2:5" x14ac:dyDescent="0.25">
      <c r="B5998" t="s">
        <v>1084</v>
      </c>
      <c r="C5998" t="s">
        <v>1036</v>
      </c>
      <c r="D5998" s="161">
        <v>43220</v>
      </c>
      <c r="E5998">
        <v>8096.11</v>
      </c>
    </row>
    <row r="5999" spans="2:5" x14ac:dyDescent="0.25">
      <c r="B5999" t="s">
        <v>1082</v>
      </c>
      <c r="C5999" t="s">
        <v>1037</v>
      </c>
      <c r="D5999" s="161">
        <v>43465</v>
      </c>
      <c r="E5999">
        <v>8517.4599999999991</v>
      </c>
    </row>
    <row r="6000" spans="2:5" x14ac:dyDescent="0.25">
      <c r="B6000" t="s">
        <v>1084</v>
      </c>
      <c r="C6000" t="s">
        <v>1038</v>
      </c>
      <c r="D6000" s="161">
        <v>43524</v>
      </c>
      <c r="E6000">
        <v>6413.01</v>
      </c>
    </row>
    <row r="6001" spans="2:5" x14ac:dyDescent="0.25">
      <c r="B6001" t="s">
        <v>1082</v>
      </c>
      <c r="C6001" t="s">
        <v>1039</v>
      </c>
      <c r="D6001" s="161">
        <v>43434</v>
      </c>
      <c r="E6001">
        <v>12478.11</v>
      </c>
    </row>
    <row r="6002" spans="2:5" x14ac:dyDescent="0.25">
      <c r="B6002" t="s">
        <v>1082</v>
      </c>
      <c r="C6002" t="s">
        <v>1040</v>
      </c>
      <c r="D6002" s="161">
        <v>43100</v>
      </c>
      <c r="E6002">
        <v>16975.27</v>
      </c>
    </row>
    <row r="6003" spans="2:5" x14ac:dyDescent="0.25">
      <c r="B6003" t="s">
        <v>1082</v>
      </c>
      <c r="C6003" t="s">
        <v>1041</v>
      </c>
      <c r="D6003" s="161">
        <v>43769</v>
      </c>
      <c r="E6003">
        <v>16363.89</v>
      </c>
    </row>
    <row r="6004" spans="2:5" x14ac:dyDescent="0.25">
      <c r="B6004" t="s">
        <v>1084</v>
      </c>
      <c r="C6004" t="s">
        <v>1042</v>
      </c>
      <c r="D6004" s="161">
        <v>44104</v>
      </c>
      <c r="E6004">
        <v>13019.97</v>
      </c>
    </row>
    <row r="6005" spans="2:5" x14ac:dyDescent="0.25">
      <c r="B6005" t="s">
        <v>1083</v>
      </c>
      <c r="C6005" t="s">
        <v>1043</v>
      </c>
      <c r="D6005" s="161">
        <v>44104</v>
      </c>
      <c r="E6005">
        <v>10889.84</v>
      </c>
    </row>
    <row r="6006" spans="2:5" x14ac:dyDescent="0.25">
      <c r="B6006" t="s">
        <v>1083</v>
      </c>
      <c r="C6006" t="s">
        <v>1044</v>
      </c>
      <c r="D6006" s="161">
        <v>43404</v>
      </c>
      <c r="E6006">
        <v>10519.48</v>
      </c>
    </row>
    <row r="6007" spans="2:5" x14ac:dyDescent="0.25">
      <c r="B6007" t="s">
        <v>1082</v>
      </c>
      <c r="C6007" t="s">
        <v>1045</v>
      </c>
      <c r="D6007" s="161">
        <v>43646</v>
      </c>
      <c r="E6007">
        <v>10345.51</v>
      </c>
    </row>
    <row r="6008" spans="2:5" x14ac:dyDescent="0.25">
      <c r="B6008" t="s">
        <v>1082</v>
      </c>
      <c r="C6008" t="s">
        <v>1046</v>
      </c>
      <c r="D6008" s="161">
        <v>44439</v>
      </c>
      <c r="E6008">
        <v>10682.95</v>
      </c>
    </row>
    <row r="6009" spans="2:5" x14ac:dyDescent="0.25">
      <c r="B6009" t="s">
        <v>1083</v>
      </c>
      <c r="C6009" t="s">
        <v>1047</v>
      </c>
      <c r="D6009" s="161">
        <v>43830</v>
      </c>
      <c r="E6009">
        <v>5649.87</v>
      </c>
    </row>
    <row r="6010" spans="2:5" x14ac:dyDescent="0.25">
      <c r="B6010" t="s">
        <v>1083</v>
      </c>
      <c r="C6010" t="s">
        <v>1048</v>
      </c>
      <c r="D6010" s="161">
        <v>43159</v>
      </c>
      <c r="E6010">
        <v>16558.23</v>
      </c>
    </row>
    <row r="6011" spans="2:5" x14ac:dyDescent="0.25">
      <c r="B6011" t="s">
        <v>1083</v>
      </c>
      <c r="C6011" t="s">
        <v>1049</v>
      </c>
      <c r="D6011" s="161">
        <v>44286</v>
      </c>
      <c r="E6011">
        <v>8379.9500000000007</v>
      </c>
    </row>
    <row r="6012" spans="2:5" x14ac:dyDescent="0.25">
      <c r="B6012" t="s">
        <v>1083</v>
      </c>
      <c r="C6012" t="s">
        <v>1050</v>
      </c>
      <c r="D6012" s="161">
        <v>44135</v>
      </c>
      <c r="E6012">
        <v>13857.08</v>
      </c>
    </row>
    <row r="6013" spans="2:5" x14ac:dyDescent="0.25">
      <c r="B6013" t="s">
        <v>1083</v>
      </c>
      <c r="C6013" t="s">
        <v>1051</v>
      </c>
      <c r="D6013" s="161">
        <v>43496</v>
      </c>
      <c r="E6013">
        <v>17184.18</v>
      </c>
    </row>
    <row r="6014" spans="2:5" x14ac:dyDescent="0.25">
      <c r="B6014" t="s">
        <v>1083</v>
      </c>
      <c r="C6014" t="s">
        <v>1052</v>
      </c>
      <c r="D6014" s="161">
        <v>43159</v>
      </c>
      <c r="E6014">
        <v>12852.32</v>
      </c>
    </row>
    <row r="6015" spans="2:5" x14ac:dyDescent="0.25">
      <c r="B6015" t="s">
        <v>1082</v>
      </c>
      <c r="C6015" t="s">
        <v>1053</v>
      </c>
      <c r="D6015" s="161">
        <v>43434</v>
      </c>
      <c r="E6015">
        <v>10841.69</v>
      </c>
    </row>
    <row r="6016" spans="2:5" x14ac:dyDescent="0.25">
      <c r="B6016" t="s">
        <v>1084</v>
      </c>
      <c r="C6016" t="s">
        <v>1054</v>
      </c>
      <c r="D6016" s="161">
        <v>44104</v>
      </c>
      <c r="E6016">
        <v>19809.54</v>
      </c>
    </row>
    <row r="6017" spans="2:5" x14ac:dyDescent="0.25">
      <c r="B6017" t="s">
        <v>1083</v>
      </c>
      <c r="C6017" t="s">
        <v>1055</v>
      </c>
      <c r="D6017" s="161">
        <v>43524</v>
      </c>
      <c r="E6017">
        <v>2564.69</v>
      </c>
    </row>
    <row r="6018" spans="2:5" x14ac:dyDescent="0.25">
      <c r="B6018" t="s">
        <v>1082</v>
      </c>
      <c r="C6018" t="s">
        <v>1056</v>
      </c>
      <c r="D6018" s="161">
        <v>43373</v>
      </c>
      <c r="E6018">
        <v>4184.8599999999997</v>
      </c>
    </row>
    <row r="6019" spans="2:5" x14ac:dyDescent="0.25">
      <c r="B6019" t="s">
        <v>1084</v>
      </c>
      <c r="C6019" t="s">
        <v>1057</v>
      </c>
      <c r="D6019" s="161">
        <v>43585</v>
      </c>
      <c r="E6019">
        <v>345.94</v>
      </c>
    </row>
    <row r="6020" spans="2:5" x14ac:dyDescent="0.25">
      <c r="B6020" t="s">
        <v>1084</v>
      </c>
      <c r="C6020" t="s">
        <v>1058</v>
      </c>
      <c r="D6020" s="161">
        <v>44286</v>
      </c>
      <c r="E6020">
        <v>15220.32</v>
      </c>
    </row>
    <row r="6021" spans="2:5" x14ac:dyDescent="0.25">
      <c r="B6021" t="s">
        <v>1082</v>
      </c>
      <c r="C6021" t="s">
        <v>1059</v>
      </c>
      <c r="D6021" s="161">
        <v>44439</v>
      </c>
      <c r="E6021">
        <v>19621.36</v>
      </c>
    </row>
    <row r="6022" spans="2:5" x14ac:dyDescent="0.25">
      <c r="B6022" t="s">
        <v>1083</v>
      </c>
      <c r="C6022" t="s">
        <v>1060</v>
      </c>
      <c r="D6022" s="161">
        <v>43281</v>
      </c>
      <c r="E6022">
        <v>7674.87</v>
      </c>
    </row>
    <row r="6023" spans="2:5" x14ac:dyDescent="0.25">
      <c r="B6023" t="s">
        <v>1082</v>
      </c>
      <c r="C6023" t="s">
        <v>1061</v>
      </c>
      <c r="D6023" s="161">
        <v>44439</v>
      </c>
      <c r="E6023">
        <v>4921.6400000000003</v>
      </c>
    </row>
    <row r="6024" spans="2:5" x14ac:dyDescent="0.25">
      <c r="B6024" t="s">
        <v>1084</v>
      </c>
      <c r="C6024" t="s">
        <v>1062</v>
      </c>
      <c r="D6024" s="161">
        <v>43343</v>
      </c>
      <c r="E6024">
        <v>8195.84</v>
      </c>
    </row>
    <row r="6025" spans="2:5" x14ac:dyDescent="0.25">
      <c r="B6025" t="s">
        <v>1084</v>
      </c>
      <c r="C6025" t="s">
        <v>1063</v>
      </c>
      <c r="D6025" s="161">
        <v>44500</v>
      </c>
      <c r="E6025">
        <v>19515.04</v>
      </c>
    </row>
    <row r="6026" spans="2:5" x14ac:dyDescent="0.25">
      <c r="B6026" t="s">
        <v>1082</v>
      </c>
      <c r="C6026" t="s">
        <v>1064</v>
      </c>
      <c r="D6026" s="161">
        <v>44500</v>
      </c>
      <c r="E6026">
        <v>1491.33</v>
      </c>
    </row>
    <row r="6027" spans="2:5" x14ac:dyDescent="0.25">
      <c r="B6027" t="s">
        <v>1082</v>
      </c>
      <c r="C6027" t="s">
        <v>1065</v>
      </c>
      <c r="D6027" s="161">
        <v>43677</v>
      </c>
      <c r="E6027">
        <v>9444.17</v>
      </c>
    </row>
    <row r="6028" spans="2:5" x14ac:dyDescent="0.25">
      <c r="B6028" t="s">
        <v>1082</v>
      </c>
      <c r="C6028" t="s">
        <v>1066</v>
      </c>
      <c r="D6028" s="161">
        <v>43404</v>
      </c>
      <c r="E6028">
        <v>460.51</v>
      </c>
    </row>
    <row r="6029" spans="2:5" x14ac:dyDescent="0.25">
      <c r="B6029" t="s">
        <v>1084</v>
      </c>
      <c r="C6029" t="s">
        <v>1067</v>
      </c>
      <c r="D6029" s="161">
        <v>44135</v>
      </c>
      <c r="E6029">
        <v>9046.94</v>
      </c>
    </row>
    <row r="6030" spans="2:5" x14ac:dyDescent="0.25">
      <c r="B6030" t="s">
        <v>1084</v>
      </c>
      <c r="C6030" t="s">
        <v>1068</v>
      </c>
      <c r="D6030" s="161">
        <v>43951</v>
      </c>
      <c r="E6030">
        <v>8522.74</v>
      </c>
    </row>
    <row r="6031" spans="2:5" x14ac:dyDescent="0.25">
      <c r="B6031" t="s">
        <v>1084</v>
      </c>
      <c r="C6031" t="s">
        <v>1022</v>
      </c>
      <c r="D6031" s="161">
        <v>43830</v>
      </c>
      <c r="E6031">
        <v>8304.3799999999992</v>
      </c>
    </row>
    <row r="6032" spans="2:5" x14ac:dyDescent="0.25">
      <c r="B6032" t="s">
        <v>1082</v>
      </c>
      <c r="C6032" t="s">
        <v>1069</v>
      </c>
      <c r="D6032" s="161">
        <v>43799</v>
      </c>
      <c r="E6032">
        <v>2611.11</v>
      </c>
    </row>
    <row r="6033" spans="2:5" x14ac:dyDescent="0.25">
      <c r="B6033" t="s">
        <v>1082</v>
      </c>
      <c r="C6033" t="s">
        <v>1070</v>
      </c>
      <c r="D6033" s="161">
        <v>43434</v>
      </c>
      <c r="E6033">
        <v>6815.15</v>
      </c>
    </row>
    <row r="6034" spans="2:5" x14ac:dyDescent="0.25">
      <c r="B6034" t="s">
        <v>1082</v>
      </c>
      <c r="C6034" t="s">
        <v>1071</v>
      </c>
      <c r="D6034" s="161">
        <v>43373</v>
      </c>
      <c r="E6034">
        <v>14116.93</v>
      </c>
    </row>
    <row r="6035" spans="2:5" x14ac:dyDescent="0.25">
      <c r="B6035" t="s">
        <v>1084</v>
      </c>
      <c r="C6035" t="s">
        <v>1072</v>
      </c>
      <c r="D6035" s="161">
        <v>43555</v>
      </c>
      <c r="E6035">
        <v>1228.83</v>
      </c>
    </row>
    <row r="6036" spans="2:5" x14ac:dyDescent="0.25">
      <c r="B6036" t="s">
        <v>1082</v>
      </c>
      <c r="C6036" t="s">
        <v>1073</v>
      </c>
      <c r="D6036" s="161">
        <v>43465</v>
      </c>
      <c r="E6036">
        <v>19477.36</v>
      </c>
    </row>
    <row r="6037" spans="2:5" x14ac:dyDescent="0.25">
      <c r="B6037" t="s">
        <v>1083</v>
      </c>
      <c r="C6037" t="s">
        <v>1074</v>
      </c>
      <c r="D6037" s="161">
        <v>43131</v>
      </c>
      <c r="E6037">
        <v>18511.2</v>
      </c>
    </row>
    <row r="6038" spans="2:5" x14ac:dyDescent="0.25">
      <c r="B6038" t="s">
        <v>1084</v>
      </c>
      <c r="C6038" t="s">
        <v>1075</v>
      </c>
      <c r="D6038" s="161">
        <v>44012</v>
      </c>
      <c r="E6038">
        <v>19928.96</v>
      </c>
    </row>
    <row r="6039" spans="2:5" x14ac:dyDescent="0.25">
      <c r="B6039" t="s">
        <v>1084</v>
      </c>
      <c r="C6039" t="s">
        <v>1076</v>
      </c>
      <c r="D6039" s="161">
        <v>43677</v>
      </c>
      <c r="E6039">
        <v>6760.96</v>
      </c>
    </row>
    <row r="6040" spans="2:5" x14ac:dyDescent="0.25">
      <c r="B6040" t="s">
        <v>1082</v>
      </c>
      <c r="C6040" t="s">
        <v>1077</v>
      </c>
      <c r="D6040" s="161">
        <v>44043</v>
      </c>
      <c r="E6040">
        <v>13916.93</v>
      </c>
    </row>
    <row r="6041" spans="2:5" x14ac:dyDescent="0.25">
      <c r="B6041" t="s">
        <v>1084</v>
      </c>
      <c r="C6041" t="s">
        <v>992</v>
      </c>
      <c r="D6041" s="161">
        <v>44227</v>
      </c>
      <c r="E6041">
        <v>14379.34</v>
      </c>
    </row>
    <row r="6042" spans="2:5" x14ac:dyDescent="0.25">
      <c r="B6042" t="s">
        <v>1084</v>
      </c>
      <c r="C6042" t="s">
        <v>993</v>
      </c>
      <c r="D6042" s="161">
        <v>44530</v>
      </c>
      <c r="E6042">
        <v>3831.69</v>
      </c>
    </row>
    <row r="6043" spans="2:5" x14ac:dyDescent="0.25">
      <c r="B6043" t="s">
        <v>1084</v>
      </c>
      <c r="C6043" t="s">
        <v>994</v>
      </c>
      <c r="D6043" s="161">
        <v>44074</v>
      </c>
      <c r="E6043">
        <v>12546.77</v>
      </c>
    </row>
    <row r="6044" spans="2:5" x14ac:dyDescent="0.25">
      <c r="B6044" t="s">
        <v>1084</v>
      </c>
      <c r="C6044" t="s">
        <v>995</v>
      </c>
      <c r="D6044" s="161">
        <v>44012</v>
      </c>
      <c r="E6044">
        <v>2519.2199999999998</v>
      </c>
    </row>
    <row r="6045" spans="2:5" x14ac:dyDescent="0.25">
      <c r="B6045" t="s">
        <v>1083</v>
      </c>
      <c r="C6045" t="s">
        <v>996</v>
      </c>
      <c r="D6045" s="161">
        <v>44196</v>
      </c>
      <c r="E6045">
        <v>3684.91</v>
      </c>
    </row>
    <row r="6046" spans="2:5" x14ac:dyDescent="0.25">
      <c r="B6046" t="s">
        <v>1082</v>
      </c>
      <c r="C6046" t="s">
        <v>997</v>
      </c>
      <c r="D6046" s="161">
        <v>43799</v>
      </c>
      <c r="E6046">
        <v>4713.03</v>
      </c>
    </row>
    <row r="6047" spans="2:5" x14ac:dyDescent="0.25">
      <c r="B6047" t="s">
        <v>1082</v>
      </c>
      <c r="C6047" t="s">
        <v>998</v>
      </c>
      <c r="D6047" s="161">
        <v>43585</v>
      </c>
      <c r="E6047">
        <v>1427.5</v>
      </c>
    </row>
    <row r="6048" spans="2:5" x14ac:dyDescent="0.25">
      <c r="B6048" t="s">
        <v>1084</v>
      </c>
      <c r="C6048" t="s">
        <v>999</v>
      </c>
      <c r="D6048" s="161">
        <v>44074</v>
      </c>
      <c r="E6048">
        <v>19472.14</v>
      </c>
    </row>
    <row r="6049" spans="2:5" x14ac:dyDescent="0.25">
      <c r="B6049" t="s">
        <v>1082</v>
      </c>
      <c r="C6049" t="s">
        <v>1000</v>
      </c>
      <c r="D6049" s="161">
        <v>43465</v>
      </c>
      <c r="E6049">
        <v>5586.74</v>
      </c>
    </row>
    <row r="6050" spans="2:5" x14ac:dyDescent="0.25">
      <c r="B6050" t="s">
        <v>1084</v>
      </c>
      <c r="C6050" t="s">
        <v>1001</v>
      </c>
      <c r="D6050" s="161">
        <v>44255</v>
      </c>
      <c r="E6050">
        <v>10351.83</v>
      </c>
    </row>
    <row r="6051" spans="2:5" x14ac:dyDescent="0.25">
      <c r="B6051" t="s">
        <v>1082</v>
      </c>
      <c r="C6051" t="s">
        <v>1002</v>
      </c>
      <c r="D6051" s="161">
        <v>44530</v>
      </c>
      <c r="E6051">
        <v>11644.13</v>
      </c>
    </row>
    <row r="6052" spans="2:5" x14ac:dyDescent="0.25">
      <c r="B6052" t="s">
        <v>1084</v>
      </c>
      <c r="C6052" t="s">
        <v>1003</v>
      </c>
      <c r="D6052" s="161">
        <v>44500</v>
      </c>
      <c r="E6052">
        <v>9702.44</v>
      </c>
    </row>
    <row r="6053" spans="2:5" x14ac:dyDescent="0.25">
      <c r="B6053" t="s">
        <v>1082</v>
      </c>
      <c r="C6053" t="s">
        <v>1004</v>
      </c>
      <c r="D6053" s="161">
        <v>44286</v>
      </c>
      <c r="E6053">
        <v>9180.2999999999993</v>
      </c>
    </row>
    <row r="6054" spans="2:5" x14ac:dyDescent="0.25">
      <c r="B6054" t="s">
        <v>1082</v>
      </c>
      <c r="C6054" t="s">
        <v>1005</v>
      </c>
      <c r="D6054" s="161">
        <v>43585</v>
      </c>
      <c r="E6054">
        <v>3970.16</v>
      </c>
    </row>
    <row r="6055" spans="2:5" x14ac:dyDescent="0.25">
      <c r="B6055" t="s">
        <v>1084</v>
      </c>
      <c r="C6055" t="s">
        <v>1006</v>
      </c>
      <c r="D6055" s="161">
        <v>44135</v>
      </c>
      <c r="E6055">
        <v>12277.11</v>
      </c>
    </row>
    <row r="6056" spans="2:5" x14ac:dyDescent="0.25">
      <c r="B6056" t="s">
        <v>1084</v>
      </c>
      <c r="C6056" t="s">
        <v>1007</v>
      </c>
      <c r="D6056" s="161">
        <v>43343</v>
      </c>
      <c r="E6056">
        <v>13845.78</v>
      </c>
    </row>
    <row r="6057" spans="2:5" x14ac:dyDescent="0.25">
      <c r="B6057" t="s">
        <v>1082</v>
      </c>
      <c r="C6057" t="s">
        <v>1008</v>
      </c>
      <c r="D6057" s="161">
        <v>43190</v>
      </c>
      <c r="E6057">
        <v>17620.89</v>
      </c>
    </row>
    <row r="6058" spans="2:5" x14ac:dyDescent="0.25">
      <c r="B6058" t="s">
        <v>1082</v>
      </c>
      <c r="C6058" t="s">
        <v>1009</v>
      </c>
      <c r="D6058" s="161">
        <v>43830</v>
      </c>
      <c r="E6058">
        <v>4762.12</v>
      </c>
    </row>
    <row r="6059" spans="2:5" x14ac:dyDescent="0.25">
      <c r="B6059" t="s">
        <v>1082</v>
      </c>
      <c r="C6059" t="s">
        <v>1010</v>
      </c>
      <c r="D6059" s="161">
        <v>44135</v>
      </c>
      <c r="E6059">
        <v>7447.48</v>
      </c>
    </row>
    <row r="6060" spans="2:5" x14ac:dyDescent="0.25">
      <c r="B6060" t="s">
        <v>1084</v>
      </c>
      <c r="C6060" t="s">
        <v>1011</v>
      </c>
      <c r="D6060" s="161">
        <v>43646</v>
      </c>
      <c r="E6060">
        <v>9384.2000000000007</v>
      </c>
    </row>
    <row r="6061" spans="2:5" x14ac:dyDescent="0.25">
      <c r="B6061" t="s">
        <v>1084</v>
      </c>
      <c r="C6061" t="s">
        <v>1012</v>
      </c>
      <c r="D6061" s="161">
        <v>43131</v>
      </c>
      <c r="E6061">
        <v>7392.87</v>
      </c>
    </row>
    <row r="6062" spans="2:5" x14ac:dyDescent="0.25">
      <c r="B6062" t="s">
        <v>1084</v>
      </c>
      <c r="C6062" t="s">
        <v>1013</v>
      </c>
      <c r="D6062" s="161">
        <v>43708</v>
      </c>
      <c r="E6062">
        <v>2148.77</v>
      </c>
    </row>
    <row r="6063" spans="2:5" x14ac:dyDescent="0.25">
      <c r="B6063" t="s">
        <v>1084</v>
      </c>
      <c r="C6063" t="s">
        <v>1014</v>
      </c>
      <c r="D6063" s="161">
        <v>43616</v>
      </c>
      <c r="E6063">
        <v>6030.69</v>
      </c>
    </row>
    <row r="6064" spans="2:5" x14ac:dyDescent="0.25">
      <c r="B6064" t="s">
        <v>1084</v>
      </c>
      <c r="C6064" t="s">
        <v>1015</v>
      </c>
      <c r="D6064" s="161">
        <v>43830</v>
      </c>
      <c r="E6064">
        <v>3744.4</v>
      </c>
    </row>
    <row r="6065" spans="2:5" x14ac:dyDescent="0.25">
      <c r="B6065" t="s">
        <v>1082</v>
      </c>
      <c r="C6065" t="s">
        <v>1016</v>
      </c>
      <c r="D6065" s="161">
        <v>44347</v>
      </c>
      <c r="E6065">
        <v>13849.21</v>
      </c>
    </row>
    <row r="6066" spans="2:5" x14ac:dyDescent="0.25">
      <c r="B6066" t="s">
        <v>1084</v>
      </c>
      <c r="C6066" t="s">
        <v>1017</v>
      </c>
      <c r="D6066" s="161">
        <v>43220</v>
      </c>
      <c r="E6066">
        <v>13037.9</v>
      </c>
    </row>
    <row r="6067" spans="2:5" x14ac:dyDescent="0.25">
      <c r="B6067" t="s">
        <v>1083</v>
      </c>
      <c r="C6067" t="s">
        <v>1018</v>
      </c>
      <c r="D6067" s="161">
        <v>43738</v>
      </c>
      <c r="E6067">
        <v>9183.7199999999993</v>
      </c>
    </row>
    <row r="6068" spans="2:5" x14ac:dyDescent="0.25">
      <c r="B6068" t="s">
        <v>1084</v>
      </c>
      <c r="C6068" t="s">
        <v>1019</v>
      </c>
      <c r="D6068" s="161">
        <v>43159</v>
      </c>
      <c r="E6068">
        <v>1716.18</v>
      </c>
    </row>
    <row r="6069" spans="2:5" x14ac:dyDescent="0.25">
      <c r="B6069" t="s">
        <v>1084</v>
      </c>
      <c r="C6069" t="s">
        <v>1020</v>
      </c>
      <c r="D6069" s="161">
        <v>44135</v>
      </c>
      <c r="E6069">
        <v>699.5</v>
      </c>
    </row>
    <row r="6070" spans="2:5" x14ac:dyDescent="0.25">
      <c r="B6070" t="s">
        <v>1082</v>
      </c>
      <c r="C6070" t="s">
        <v>1021</v>
      </c>
      <c r="D6070" s="161">
        <v>44165</v>
      </c>
      <c r="E6070">
        <v>4562.66</v>
      </c>
    </row>
    <row r="6071" spans="2:5" x14ac:dyDescent="0.25">
      <c r="B6071" t="s">
        <v>1084</v>
      </c>
      <c r="C6071" t="s">
        <v>1022</v>
      </c>
      <c r="D6071" s="161">
        <v>43708</v>
      </c>
      <c r="E6071">
        <v>19224.21</v>
      </c>
    </row>
    <row r="6072" spans="2:5" x14ac:dyDescent="0.25">
      <c r="B6072" t="s">
        <v>1084</v>
      </c>
      <c r="C6072" t="s">
        <v>1023</v>
      </c>
      <c r="D6072" s="161">
        <v>44104</v>
      </c>
      <c r="E6072">
        <v>15294.62</v>
      </c>
    </row>
    <row r="6073" spans="2:5" x14ac:dyDescent="0.25">
      <c r="B6073" t="s">
        <v>1082</v>
      </c>
      <c r="C6073" t="s">
        <v>1024</v>
      </c>
      <c r="D6073" s="161">
        <v>43677</v>
      </c>
      <c r="E6073">
        <v>10290.25</v>
      </c>
    </row>
    <row r="6074" spans="2:5" x14ac:dyDescent="0.25">
      <c r="B6074" t="s">
        <v>1084</v>
      </c>
      <c r="C6074" t="s">
        <v>1025</v>
      </c>
      <c r="D6074" s="161">
        <v>44104</v>
      </c>
      <c r="E6074">
        <v>6934.04</v>
      </c>
    </row>
    <row r="6075" spans="2:5" x14ac:dyDescent="0.25">
      <c r="B6075" t="s">
        <v>1084</v>
      </c>
      <c r="C6075" t="s">
        <v>1026</v>
      </c>
      <c r="D6075" s="161">
        <v>43524</v>
      </c>
      <c r="E6075">
        <v>2445.64</v>
      </c>
    </row>
    <row r="6076" spans="2:5" x14ac:dyDescent="0.25">
      <c r="B6076" t="s">
        <v>1082</v>
      </c>
      <c r="C6076" t="s">
        <v>411</v>
      </c>
      <c r="D6076" s="161">
        <v>43708</v>
      </c>
      <c r="E6076">
        <v>17779.509999999998</v>
      </c>
    </row>
    <row r="6077" spans="2:5" x14ac:dyDescent="0.25">
      <c r="B6077" t="s">
        <v>1082</v>
      </c>
      <c r="C6077" t="s">
        <v>1027</v>
      </c>
      <c r="D6077" s="161">
        <v>44227</v>
      </c>
      <c r="E6077">
        <v>9929.7099999999991</v>
      </c>
    </row>
    <row r="6078" spans="2:5" x14ac:dyDescent="0.25">
      <c r="B6078" t="s">
        <v>1083</v>
      </c>
      <c r="C6078" t="s">
        <v>1028</v>
      </c>
      <c r="D6078" s="161">
        <v>43616</v>
      </c>
      <c r="E6078">
        <v>17027.28</v>
      </c>
    </row>
    <row r="6079" spans="2:5" x14ac:dyDescent="0.25">
      <c r="B6079" t="s">
        <v>1084</v>
      </c>
      <c r="C6079" t="s">
        <v>1029</v>
      </c>
      <c r="D6079" s="161">
        <v>43281</v>
      </c>
      <c r="E6079">
        <v>6227.14</v>
      </c>
    </row>
    <row r="6080" spans="2:5" x14ac:dyDescent="0.25">
      <c r="B6080" t="s">
        <v>1082</v>
      </c>
      <c r="C6080" t="s">
        <v>1030</v>
      </c>
      <c r="D6080" s="161">
        <v>44135</v>
      </c>
      <c r="E6080">
        <v>5636.08</v>
      </c>
    </row>
    <row r="6081" spans="2:5" x14ac:dyDescent="0.25">
      <c r="B6081" t="s">
        <v>1082</v>
      </c>
      <c r="C6081" t="s">
        <v>267</v>
      </c>
      <c r="D6081" s="161">
        <v>43585</v>
      </c>
      <c r="E6081">
        <v>1425.7</v>
      </c>
    </row>
    <row r="6082" spans="2:5" x14ac:dyDescent="0.25">
      <c r="B6082" t="s">
        <v>1084</v>
      </c>
      <c r="C6082" t="s">
        <v>1031</v>
      </c>
      <c r="D6082" s="161">
        <v>44196</v>
      </c>
      <c r="E6082">
        <v>4059.19</v>
      </c>
    </row>
    <row r="6083" spans="2:5" x14ac:dyDescent="0.25">
      <c r="B6083" t="s">
        <v>1084</v>
      </c>
      <c r="C6083" t="s">
        <v>1032</v>
      </c>
      <c r="D6083" s="161">
        <v>43951</v>
      </c>
      <c r="E6083">
        <v>4072.72</v>
      </c>
    </row>
    <row r="6084" spans="2:5" x14ac:dyDescent="0.25">
      <c r="B6084" t="s">
        <v>1083</v>
      </c>
      <c r="C6084" t="s">
        <v>1033</v>
      </c>
      <c r="D6084" s="161">
        <v>43708</v>
      </c>
      <c r="E6084">
        <v>98.4</v>
      </c>
    </row>
    <row r="6085" spans="2:5" x14ac:dyDescent="0.25">
      <c r="B6085" t="s">
        <v>1082</v>
      </c>
      <c r="C6085" t="s">
        <v>1034</v>
      </c>
      <c r="D6085" s="161">
        <v>43677</v>
      </c>
      <c r="E6085">
        <v>18988.82</v>
      </c>
    </row>
    <row r="6086" spans="2:5" x14ac:dyDescent="0.25">
      <c r="B6086" t="s">
        <v>1082</v>
      </c>
      <c r="C6086" t="s">
        <v>1035</v>
      </c>
      <c r="D6086" s="161">
        <v>43830</v>
      </c>
      <c r="E6086">
        <v>6643.16</v>
      </c>
    </row>
    <row r="6087" spans="2:5" x14ac:dyDescent="0.25">
      <c r="B6087" t="s">
        <v>1084</v>
      </c>
      <c r="C6087" t="s">
        <v>291</v>
      </c>
      <c r="D6087" s="161">
        <v>43921</v>
      </c>
      <c r="E6087">
        <v>7884.08</v>
      </c>
    </row>
    <row r="6088" spans="2:5" x14ac:dyDescent="0.25">
      <c r="B6088" t="s">
        <v>1083</v>
      </c>
      <c r="C6088" t="s">
        <v>1036</v>
      </c>
      <c r="D6088" s="161">
        <v>43343</v>
      </c>
      <c r="E6088">
        <v>955.64</v>
      </c>
    </row>
    <row r="6089" spans="2:5" x14ac:dyDescent="0.25">
      <c r="B6089" t="s">
        <v>1084</v>
      </c>
      <c r="C6089" t="s">
        <v>1037</v>
      </c>
      <c r="D6089" s="161">
        <v>43220</v>
      </c>
      <c r="E6089">
        <v>17180.150000000001</v>
      </c>
    </row>
    <row r="6090" spans="2:5" x14ac:dyDescent="0.25">
      <c r="B6090" t="s">
        <v>1082</v>
      </c>
      <c r="C6090" t="s">
        <v>1038</v>
      </c>
      <c r="D6090" s="161">
        <v>43738</v>
      </c>
      <c r="E6090">
        <v>5771.75</v>
      </c>
    </row>
    <row r="6091" spans="2:5" x14ac:dyDescent="0.25">
      <c r="B6091" t="s">
        <v>1082</v>
      </c>
      <c r="C6091" t="s">
        <v>1039</v>
      </c>
      <c r="D6091" s="161">
        <v>43738</v>
      </c>
      <c r="E6091">
        <v>6445.15</v>
      </c>
    </row>
    <row r="6092" spans="2:5" x14ac:dyDescent="0.25">
      <c r="B6092" t="s">
        <v>1084</v>
      </c>
      <c r="C6092" t="s">
        <v>1040</v>
      </c>
      <c r="D6092" s="161">
        <v>44104</v>
      </c>
      <c r="E6092">
        <v>4736.09</v>
      </c>
    </row>
    <row r="6093" spans="2:5" x14ac:dyDescent="0.25">
      <c r="B6093" t="s">
        <v>1084</v>
      </c>
      <c r="C6093" t="s">
        <v>1041</v>
      </c>
      <c r="D6093" s="161">
        <v>43524</v>
      </c>
      <c r="E6093">
        <v>9078.09</v>
      </c>
    </row>
    <row r="6094" spans="2:5" x14ac:dyDescent="0.25">
      <c r="B6094" t="s">
        <v>1083</v>
      </c>
      <c r="C6094" t="s">
        <v>1042</v>
      </c>
      <c r="D6094" s="161">
        <v>43646</v>
      </c>
      <c r="E6094">
        <v>1938.53</v>
      </c>
    </row>
    <row r="6095" spans="2:5" x14ac:dyDescent="0.25">
      <c r="B6095" t="s">
        <v>1083</v>
      </c>
      <c r="C6095" t="s">
        <v>1043</v>
      </c>
      <c r="D6095" s="161">
        <v>43131</v>
      </c>
      <c r="E6095">
        <v>12706.18</v>
      </c>
    </row>
    <row r="6096" spans="2:5" x14ac:dyDescent="0.25">
      <c r="B6096" t="s">
        <v>1084</v>
      </c>
      <c r="C6096" t="s">
        <v>1044</v>
      </c>
      <c r="D6096" s="161">
        <v>43646</v>
      </c>
      <c r="E6096">
        <v>9138.2199999999993</v>
      </c>
    </row>
    <row r="6097" spans="2:5" x14ac:dyDescent="0.25">
      <c r="B6097" t="s">
        <v>1084</v>
      </c>
      <c r="C6097" t="s">
        <v>1045</v>
      </c>
      <c r="D6097" s="161">
        <v>43708</v>
      </c>
      <c r="E6097">
        <v>17098.150000000001</v>
      </c>
    </row>
    <row r="6098" spans="2:5" x14ac:dyDescent="0.25">
      <c r="B6098" t="s">
        <v>1084</v>
      </c>
      <c r="C6098" t="s">
        <v>1046</v>
      </c>
      <c r="D6098" s="161">
        <v>43616</v>
      </c>
      <c r="E6098">
        <v>18996.150000000001</v>
      </c>
    </row>
    <row r="6099" spans="2:5" x14ac:dyDescent="0.25">
      <c r="B6099" t="s">
        <v>1084</v>
      </c>
      <c r="C6099" t="s">
        <v>1047</v>
      </c>
      <c r="D6099" s="161">
        <v>43100</v>
      </c>
      <c r="E6099">
        <v>10119</v>
      </c>
    </row>
    <row r="6100" spans="2:5" x14ac:dyDescent="0.25">
      <c r="B6100" t="s">
        <v>1082</v>
      </c>
      <c r="C6100" t="s">
        <v>1048</v>
      </c>
      <c r="D6100" s="161">
        <v>43769</v>
      </c>
      <c r="E6100">
        <v>16802.96</v>
      </c>
    </row>
    <row r="6101" spans="2:5" x14ac:dyDescent="0.25">
      <c r="B6101" t="s">
        <v>1084</v>
      </c>
      <c r="C6101" t="s">
        <v>1049</v>
      </c>
      <c r="D6101" s="161">
        <v>44377</v>
      </c>
      <c r="E6101">
        <v>7460.43</v>
      </c>
    </row>
    <row r="6102" spans="2:5" x14ac:dyDescent="0.25">
      <c r="B6102" t="s">
        <v>1084</v>
      </c>
      <c r="C6102" t="s">
        <v>1050</v>
      </c>
      <c r="D6102" s="161">
        <v>43708</v>
      </c>
      <c r="E6102">
        <v>14849.91</v>
      </c>
    </row>
    <row r="6103" spans="2:5" x14ac:dyDescent="0.25">
      <c r="B6103" t="s">
        <v>1084</v>
      </c>
      <c r="C6103" t="s">
        <v>1051</v>
      </c>
      <c r="D6103" s="161">
        <v>43373</v>
      </c>
      <c r="E6103">
        <v>11394.11</v>
      </c>
    </row>
    <row r="6104" spans="2:5" x14ac:dyDescent="0.25">
      <c r="B6104" t="s">
        <v>1084</v>
      </c>
      <c r="C6104" t="s">
        <v>1052</v>
      </c>
      <c r="D6104" s="161">
        <v>43738</v>
      </c>
      <c r="E6104">
        <v>17705.060000000001</v>
      </c>
    </row>
    <row r="6105" spans="2:5" x14ac:dyDescent="0.25">
      <c r="B6105" t="s">
        <v>1082</v>
      </c>
      <c r="C6105" t="s">
        <v>1053</v>
      </c>
      <c r="D6105" s="161">
        <v>44255</v>
      </c>
      <c r="E6105">
        <v>8065.25</v>
      </c>
    </row>
    <row r="6106" spans="2:5" x14ac:dyDescent="0.25">
      <c r="B6106" t="s">
        <v>1082</v>
      </c>
      <c r="C6106" t="s">
        <v>1054</v>
      </c>
      <c r="D6106" s="161">
        <v>44530</v>
      </c>
      <c r="E6106">
        <v>2769.24</v>
      </c>
    </row>
    <row r="6107" spans="2:5" x14ac:dyDescent="0.25">
      <c r="B6107" t="s">
        <v>1082</v>
      </c>
      <c r="C6107" t="s">
        <v>1055</v>
      </c>
      <c r="D6107" s="161">
        <v>43281</v>
      </c>
      <c r="E6107">
        <v>14702.91</v>
      </c>
    </row>
    <row r="6108" spans="2:5" x14ac:dyDescent="0.25">
      <c r="B6108" t="s">
        <v>1084</v>
      </c>
      <c r="C6108" t="s">
        <v>1056</v>
      </c>
      <c r="D6108" s="161">
        <v>43982</v>
      </c>
      <c r="E6108">
        <v>3075.14</v>
      </c>
    </row>
    <row r="6109" spans="2:5" x14ac:dyDescent="0.25">
      <c r="B6109" t="s">
        <v>1084</v>
      </c>
      <c r="C6109" t="s">
        <v>1057</v>
      </c>
      <c r="D6109" s="161">
        <v>43708</v>
      </c>
      <c r="E6109">
        <v>18568.009999999998</v>
      </c>
    </row>
    <row r="6110" spans="2:5" x14ac:dyDescent="0.25">
      <c r="B6110" t="s">
        <v>1082</v>
      </c>
      <c r="C6110" t="s">
        <v>1058</v>
      </c>
      <c r="D6110" s="161">
        <v>43890</v>
      </c>
      <c r="E6110">
        <v>17746.919999999998</v>
      </c>
    </row>
    <row r="6111" spans="2:5" x14ac:dyDescent="0.25">
      <c r="B6111" t="s">
        <v>1082</v>
      </c>
      <c r="C6111" t="s">
        <v>1059</v>
      </c>
      <c r="D6111" s="161">
        <v>43220</v>
      </c>
      <c r="E6111">
        <v>5105.29</v>
      </c>
    </row>
    <row r="6112" spans="2:5" x14ac:dyDescent="0.25">
      <c r="B6112" t="s">
        <v>1082</v>
      </c>
      <c r="C6112" t="s">
        <v>1060</v>
      </c>
      <c r="D6112" s="161">
        <v>43555</v>
      </c>
      <c r="E6112">
        <v>19704.37</v>
      </c>
    </row>
    <row r="6113" spans="2:5" x14ac:dyDescent="0.25">
      <c r="B6113" t="s">
        <v>1084</v>
      </c>
      <c r="C6113" t="s">
        <v>1061</v>
      </c>
      <c r="D6113" s="161">
        <v>44377</v>
      </c>
      <c r="E6113">
        <v>2987.61</v>
      </c>
    </row>
    <row r="6114" spans="2:5" x14ac:dyDescent="0.25">
      <c r="B6114" t="s">
        <v>1084</v>
      </c>
      <c r="C6114" t="s">
        <v>1062</v>
      </c>
      <c r="D6114" s="161">
        <v>44286</v>
      </c>
      <c r="E6114">
        <v>17148</v>
      </c>
    </row>
    <row r="6115" spans="2:5" x14ac:dyDescent="0.25">
      <c r="B6115" t="s">
        <v>1083</v>
      </c>
      <c r="C6115" t="s">
        <v>1063</v>
      </c>
      <c r="D6115" s="161">
        <v>43677</v>
      </c>
      <c r="E6115">
        <v>7412.52</v>
      </c>
    </row>
    <row r="6116" spans="2:5" x14ac:dyDescent="0.25">
      <c r="B6116" t="s">
        <v>1082</v>
      </c>
      <c r="C6116" t="s">
        <v>1064</v>
      </c>
      <c r="D6116" s="161">
        <v>43982</v>
      </c>
      <c r="E6116">
        <v>4011.25</v>
      </c>
    </row>
    <row r="6117" spans="2:5" x14ac:dyDescent="0.25">
      <c r="B6117" t="s">
        <v>1083</v>
      </c>
      <c r="C6117" t="s">
        <v>1065</v>
      </c>
      <c r="D6117" s="161">
        <v>43131</v>
      </c>
      <c r="E6117">
        <v>16507.04</v>
      </c>
    </row>
    <row r="6118" spans="2:5" x14ac:dyDescent="0.25">
      <c r="B6118" t="s">
        <v>1084</v>
      </c>
      <c r="C6118" t="s">
        <v>1066</v>
      </c>
      <c r="D6118" s="161">
        <v>44043</v>
      </c>
      <c r="E6118">
        <v>1201.1400000000001</v>
      </c>
    </row>
    <row r="6119" spans="2:5" x14ac:dyDescent="0.25">
      <c r="B6119" t="s">
        <v>1084</v>
      </c>
      <c r="C6119" t="s">
        <v>1067</v>
      </c>
      <c r="D6119" s="161">
        <v>43708</v>
      </c>
      <c r="E6119">
        <v>3855.38</v>
      </c>
    </row>
    <row r="6120" spans="2:5" x14ac:dyDescent="0.25">
      <c r="B6120" t="s">
        <v>1084</v>
      </c>
      <c r="C6120" t="s">
        <v>1068</v>
      </c>
      <c r="D6120" s="161">
        <v>43496</v>
      </c>
      <c r="E6120">
        <v>10443.82</v>
      </c>
    </row>
    <row r="6121" spans="2:5" x14ac:dyDescent="0.25">
      <c r="B6121" t="s">
        <v>1084</v>
      </c>
      <c r="C6121" t="s">
        <v>1022</v>
      </c>
      <c r="D6121" s="161">
        <v>43646</v>
      </c>
      <c r="E6121">
        <v>6737.9</v>
      </c>
    </row>
    <row r="6122" spans="2:5" x14ac:dyDescent="0.25">
      <c r="B6122" t="s">
        <v>1082</v>
      </c>
      <c r="C6122" t="s">
        <v>1069</v>
      </c>
      <c r="D6122" s="161">
        <v>44316</v>
      </c>
      <c r="E6122">
        <v>15609.81</v>
      </c>
    </row>
    <row r="6123" spans="2:5" x14ac:dyDescent="0.25">
      <c r="B6123" t="s">
        <v>1084</v>
      </c>
      <c r="C6123" t="s">
        <v>1070</v>
      </c>
      <c r="D6123" s="161">
        <v>43616</v>
      </c>
      <c r="E6123">
        <v>13451.19</v>
      </c>
    </row>
    <row r="6124" spans="2:5" x14ac:dyDescent="0.25">
      <c r="B6124" t="s">
        <v>1082</v>
      </c>
      <c r="C6124" t="s">
        <v>1071</v>
      </c>
      <c r="D6124" s="161">
        <v>43555</v>
      </c>
      <c r="E6124">
        <v>7888.91</v>
      </c>
    </row>
    <row r="6125" spans="2:5" x14ac:dyDescent="0.25">
      <c r="B6125" t="s">
        <v>1084</v>
      </c>
      <c r="C6125" t="s">
        <v>1072</v>
      </c>
      <c r="D6125" s="161">
        <v>43434</v>
      </c>
      <c r="E6125">
        <v>11914.82</v>
      </c>
    </row>
    <row r="6126" spans="2:5" x14ac:dyDescent="0.25">
      <c r="B6126" t="s">
        <v>1082</v>
      </c>
      <c r="C6126" t="s">
        <v>1073</v>
      </c>
      <c r="D6126" s="161">
        <v>43434</v>
      </c>
      <c r="E6126">
        <v>12124.03</v>
      </c>
    </row>
    <row r="6127" spans="2:5" x14ac:dyDescent="0.25">
      <c r="B6127" t="s">
        <v>1083</v>
      </c>
      <c r="C6127" t="s">
        <v>1074</v>
      </c>
      <c r="D6127" s="161">
        <v>44500</v>
      </c>
      <c r="E6127">
        <v>15442.54</v>
      </c>
    </row>
    <row r="6128" spans="2:5" x14ac:dyDescent="0.25">
      <c r="B6128" t="s">
        <v>1084</v>
      </c>
      <c r="C6128" t="s">
        <v>1075</v>
      </c>
      <c r="D6128" s="161">
        <v>43281</v>
      </c>
      <c r="E6128">
        <v>7170.56</v>
      </c>
    </row>
    <row r="6129" spans="2:5" x14ac:dyDescent="0.25">
      <c r="B6129" t="s">
        <v>1082</v>
      </c>
      <c r="C6129" t="s">
        <v>1076</v>
      </c>
      <c r="D6129" s="161">
        <v>43220</v>
      </c>
      <c r="E6129">
        <v>8682.82</v>
      </c>
    </row>
    <row r="6130" spans="2:5" x14ac:dyDescent="0.25">
      <c r="B6130" t="s">
        <v>1082</v>
      </c>
      <c r="C6130" t="s">
        <v>1077</v>
      </c>
      <c r="D6130" s="161">
        <v>43190</v>
      </c>
      <c r="E6130">
        <v>14747.64</v>
      </c>
    </row>
    <row r="6131" spans="2:5" x14ac:dyDescent="0.25">
      <c r="B6131" t="s">
        <v>1082</v>
      </c>
      <c r="C6131" t="s">
        <v>992</v>
      </c>
      <c r="D6131" s="161">
        <v>43496</v>
      </c>
      <c r="E6131">
        <v>2336.9299999999998</v>
      </c>
    </row>
    <row r="6132" spans="2:5" x14ac:dyDescent="0.25">
      <c r="B6132" t="s">
        <v>1084</v>
      </c>
      <c r="C6132" t="s">
        <v>993</v>
      </c>
      <c r="D6132" s="161">
        <v>43585</v>
      </c>
      <c r="E6132">
        <v>2511.8200000000002</v>
      </c>
    </row>
    <row r="6133" spans="2:5" x14ac:dyDescent="0.25">
      <c r="B6133" t="s">
        <v>1084</v>
      </c>
      <c r="C6133" t="s">
        <v>994</v>
      </c>
      <c r="D6133" s="161">
        <v>43677</v>
      </c>
      <c r="E6133">
        <v>6677.52</v>
      </c>
    </row>
    <row r="6134" spans="2:5" x14ac:dyDescent="0.25">
      <c r="B6134" t="s">
        <v>1082</v>
      </c>
      <c r="C6134" t="s">
        <v>995</v>
      </c>
      <c r="D6134" s="161">
        <v>44439</v>
      </c>
      <c r="E6134">
        <v>8917.48</v>
      </c>
    </row>
    <row r="6135" spans="2:5" x14ac:dyDescent="0.25">
      <c r="B6135" t="s">
        <v>1082</v>
      </c>
      <c r="C6135" t="s">
        <v>996</v>
      </c>
      <c r="D6135" s="161">
        <v>44316</v>
      </c>
      <c r="E6135">
        <v>14105.69</v>
      </c>
    </row>
    <row r="6136" spans="2:5" x14ac:dyDescent="0.25">
      <c r="B6136" t="s">
        <v>1084</v>
      </c>
      <c r="C6136" t="s">
        <v>997</v>
      </c>
      <c r="D6136" s="161">
        <v>43404</v>
      </c>
      <c r="E6136">
        <v>1191.18</v>
      </c>
    </row>
    <row r="6137" spans="2:5" x14ac:dyDescent="0.25">
      <c r="B6137" t="s">
        <v>1084</v>
      </c>
      <c r="C6137" t="s">
        <v>998</v>
      </c>
      <c r="D6137" s="161">
        <v>44043</v>
      </c>
      <c r="E6137">
        <v>17127.32</v>
      </c>
    </row>
    <row r="6138" spans="2:5" x14ac:dyDescent="0.25">
      <c r="B6138" t="s">
        <v>1083</v>
      </c>
      <c r="C6138" t="s">
        <v>999</v>
      </c>
      <c r="D6138" s="161">
        <v>43646</v>
      </c>
      <c r="E6138">
        <v>9655.4</v>
      </c>
    </row>
    <row r="6139" spans="2:5" x14ac:dyDescent="0.25">
      <c r="B6139" t="s">
        <v>1082</v>
      </c>
      <c r="C6139" t="s">
        <v>1000</v>
      </c>
      <c r="D6139" s="161">
        <v>43982</v>
      </c>
      <c r="E6139">
        <v>14496.66</v>
      </c>
    </row>
    <row r="6140" spans="2:5" x14ac:dyDescent="0.25">
      <c r="B6140" t="s">
        <v>1084</v>
      </c>
      <c r="C6140" t="s">
        <v>1001</v>
      </c>
      <c r="D6140" s="161">
        <v>44439</v>
      </c>
      <c r="E6140">
        <v>12066.28</v>
      </c>
    </row>
    <row r="6141" spans="2:5" x14ac:dyDescent="0.25">
      <c r="B6141" t="s">
        <v>1082</v>
      </c>
      <c r="C6141" t="s">
        <v>1002</v>
      </c>
      <c r="D6141" s="161">
        <v>43281</v>
      </c>
      <c r="E6141">
        <v>874.46</v>
      </c>
    </row>
    <row r="6142" spans="2:5" x14ac:dyDescent="0.25">
      <c r="B6142" t="s">
        <v>1082</v>
      </c>
      <c r="C6142" t="s">
        <v>1003</v>
      </c>
      <c r="D6142" s="161">
        <v>43343</v>
      </c>
      <c r="E6142">
        <v>12410.55</v>
      </c>
    </row>
    <row r="6143" spans="2:5" x14ac:dyDescent="0.25">
      <c r="B6143" t="s">
        <v>1082</v>
      </c>
      <c r="C6143" t="s">
        <v>1004</v>
      </c>
      <c r="D6143" s="161">
        <v>44408</v>
      </c>
      <c r="E6143">
        <v>5406.16</v>
      </c>
    </row>
    <row r="6144" spans="2:5" x14ac:dyDescent="0.25">
      <c r="B6144" t="s">
        <v>1083</v>
      </c>
      <c r="C6144" t="s">
        <v>1005</v>
      </c>
      <c r="D6144" s="161">
        <v>43677</v>
      </c>
      <c r="E6144">
        <v>2087.08</v>
      </c>
    </row>
    <row r="6145" spans="2:5" x14ac:dyDescent="0.25">
      <c r="B6145" t="s">
        <v>1084</v>
      </c>
      <c r="C6145" t="s">
        <v>1006</v>
      </c>
      <c r="D6145" s="161">
        <v>43890</v>
      </c>
      <c r="E6145">
        <v>831.97</v>
      </c>
    </row>
    <row r="6146" spans="2:5" x14ac:dyDescent="0.25">
      <c r="B6146" t="s">
        <v>1084</v>
      </c>
      <c r="C6146" t="s">
        <v>1007</v>
      </c>
      <c r="D6146" s="161">
        <v>44316</v>
      </c>
      <c r="E6146">
        <v>18634.07</v>
      </c>
    </row>
    <row r="6147" spans="2:5" x14ac:dyDescent="0.25">
      <c r="B6147" t="s">
        <v>1082</v>
      </c>
      <c r="C6147" t="s">
        <v>1008</v>
      </c>
      <c r="D6147" s="161">
        <v>43281</v>
      </c>
      <c r="E6147">
        <v>5917.94</v>
      </c>
    </row>
    <row r="6148" spans="2:5" x14ac:dyDescent="0.25">
      <c r="B6148" t="s">
        <v>1082</v>
      </c>
      <c r="C6148" t="s">
        <v>1009</v>
      </c>
      <c r="D6148" s="161">
        <v>43738</v>
      </c>
      <c r="E6148">
        <v>16102.71</v>
      </c>
    </row>
    <row r="6149" spans="2:5" x14ac:dyDescent="0.25">
      <c r="B6149" t="s">
        <v>1082</v>
      </c>
      <c r="C6149" t="s">
        <v>1010</v>
      </c>
      <c r="D6149" s="161">
        <v>43251</v>
      </c>
      <c r="E6149">
        <v>19015.169999999998</v>
      </c>
    </row>
    <row r="6150" spans="2:5" x14ac:dyDescent="0.25">
      <c r="B6150" t="s">
        <v>1084</v>
      </c>
      <c r="C6150" t="s">
        <v>1011</v>
      </c>
      <c r="D6150" s="161">
        <v>43585</v>
      </c>
      <c r="E6150">
        <v>3088.12</v>
      </c>
    </row>
    <row r="6151" spans="2:5" x14ac:dyDescent="0.25">
      <c r="B6151" t="s">
        <v>1082</v>
      </c>
      <c r="C6151" t="s">
        <v>1012</v>
      </c>
      <c r="D6151" s="161">
        <v>43159</v>
      </c>
      <c r="E6151">
        <v>11108.3</v>
      </c>
    </row>
    <row r="6152" spans="2:5" x14ac:dyDescent="0.25">
      <c r="B6152" t="s">
        <v>1084</v>
      </c>
      <c r="C6152" t="s">
        <v>1013</v>
      </c>
      <c r="D6152" s="161">
        <v>44196</v>
      </c>
      <c r="E6152">
        <v>17358.05</v>
      </c>
    </row>
    <row r="6153" spans="2:5" x14ac:dyDescent="0.25">
      <c r="B6153" t="s">
        <v>1083</v>
      </c>
      <c r="C6153" t="s">
        <v>1014</v>
      </c>
      <c r="D6153" s="161">
        <v>43465</v>
      </c>
      <c r="E6153">
        <v>8865.93</v>
      </c>
    </row>
    <row r="6154" spans="2:5" x14ac:dyDescent="0.25">
      <c r="B6154" t="s">
        <v>1082</v>
      </c>
      <c r="C6154" t="s">
        <v>1015</v>
      </c>
      <c r="D6154" s="161">
        <v>43220</v>
      </c>
      <c r="E6154">
        <v>4742</v>
      </c>
    </row>
    <row r="6155" spans="2:5" x14ac:dyDescent="0.25">
      <c r="B6155" t="s">
        <v>1084</v>
      </c>
      <c r="C6155" t="s">
        <v>1016</v>
      </c>
      <c r="D6155" s="161">
        <v>43646</v>
      </c>
      <c r="E6155">
        <v>10764.88</v>
      </c>
    </row>
    <row r="6156" spans="2:5" x14ac:dyDescent="0.25">
      <c r="B6156" t="s">
        <v>1082</v>
      </c>
      <c r="C6156" t="s">
        <v>1017</v>
      </c>
      <c r="D6156" s="161">
        <v>43769</v>
      </c>
      <c r="E6156">
        <v>12326.36</v>
      </c>
    </row>
    <row r="6157" spans="2:5" x14ac:dyDescent="0.25">
      <c r="B6157" t="s">
        <v>1083</v>
      </c>
      <c r="C6157" t="s">
        <v>1018</v>
      </c>
      <c r="D6157" s="161">
        <v>44500</v>
      </c>
      <c r="E6157">
        <v>348.93</v>
      </c>
    </row>
    <row r="6158" spans="2:5" x14ac:dyDescent="0.25">
      <c r="B6158" t="s">
        <v>1084</v>
      </c>
      <c r="C6158" t="s">
        <v>1019</v>
      </c>
      <c r="D6158" s="161">
        <v>44316</v>
      </c>
      <c r="E6158">
        <v>12464.68</v>
      </c>
    </row>
    <row r="6159" spans="2:5" x14ac:dyDescent="0.25">
      <c r="B6159" t="s">
        <v>1082</v>
      </c>
      <c r="C6159" t="s">
        <v>1020</v>
      </c>
      <c r="D6159" s="161">
        <v>43951</v>
      </c>
      <c r="E6159">
        <v>14679.82</v>
      </c>
    </row>
    <row r="6160" spans="2:5" x14ac:dyDescent="0.25">
      <c r="B6160" t="s">
        <v>1084</v>
      </c>
      <c r="C6160" t="s">
        <v>1021</v>
      </c>
      <c r="D6160" s="161">
        <v>44439</v>
      </c>
      <c r="E6160">
        <v>10520.1</v>
      </c>
    </row>
    <row r="6161" spans="2:5" x14ac:dyDescent="0.25">
      <c r="B6161" t="s">
        <v>1084</v>
      </c>
      <c r="C6161" t="s">
        <v>1022</v>
      </c>
      <c r="D6161" s="161">
        <v>43434</v>
      </c>
      <c r="E6161">
        <v>1530.44</v>
      </c>
    </row>
    <row r="6162" spans="2:5" x14ac:dyDescent="0.25">
      <c r="B6162" t="s">
        <v>1084</v>
      </c>
      <c r="C6162" t="s">
        <v>1023</v>
      </c>
      <c r="D6162" s="161">
        <v>43434</v>
      </c>
      <c r="E6162">
        <v>10436.91</v>
      </c>
    </row>
    <row r="6163" spans="2:5" x14ac:dyDescent="0.25">
      <c r="B6163" t="s">
        <v>1082</v>
      </c>
      <c r="C6163" t="s">
        <v>1024</v>
      </c>
      <c r="D6163" s="161">
        <v>44135</v>
      </c>
      <c r="E6163">
        <v>12578.89</v>
      </c>
    </row>
    <row r="6164" spans="2:5" x14ac:dyDescent="0.25">
      <c r="B6164" t="s">
        <v>1083</v>
      </c>
      <c r="C6164" t="s">
        <v>1025</v>
      </c>
      <c r="D6164" s="161">
        <v>44439</v>
      </c>
      <c r="E6164">
        <v>3722.47</v>
      </c>
    </row>
    <row r="6165" spans="2:5" x14ac:dyDescent="0.25">
      <c r="B6165" t="s">
        <v>1083</v>
      </c>
      <c r="C6165" t="s">
        <v>1026</v>
      </c>
      <c r="D6165" s="161">
        <v>43555</v>
      </c>
      <c r="E6165">
        <v>5764.04</v>
      </c>
    </row>
    <row r="6166" spans="2:5" x14ac:dyDescent="0.25">
      <c r="B6166" t="s">
        <v>1084</v>
      </c>
      <c r="C6166" t="s">
        <v>411</v>
      </c>
      <c r="D6166" s="161">
        <v>44165</v>
      </c>
      <c r="E6166">
        <v>18201.64</v>
      </c>
    </row>
    <row r="6167" spans="2:5" x14ac:dyDescent="0.25">
      <c r="B6167" t="s">
        <v>1083</v>
      </c>
      <c r="C6167" t="s">
        <v>1027</v>
      </c>
      <c r="D6167" s="161">
        <v>44196</v>
      </c>
      <c r="E6167">
        <v>7768.99</v>
      </c>
    </row>
    <row r="6168" spans="2:5" x14ac:dyDescent="0.25">
      <c r="B6168" t="s">
        <v>1084</v>
      </c>
      <c r="C6168" t="s">
        <v>1028</v>
      </c>
      <c r="D6168" s="161">
        <v>43220</v>
      </c>
      <c r="E6168">
        <v>16402.39</v>
      </c>
    </row>
    <row r="6169" spans="2:5" x14ac:dyDescent="0.25">
      <c r="B6169" t="s">
        <v>1082</v>
      </c>
      <c r="C6169" t="s">
        <v>1029</v>
      </c>
      <c r="D6169" s="161">
        <v>44377</v>
      </c>
      <c r="E6169">
        <v>17724.240000000002</v>
      </c>
    </row>
    <row r="6170" spans="2:5" x14ac:dyDescent="0.25">
      <c r="B6170" t="s">
        <v>1084</v>
      </c>
      <c r="C6170" t="s">
        <v>1030</v>
      </c>
      <c r="D6170" s="161">
        <v>43708</v>
      </c>
      <c r="E6170">
        <v>5753.52</v>
      </c>
    </row>
    <row r="6171" spans="2:5" x14ac:dyDescent="0.25">
      <c r="B6171" t="s">
        <v>1082</v>
      </c>
      <c r="C6171" t="s">
        <v>267</v>
      </c>
      <c r="D6171" s="161">
        <v>43890</v>
      </c>
      <c r="E6171">
        <v>8743.44</v>
      </c>
    </row>
    <row r="6172" spans="2:5" x14ac:dyDescent="0.25">
      <c r="B6172" t="s">
        <v>1082</v>
      </c>
      <c r="C6172" t="s">
        <v>1031</v>
      </c>
      <c r="D6172" s="161">
        <v>43769</v>
      </c>
      <c r="E6172">
        <v>9502.51</v>
      </c>
    </row>
    <row r="6173" spans="2:5" x14ac:dyDescent="0.25">
      <c r="B6173" t="s">
        <v>1084</v>
      </c>
      <c r="C6173" t="s">
        <v>1032</v>
      </c>
      <c r="D6173" s="161">
        <v>43465</v>
      </c>
      <c r="E6173">
        <v>12614.63</v>
      </c>
    </row>
    <row r="6174" spans="2:5" x14ac:dyDescent="0.25">
      <c r="B6174" t="s">
        <v>1082</v>
      </c>
      <c r="C6174" t="s">
        <v>1033</v>
      </c>
      <c r="D6174" s="161">
        <v>44469</v>
      </c>
      <c r="E6174">
        <v>2299.4299999999998</v>
      </c>
    </row>
    <row r="6175" spans="2:5" x14ac:dyDescent="0.25">
      <c r="B6175" t="s">
        <v>1084</v>
      </c>
      <c r="C6175" t="s">
        <v>1034</v>
      </c>
      <c r="D6175" s="161">
        <v>43616</v>
      </c>
      <c r="E6175">
        <v>15421.46</v>
      </c>
    </row>
    <row r="6176" spans="2:5" x14ac:dyDescent="0.25">
      <c r="B6176" t="s">
        <v>1083</v>
      </c>
      <c r="C6176" t="s">
        <v>1035</v>
      </c>
      <c r="D6176" s="161">
        <v>43585</v>
      </c>
      <c r="E6176">
        <v>10624.7</v>
      </c>
    </row>
    <row r="6177" spans="2:5" x14ac:dyDescent="0.25">
      <c r="B6177" t="s">
        <v>1084</v>
      </c>
      <c r="C6177" t="s">
        <v>291</v>
      </c>
      <c r="D6177" s="161">
        <v>44439</v>
      </c>
      <c r="E6177">
        <v>2666.11</v>
      </c>
    </row>
    <row r="6178" spans="2:5" x14ac:dyDescent="0.25">
      <c r="B6178" t="s">
        <v>1082</v>
      </c>
      <c r="C6178" t="s">
        <v>1036</v>
      </c>
      <c r="D6178" s="161">
        <v>43677</v>
      </c>
      <c r="E6178">
        <v>19336.21</v>
      </c>
    </row>
    <row r="6179" spans="2:5" x14ac:dyDescent="0.25">
      <c r="B6179" t="s">
        <v>1084</v>
      </c>
      <c r="C6179" t="s">
        <v>1037</v>
      </c>
      <c r="D6179" s="161">
        <v>43555</v>
      </c>
      <c r="E6179">
        <v>10408.469999999999</v>
      </c>
    </row>
    <row r="6180" spans="2:5" x14ac:dyDescent="0.25">
      <c r="B6180" t="s">
        <v>1084</v>
      </c>
      <c r="C6180" t="s">
        <v>1038</v>
      </c>
      <c r="D6180" s="161">
        <v>44135</v>
      </c>
      <c r="E6180">
        <v>1788.38</v>
      </c>
    </row>
    <row r="6181" spans="2:5" x14ac:dyDescent="0.25">
      <c r="B6181" t="s">
        <v>1082</v>
      </c>
      <c r="C6181" t="s">
        <v>1039</v>
      </c>
      <c r="D6181" s="161">
        <v>43312</v>
      </c>
      <c r="E6181">
        <v>852.08</v>
      </c>
    </row>
    <row r="6182" spans="2:5" x14ac:dyDescent="0.25">
      <c r="B6182" t="s">
        <v>1084</v>
      </c>
      <c r="C6182" t="s">
        <v>1040</v>
      </c>
      <c r="D6182" s="161">
        <v>43159</v>
      </c>
      <c r="E6182">
        <v>7007.33</v>
      </c>
    </row>
    <row r="6183" spans="2:5" x14ac:dyDescent="0.25">
      <c r="B6183" t="s">
        <v>1084</v>
      </c>
      <c r="C6183" t="s">
        <v>1041</v>
      </c>
      <c r="D6183" s="161">
        <v>43708</v>
      </c>
      <c r="E6183">
        <v>11158.39</v>
      </c>
    </row>
    <row r="6184" spans="2:5" x14ac:dyDescent="0.25">
      <c r="B6184" t="s">
        <v>1084</v>
      </c>
      <c r="C6184" t="s">
        <v>1042</v>
      </c>
      <c r="D6184" s="161">
        <v>43982</v>
      </c>
      <c r="E6184">
        <v>487.48</v>
      </c>
    </row>
    <row r="6185" spans="2:5" x14ac:dyDescent="0.25">
      <c r="B6185" t="s">
        <v>1084</v>
      </c>
      <c r="C6185" t="s">
        <v>1043</v>
      </c>
      <c r="D6185" s="161">
        <v>43100</v>
      </c>
      <c r="E6185">
        <v>10247.14</v>
      </c>
    </row>
    <row r="6186" spans="2:5" x14ac:dyDescent="0.25">
      <c r="B6186" t="s">
        <v>1084</v>
      </c>
      <c r="C6186" t="s">
        <v>1044</v>
      </c>
      <c r="D6186" s="161">
        <v>44043</v>
      </c>
      <c r="E6186">
        <v>8727.35</v>
      </c>
    </row>
    <row r="6187" spans="2:5" x14ac:dyDescent="0.25">
      <c r="B6187" t="s">
        <v>1084</v>
      </c>
      <c r="C6187" t="s">
        <v>1045</v>
      </c>
      <c r="D6187" s="161">
        <v>43799</v>
      </c>
      <c r="E6187">
        <v>3089.72</v>
      </c>
    </row>
    <row r="6188" spans="2:5" x14ac:dyDescent="0.25">
      <c r="B6188" t="s">
        <v>1084</v>
      </c>
      <c r="C6188" t="s">
        <v>1046</v>
      </c>
      <c r="D6188" s="161">
        <v>44135</v>
      </c>
      <c r="E6188">
        <v>160.75</v>
      </c>
    </row>
    <row r="6189" spans="2:5" x14ac:dyDescent="0.25">
      <c r="B6189" t="s">
        <v>1082</v>
      </c>
      <c r="C6189" t="s">
        <v>1047</v>
      </c>
      <c r="D6189" s="161">
        <v>44347</v>
      </c>
      <c r="E6189">
        <v>11970.34</v>
      </c>
    </row>
    <row r="6190" spans="2:5" x14ac:dyDescent="0.25">
      <c r="B6190" t="s">
        <v>1084</v>
      </c>
      <c r="C6190" t="s">
        <v>1048</v>
      </c>
      <c r="D6190" s="161">
        <v>43343</v>
      </c>
      <c r="E6190">
        <v>13739.3</v>
      </c>
    </row>
    <row r="6191" spans="2:5" x14ac:dyDescent="0.25">
      <c r="B6191" t="s">
        <v>1084</v>
      </c>
      <c r="C6191" t="s">
        <v>1049</v>
      </c>
      <c r="D6191" s="161">
        <v>43708</v>
      </c>
      <c r="E6191">
        <v>5261.13</v>
      </c>
    </row>
    <row r="6192" spans="2:5" x14ac:dyDescent="0.25">
      <c r="B6192" t="s">
        <v>1084</v>
      </c>
      <c r="C6192" t="s">
        <v>1050</v>
      </c>
      <c r="D6192" s="161">
        <v>43131</v>
      </c>
      <c r="E6192">
        <v>8565.07</v>
      </c>
    </row>
    <row r="6193" spans="2:5" x14ac:dyDescent="0.25">
      <c r="B6193" t="s">
        <v>1084</v>
      </c>
      <c r="C6193" t="s">
        <v>1051</v>
      </c>
      <c r="D6193" s="161">
        <v>44196</v>
      </c>
      <c r="E6193">
        <v>1379.16</v>
      </c>
    </row>
    <row r="6194" spans="2:5" x14ac:dyDescent="0.25">
      <c r="B6194" t="s">
        <v>1084</v>
      </c>
      <c r="C6194" t="s">
        <v>1052</v>
      </c>
      <c r="D6194" s="161">
        <v>43861</v>
      </c>
      <c r="E6194">
        <v>13004.69</v>
      </c>
    </row>
    <row r="6195" spans="2:5" x14ac:dyDescent="0.25">
      <c r="B6195" t="s">
        <v>1082</v>
      </c>
      <c r="C6195" t="s">
        <v>1053</v>
      </c>
      <c r="D6195" s="161">
        <v>44165</v>
      </c>
      <c r="E6195">
        <v>10745.11</v>
      </c>
    </row>
    <row r="6196" spans="2:5" x14ac:dyDescent="0.25">
      <c r="B6196" t="s">
        <v>1082</v>
      </c>
      <c r="C6196" t="s">
        <v>1054</v>
      </c>
      <c r="D6196" s="161">
        <v>43159</v>
      </c>
      <c r="E6196">
        <v>11888.59</v>
      </c>
    </row>
    <row r="6197" spans="2:5" x14ac:dyDescent="0.25">
      <c r="B6197" t="s">
        <v>1082</v>
      </c>
      <c r="C6197" t="s">
        <v>1055</v>
      </c>
      <c r="D6197" s="161">
        <v>44500</v>
      </c>
      <c r="E6197">
        <v>14566.69</v>
      </c>
    </row>
    <row r="6198" spans="2:5" x14ac:dyDescent="0.25">
      <c r="B6198" t="s">
        <v>1082</v>
      </c>
      <c r="C6198" t="s">
        <v>1056</v>
      </c>
      <c r="D6198" s="161">
        <v>43465</v>
      </c>
      <c r="E6198">
        <v>13968.17</v>
      </c>
    </row>
    <row r="6199" spans="2:5" x14ac:dyDescent="0.25">
      <c r="B6199" t="s">
        <v>1084</v>
      </c>
      <c r="C6199" t="s">
        <v>1057</v>
      </c>
      <c r="D6199" s="161">
        <v>44074</v>
      </c>
      <c r="E6199">
        <v>2885.72</v>
      </c>
    </row>
    <row r="6200" spans="2:5" x14ac:dyDescent="0.25">
      <c r="B6200" t="s">
        <v>1082</v>
      </c>
      <c r="C6200" t="s">
        <v>1058</v>
      </c>
      <c r="D6200" s="161">
        <v>44074</v>
      </c>
      <c r="E6200">
        <v>4021.01</v>
      </c>
    </row>
    <row r="6201" spans="2:5" x14ac:dyDescent="0.25">
      <c r="B6201" t="s">
        <v>1082</v>
      </c>
      <c r="C6201" t="s">
        <v>1059</v>
      </c>
      <c r="D6201" s="161">
        <v>43585</v>
      </c>
      <c r="E6201">
        <v>8767.2199999999993</v>
      </c>
    </row>
    <row r="6202" spans="2:5" x14ac:dyDescent="0.25">
      <c r="B6202" t="s">
        <v>1082</v>
      </c>
      <c r="C6202" t="s">
        <v>1060</v>
      </c>
      <c r="D6202" s="161">
        <v>43830</v>
      </c>
      <c r="E6202">
        <v>8624.42</v>
      </c>
    </row>
    <row r="6203" spans="2:5" x14ac:dyDescent="0.25">
      <c r="B6203" t="s">
        <v>1084</v>
      </c>
      <c r="C6203" t="s">
        <v>1061</v>
      </c>
      <c r="D6203" s="161">
        <v>43220</v>
      </c>
      <c r="E6203">
        <v>13276.97</v>
      </c>
    </row>
    <row r="6204" spans="2:5" x14ac:dyDescent="0.25">
      <c r="B6204" t="s">
        <v>1082</v>
      </c>
      <c r="C6204" t="s">
        <v>1062</v>
      </c>
      <c r="D6204" s="161">
        <v>43738</v>
      </c>
      <c r="E6204">
        <v>16799.080000000002</v>
      </c>
    </row>
    <row r="6205" spans="2:5" x14ac:dyDescent="0.25">
      <c r="B6205" t="s">
        <v>1082</v>
      </c>
      <c r="C6205" t="s">
        <v>1063</v>
      </c>
      <c r="D6205" s="161">
        <v>43677</v>
      </c>
      <c r="E6205">
        <v>7368.79</v>
      </c>
    </row>
    <row r="6206" spans="2:5" x14ac:dyDescent="0.25">
      <c r="B6206" t="s">
        <v>1082</v>
      </c>
      <c r="C6206" t="s">
        <v>1064</v>
      </c>
      <c r="D6206" s="161">
        <v>43159</v>
      </c>
      <c r="E6206">
        <v>8329.2900000000009</v>
      </c>
    </row>
    <row r="6207" spans="2:5" x14ac:dyDescent="0.25">
      <c r="B6207" t="s">
        <v>1084</v>
      </c>
      <c r="C6207" t="s">
        <v>1065</v>
      </c>
      <c r="D6207" s="161">
        <v>44074</v>
      </c>
      <c r="E6207">
        <v>200.19</v>
      </c>
    </row>
    <row r="6208" spans="2:5" x14ac:dyDescent="0.25">
      <c r="B6208" t="s">
        <v>1084</v>
      </c>
      <c r="C6208" t="s">
        <v>1066</v>
      </c>
      <c r="D6208" s="161">
        <v>44255</v>
      </c>
      <c r="E6208">
        <v>5616.38</v>
      </c>
    </row>
    <row r="6209" spans="2:5" x14ac:dyDescent="0.25">
      <c r="B6209" t="s">
        <v>1084</v>
      </c>
      <c r="C6209" t="s">
        <v>1067</v>
      </c>
      <c r="D6209" s="161">
        <v>43524</v>
      </c>
      <c r="E6209">
        <v>9548.15</v>
      </c>
    </row>
    <row r="6210" spans="2:5" x14ac:dyDescent="0.25">
      <c r="B6210" t="s">
        <v>1084</v>
      </c>
      <c r="C6210" t="s">
        <v>1068</v>
      </c>
      <c r="D6210" s="161">
        <v>43220</v>
      </c>
      <c r="E6210">
        <v>12176.31</v>
      </c>
    </row>
    <row r="6211" spans="2:5" x14ac:dyDescent="0.25">
      <c r="B6211" t="s">
        <v>1082</v>
      </c>
      <c r="C6211" t="s">
        <v>1022</v>
      </c>
      <c r="D6211" s="161">
        <v>43159</v>
      </c>
      <c r="E6211">
        <v>5514.06</v>
      </c>
    </row>
    <row r="6212" spans="2:5" x14ac:dyDescent="0.25">
      <c r="B6212" t="s">
        <v>1084</v>
      </c>
      <c r="C6212" t="s">
        <v>1069</v>
      </c>
      <c r="D6212" s="161">
        <v>44408</v>
      </c>
      <c r="E6212">
        <v>2286.41</v>
      </c>
    </row>
    <row r="6213" spans="2:5" x14ac:dyDescent="0.25">
      <c r="B6213" t="s">
        <v>1084</v>
      </c>
      <c r="C6213" t="s">
        <v>1070</v>
      </c>
      <c r="D6213" s="161">
        <v>43131</v>
      </c>
      <c r="E6213">
        <v>2046.5</v>
      </c>
    </row>
    <row r="6214" spans="2:5" x14ac:dyDescent="0.25">
      <c r="B6214" t="s">
        <v>1084</v>
      </c>
      <c r="C6214" t="s">
        <v>1071</v>
      </c>
      <c r="D6214" s="161">
        <v>43799</v>
      </c>
      <c r="E6214">
        <v>16467.93</v>
      </c>
    </row>
    <row r="6215" spans="2:5" x14ac:dyDescent="0.25">
      <c r="B6215" t="s">
        <v>1084</v>
      </c>
      <c r="C6215" t="s">
        <v>1072</v>
      </c>
      <c r="D6215" s="161">
        <v>43921</v>
      </c>
      <c r="E6215">
        <v>2555.2800000000002</v>
      </c>
    </row>
    <row r="6216" spans="2:5" x14ac:dyDescent="0.25">
      <c r="B6216" t="s">
        <v>1082</v>
      </c>
      <c r="C6216" t="s">
        <v>1073</v>
      </c>
      <c r="D6216" s="161">
        <v>44196</v>
      </c>
      <c r="E6216">
        <v>18790.88</v>
      </c>
    </row>
    <row r="6217" spans="2:5" x14ac:dyDescent="0.25">
      <c r="B6217" t="s">
        <v>1082</v>
      </c>
      <c r="C6217" t="s">
        <v>1074</v>
      </c>
      <c r="D6217" s="161">
        <v>43251</v>
      </c>
      <c r="E6217">
        <v>5923.82</v>
      </c>
    </row>
    <row r="6218" spans="2:5" x14ac:dyDescent="0.25">
      <c r="B6218" t="s">
        <v>1084</v>
      </c>
      <c r="C6218" t="s">
        <v>1075</v>
      </c>
      <c r="D6218" s="161">
        <v>43616</v>
      </c>
      <c r="E6218">
        <v>12832.06</v>
      </c>
    </row>
    <row r="6219" spans="2:5" x14ac:dyDescent="0.25">
      <c r="B6219" t="s">
        <v>1082</v>
      </c>
      <c r="C6219" t="s">
        <v>1076</v>
      </c>
      <c r="D6219" s="161">
        <v>44165</v>
      </c>
      <c r="E6219">
        <v>9446.17</v>
      </c>
    </row>
    <row r="6220" spans="2:5" x14ac:dyDescent="0.25">
      <c r="B6220" t="s">
        <v>1082</v>
      </c>
      <c r="C6220" t="s">
        <v>1077</v>
      </c>
      <c r="D6220" s="161">
        <v>43100</v>
      </c>
      <c r="E6220">
        <v>3558.86</v>
      </c>
    </row>
    <row r="6221" spans="2:5" x14ac:dyDescent="0.25">
      <c r="B6221" t="s">
        <v>1082</v>
      </c>
      <c r="C6221" t="s">
        <v>992</v>
      </c>
      <c r="D6221" s="161">
        <v>43100</v>
      </c>
      <c r="E6221">
        <v>2606.41</v>
      </c>
    </row>
    <row r="6222" spans="2:5" x14ac:dyDescent="0.25">
      <c r="B6222" t="s">
        <v>1084</v>
      </c>
      <c r="C6222" t="s">
        <v>993</v>
      </c>
      <c r="D6222" s="161">
        <v>43312</v>
      </c>
      <c r="E6222">
        <v>7007.91</v>
      </c>
    </row>
    <row r="6223" spans="2:5" x14ac:dyDescent="0.25">
      <c r="B6223" t="s">
        <v>1082</v>
      </c>
      <c r="C6223" t="s">
        <v>994</v>
      </c>
      <c r="D6223" s="161">
        <v>43921</v>
      </c>
      <c r="E6223">
        <v>18733.650000000001</v>
      </c>
    </row>
    <row r="6224" spans="2:5" x14ac:dyDescent="0.25">
      <c r="B6224" t="s">
        <v>1083</v>
      </c>
      <c r="C6224" t="s">
        <v>995</v>
      </c>
      <c r="D6224" s="161">
        <v>44286</v>
      </c>
      <c r="E6224">
        <v>4126.8999999999996</v>
      </c>
    </row>
    <row r="6225" spans="2:5" x14ac:dyDescent="0.25">
      <c r="B6225" t="s">
        <v>1084</v>
      </c>
      <c r="C6225" t="s">
        <v>996</v>
      </c>
      <c r="D6225" s="161">
        <v>44012</v>
      </c>
      <c r="E6225">
        <v>4877.4799999999996</v>
      </c>
    </row>
    <row r="6226" spans="2:5" x14ac:dyDescent="0.25">
      <c r="B6226" t="s">
        <v>1082</v>
      </c>
      <c r="C6226" t="s">
        <v>997</v>
      </c>
      <c r="D6226" s="161">
        <v>43220</v>
      </c>
      <c r="E6226">
        <v>5563.62</v>
      </c>
    </row>
    <row r="6227" spans="2:5" x14ac:dyDescent="0.25">
      <c r="B6227" t="s">
        <v>1082</v>
      </c>
      <c r="C6227" t="s">
        <v>998</v>
      </c>
      <c r="D6227" s="161">
        <v>44347</v>
      </c>
      <c r="E6227">
        <v>1712.6</v>
      </c>
    </row>
    <row r="6228" spans="2:5" x14ac:dyDescent="0.25">
      <c r="B6228" t="s">
        <v>1082</v>
      </c>
      <c r="C6228" t="s">
        <v>999</v>
      </c>
      <c r="D6228" s="161">
        <v>43343</v>
      </c>
      <c r="E6228">
        <v>11364.06</v>
      </c>
    </row>
    <row r="6229" spans="2:5" x14ac:dyDescent="0.25">
      <c r="B6229" t="s">
        <v>1082</v>
      </c>
      <c r="C6229" t="s">
        <v>1000</v>
      </c>
      <c r="D6229" s="161">
        <v>43404</v>
      </c>
      <c r="E6229">
        <v>11723.58</v>
      </c>
    </row>
    <row r="6230" spans="2:5" x14ac:dyDescent="0.25">
      <c r="B6230" t="s">
        <v>1084</v>
      </c>
      <c r="C6230" t="s">
        <v>1001</v>
      </c>
      <c r="D6230" s="161">
        <v>44255</v>
      </c>
      <c r="E6230">
        <v>6456.3</v>
      </c>
    </row>
    <row r="6231" spans="2:5" x14ac:dyDescent="0.25">
      <c r="B6231" t="s">
        <v>1084</v>
      </c>
      <c r="C6231" t="s">
        <v>1002</v>
      </c>
      <c r="D6231" s="161">
        <v>43220</v>
      </c>
      <c r="E6231">
        <v>11672.32</v>
      </c>
    </row>
    <row r="6232" spans="2:5" x14ac:dyDescent="0.25">
      <c r="B6232" t="s">
        <v>1084</v>
      </c>
      <c r="C6232" t="s">
        <v>1003</v>
      </c>
      <c r="D6232" s="161">
        <v>43524</v>
      </c>
      <c r="E6232">
        <v>13470.1</v>
      </c>
    </row>
    <row r="6233" spans="2:5" x14ac:dyDescent="0.25">
      <c r="B6233" t="s">
        <v>1082</v>
      </c>
      <c r="C6233" t="s">
        <v>1004</v>
      </c>
      <c r="D6233" s="161">
        <v>44316</v>
      </c>
      <c r="E6233">
        <v>9911.7900000000009</v>
      </c>
    </row>
    <row r="6234" spans="2:5" x14ac:dyDescent="0.25">
      <c r="B6234" t="s">
        <v>1082</v>
      </c>
      <c r="C6234" t="s">
        <v>1005</v>
      </c>
      <c r="D6234" s="161">
        <v>43496</v>
      </c>
      <c r="E6234">
        <v>18265.89</v>
      </c>
    </row>
    <row r="6235" spans="2:5" x14ac:dyDescent="0.25">
      <c r="B6235" t="s">
        <v>1083</v>
      </c>
      <c r="C6235" t="s">
        <v>1006</v>
      </c>
      <c r="D6235" s="161">
        <v>43281</v>
      </c>
      <c r="E6235">
        <v>12188.31</v>
      </c>
    </row>
    <row r="6236" spans="2:5" x14ac:dyDescent="0.25">
      <c r="B6236" t="s">
        <v>1083</v>
      </c>
      <c r="C6236" t="s">
        <v>1007</v>
      </c>
      <c r="D6236" s="161">
        <v>43769</v>
      </c>
      <c r="E6236">
        <v>3602.3</v>
      </c>
    </row>
    <row r="6237" spans="2:5" x14ac:dyDescent="0.25">
      <c r="B6237" t="s">
        <v>1083</v>
      </c>
      <c r="C6237" t="s">
        <v>1008</v>
      </c>
      <c r="D6237" s="161">
        <v>43220</v>
      </c>
      <c r="E6237">
        <v>14869.18</v>
      </c>
    </row>
    <row r="6238" spans="2:5" x14ac:dyDescent="0.25">
      <c r="B6238" t="s">
        <v>1083</v>
      </c>
      <c r="C6238" t="s">
        <v>1009</v>
      </c>
      <c r="D6238" s="161">
        <v>44316</v>
      </c>
      <c r="E6238">
        <v>14220.34</v>
      </c>
    </row>
    <row r="6239" spans="2:5" x14ac:dyDescent="0.25">
      <c r="B6239" t="s">
        <v>1082</v>
      </c>
      <c r="C6239" t="s">
        <v>1010</v>
      </c>
      <c r="D6239" s="161">
        <v>44196</v>
      </c>
      <c r="E6239">
        <v>10186.73</v>
      </c>
    </row>
    <row r="6240" spans="2:5" x14ac:dyDescent="0.25">
      <c r="B6240" t="s">
        <v>1082</v>
      </c>
      <c r="C6240" t="s">
        <v>1011</v>
      </c>
      <c r="D6240" s="161">
        <v>43799</v>
      </c>
      <c r="E6240">
        <v>12485.03</v>
      </c>
    </row>
    <row r="6241" spans="2:5" x14ac:dyDescent="0.25">
      <c r="B6241" t="s">
        <v>1084</v>
      </c>
      <c r="C6241" t="s">
        <v>1012</v>
      </c>
      <c r="D6241" s="161">
        <v>43555</v>
      </c>
      <c r="E6241">
        <v>17833.669999999998</v>
      </c>
    </row>
    <row r="6242" spans="2:5" x14ac:dyDescent="0.25">
      <c r="B6242" t="s">
        <v>1084</v>
      </c>
      <c r="C6242" t="s">
        <v>1013</v>
      </c>
      <c r="D6242" s="161">
        <v>43951</v>
      </c>
      <c r="E6242">
        <v>5217.83</v>
      </c>
    </row>
    <row r="6243" spans="2:5" x14ac:dyDescent="0.25">
      <c r="B6243" t="s">
        <v>1084</v>
      </c>
      <c r="C6243" t="s">
        <v>1014</v>
      </c>
      <c r="D6243" s="161">
        <v>43738</v>
      </c>
      <c r="E6243">
        <v>13026.72</v>
      </c>
    </row>
    <row r="6244" spans="2:5" x14ac:dyDescent="0.25">
      <c r="B6244" t="s">
        <v>1084</v>
      </c>
      <c r="C6244" t="s">
        <v>1015</v>
      </c>
      <c r="D6244" s="161">
        <v>44316</v>
      </c>
      <c r="E6244">
        <v>14889.45</v>
      </c>
    </row>
    <row r="6245" spans="2:5" x14ac:dyDescent="0.25">
      <c r="B6245" t="s">
        <v>1084</v>
      </c>
      <c r="C6245" t="s">
        <v>1016</v>
      </c>
      <c r="D6245" s="161">
        <v>44316</v>
      </c>
      <c r="E6245">
        <v>9444.56</v>
      </c>
    </row>
    <row r="6246" spans="2:5" x14ac:dyDescent="0.25">
      <c r="B6246" t="s">
        <v>1082</v>
      </c>
      <c r="C6246" t="s">
        <v>1017</v>
      </c>
      <c r="D6246" s="161">
        <v>44165</v>
      </c>
      <c r="E6246">
        <v>14742.68</v>
      </c>
    </row>
    <row r="6247" spans="2:5" x14ac:dyDescent="0.25">
      <c r="B6247" t="s">
        <v>1084</v>
      </c>
      <c r="C6247" t="s">
        <v>1018</v>
      </c>
      <c r="D6247" s="161">
        <v>44196</v>
      </c>
      <c r="E6247">
        <v>14279.92</v>
      </c>
    </row>
    <row r="6248" spans="2:5" x14ac:dyDescent="0.25">
      <c r="B6248" t="s">
        <v>1082</v>
      </c>
      <c r="C6248" t="s">
        <v>1019</v>
      </c>
      <c r="D6248" s="161">
        <v>44255</v>
      </c>
      <c r="E6248">
        <v>3852.35</v>
      </c>
    </row>
    <row r="6249" spans="2:5" x14ac:dyDescent="0.25">
      <c r="B6249" t="s">
        <v>1084</v>
      </c>
      <c r="C6249" t="s">
        <v>1020</v>
      </c>
      <c r="D6249" s="161">
        <v>43646</v>
      </c>
      <c r="E6249">
        <v>8721.67</v>
      </c>
    </row>
    <row r="6250" spans="2:5" x14ac:dyDescent="0.25">
      <c r="B6250" t="s">
        <v>1084</v>
      </c>
      <c r="C6250" t="s">
        <v>1021</v>
      </c>
      <c r="D6250" s="161">
        <v>43951</v>
      </c>
      <c r="E6250">
        <v>12759.76</v>
      </c>
    </row>
    <row r="6251" spans="2:5" x14ac:dyDescent="0.25">
      <c r="B6251" t="s">
        <v>1082</v>
      </c>
      <c r="C6251" t="s">
        <v>1022</v>
      </c>
      <c r="D6251" s="161">
        <v>44012</v>
      </c>
      <c r="E6251">
        <v>8752.76</v>
      </c>
    </row>
    <row r="6252" spans="2:5" x14ac:dyDescent="0.25">
      <c r="B6252" t="s">
        <v>1082</v>
      </c>
      <c r="C6252" t="s">
        <v>1023</v>
      </c>
      <c r="D6252" s="161">
        <v>43555</v>
      </c>
      <c r="E6252">
        <v>14290.71</v>
      </c>
    </row>
    <row r="6253" spans="2:5" x14ac:dyDescent="0.25">
      <c r="B6253" t="s">
        <v>1082</v>
      </c>
      <c r="C6253" t="s">
        <v>1024</v>
      </c>
      <c r="D6253" s="161">
        <v>43190</v>
      </c>
      <c r="E6253">
        <v>16563.72</v>
      </c>
    </row>
    <row r="6254" spans="2:5" x14ac:dyDescent="0.25">
      <c r="B6254" t="s">
        <v>1083</v>
      </c>
      <c r="C6254" t="s">
        <v>1025</v>
      </c>
      <c r="D6254" s="161">
        <v>43616</v>
      </c>
      <c r="E6254">
        <v>15230.26</v>
      </c>
    </row>
    <row r="6255" spans="2:5" x14ac:dyDescent="0.25">
      <c r="B6255" t="s">
        <v>1082</v>
      </c>
      <c r="C6255" t="s">
        <v>1026</v>
      </c>
      <c r="D6255" s="161">
        <v>44316</v>
      </c>
      <c r="E6255">
        <v>17440.919999999998</v>
      </c>
    </row>
    <row r="6256" spans="2:5" x14ac:dyDescent="0.25">
      <c r="B6256" t="s">
        <v>1082</v>
      </c>
      <c r="C6256" t="s">
        <v>411</v>
      </c>
      <c r="D6256" s="161">
        <v>43616</v>
      </c>
      <c r="E6256">
        <v>4858.32</v>
      </c>
    </row>
    <row r="6257" spans="2:5" x14ac:dyDescent="0.25">
      <c r="B6257" t="s">
        <v>1082</v>
      </c>
      <c r="C6257" t="s">
        <v>1027</v>
      </c>
      <c r="D6257" s="161">
        <v>43646</v>
      </c>
      <c r="E6257">
        <v>12452.17</v>
      </c>
    </row>
    <row r="6258" spans="2:5" x14ac:dyDescent="0.25">
      <c r="B6258" t="s">
        <v>1083</v>
      </c>
      <c r="C6258" t="s">
        <v>1028</v>
      </c>
      <c r="D6258" s="161">
        <v>43434</v>
      </c>
      <c r="E6258">
        <v>871.56</v>
      </c>
    </row>
    <row r="6259" spans="2:5" x14ac:dyDescent="0.25">
      <c r="B6259" t="s">
        <v>1084</v>
      </c>
      <c r="C6259" t="s">
        <v>1029</v>
      </c>
      <c r="D6259" s="161">
        <v>44043</v>
      </c>
      <c r="E6259">
        <v>1242.1600000000001</v>
      </c>
    </row>
    <row r="6260" spans="2:5" x14ac:dyDescent="0.25">
      <c r="B6260" t="s">
        <v>1084</v>
      </c>
      <c r="C6260" t="s">
        <v>1030</v>
      </c>
      <c r="D6260" s="161">
        <v>43616</v>
      </c>
      <c r="E6260">
        <v>17157.23</v>
      </c>
    </row>
    <row r="6261" spans="2:5" x14ac:dyDescent="0.25">
      <c r="B6261" t="s">
        <v>1084</v>
      </c>
      <c r="C6261" t="s">
        <v>267</v>
      </c>
      <c r="D6261" s="161">
        <v>43616</v>
      </c>
      <c r="E6261">
        <v>5495.13</v>
      </c>
    </row>
    <row r="6262" spans="2:5" x14ac:dyDescent="0.25">
      <c r="B6262" t="s">
        <v>1082</v>
      </c>
      <c r="C6262" t="s">
        <v>1031</v>
      </c>
      <c r="D6262" s="161">
        <v>43890</v>
      </c>
      <c r="E6262">
        <v>15114.28</v>
      </c>
    </row>
    <row r="6263" spans="2:5" x14ac:dyDescent="0.25">
      <c r="B6263" t="s">
        <v>1084</v>
      </c>
      <c r="C6263" t="s">
        <v>1032</v>
      </c>
      <c r="D6263" s="161">
        <v>44227</v>
      </c>
      <c r="E6263">
        <v>2072.41</v>
      </c>
    </row>
    <row r="6264" spans="2:5" x14ac:dyDescent="0.25">
      <c r="B6264" t="s">
        <v>1082</v>
      </c>
      <c r="C6264" t="s">
        <v>1033</v>
      </c>
      <c r="D6264" s="161">
        <v>43373</v>
      </c>
      <c r="E6264">
        <v>16164.04</v>
      </c>
    </row>
    <row r="6265" spans="2:5" x14ac:dyDescent="0.25">
      <c r="B6265" t="s">
        <v>1084</v>
      </c>
      <c r="C6265" t="s">
        <v>1034</v>
      </c>
      <c r="D6265" s="161">
        <v>44286</v>
      </c>
      <c r="E6265">
        <v>18616.63</v>
      </c>
    </row>
    <row r="6266" spans="2:5" x14ac:dyDescent="0.25">
      <c r="B6266" t="s">
        <v>1082</v>
      </c>
      <c r="C6266" t="s">
        <v>1035</v>
      </c>
      <c r="D6266" s="161">
        <v>44255</v>
      </c>
      <c r="E6266">
        <v>3451.9</v>
      </c>
    </row>
    <row r="6267" spans="2:5" x14ac:dyDescent="0.25">
      <c r="B6267" t="s">
        <v>1083</v>
      </c>
      <c r="C6267" t="s">
        <v>291</v>
      </c>
      <c r="D6267" s="161">
        <v>43159</v>
      </c>
      <c r="E6267">
        <v>11493.96</v>
      </c>
    </row>
    <row r="6268" spans="2:5" x14ac:dyDescent="0.25">
      <c r="B6268" t="s">
        <v>1082</v>
      </c>
      <c r="C6268" t="s">
        <v>1036</v>
      </c>
      <c r="D6268" s="161">
        <v>43159</v>
      </c>
      <c r="E6268">
        <v>6421.3</v>
      </c>
    </row>
    <row r="6269" spans="2:5" x14ac:dyDescent="0.25">
      <c r="B6269" t="s">
        <v>1082</v>
      </c>
      <c r="C6269" t="s">
        <v>1037</v>
      </c>
      <c r="D6269" s="161">
        <v>43434</v>
      </c>
      <c r="E6269">
        <v>15226.05</v>
      </c>
    </row>
    <row r="6270" spans="2:5" x14ac:dyDescent="0.25">
      <c r="B6270" t="s">
        <v>1083</v>
      </c>
      <c r="C6270" t="s">
        <v>1038</v>
      </c>
      <c r="D6270" s="161">
        <v>43312</v>
      </c>
      <c r="E6270">
        <v>12887.32</v>
      </c>
    </row>
    <row r="6271" spans="2:5" x14ac:dyDescent="0.25">
      <c r="B6271" t="s">
        <v>1082</v>
      </c>
      <c r="C6271" t="s">
        <v>1039</v>
      </c>
      <c r="D6271" s="161">
        <v>43738</v>
      </c>
      <c r="E6271">
        <v>16974.72</v>
      </c>
    </row>
    <row r="6272" spans="2:5" x14ac:dyDescent="0.25">
      <c r="B6272" t="s">
        <v>1084</v>
      </c>
      <c r="C6272" t="s">
        <v>1040</v>
      </c>
      <c r="D6272" s="161">
        <v>44255</v>
      </c>
      <c r="E6272">
        <v>14867.81</v>
      </c>
    </row>
    <row r="6273" spans="2:5" x14ac:dyDescent="0.25">
      <c r="B6273" t="s">
        <v>1082</v>
      </c>
      <c r="C6273" t="s">
        <v>1041</v>
      </c>
      <c r="D6273" s="161">
        <v>43220</v>
      </c>
      <c r="E6273">
        <v>9151.18</v>
      </c>
    </row>
    <row r="6274" spans="2:5" x14ac:dyDescent="0.25">
      <c r="B6274" t="s">
        <v>1082</v>
      </c>
      <c r="C6274" t="s">
        <v>1042</v>
      </c>
      <c r="D6274" s="161">
        <v>44316</v>
      </c>
      <c r="E6274">
        <v>5600.53</v>
      </c>
    </row>
    <row r="6275" spans="2:5" x14ac:dyDescent="0.25">
      <c r="B6275" t="s">
        <v>1082</v>
      </c>
      <c r="C6275" t="s">
        <v>1043</v>
      </c>
      <c r="D6275" s="161">
        <v>43465</v>
      </c>
      <c r="E6275">
        <v>6787.64</v>
      </c>
    </row>
    <row r="6276" spans="2:5" x14ac:dyDescent="0.25">
      <c r="B6276" t="s">
        <v>1083</v>
      </c>
      <c r="C6276" t="s">
        <v>1044</v>
      </c>
      <c r="D6276" s="161">
        <v>43799</v>
      </c>
      <c r="E6276">
        <v>4251.13</v>
      </c>
    </row>
    <row r="6277" spans="2:5" x14ac:dyDescent="0.25">
      <c r="B6277" t="s">
        <v>1082</v>
      </c>
      <c r="C6277" t="s">
        <v>1045</v>
      </c>
      <c r="D6277" s="161">
        <v>44074</v>
      </c>
      <c r="E6277">
        <v>1903.55</v>
      </c>
    </row>
    <row r="6278" spans="2:5" x14ac:dyDescent="0.25">
      <c r="B6278" t="s">
        <v>1082</v>
      </c>
      <c r="C6278" t="s">
        <v>1046</v>
      </c>
      <c r="D6278" s="161">
        <v>44227</v>
      </c>
      <c r="E6278">
        <v>5268.79</v>
      </c>
    </row>
    <row r="6279" spans="2:5" x14ac:dyDescent="0.25">
      <c r="B6279" t="s">
        <v>1084</v>
      </c>
      <c r="C6279" t="s">
        <v>1047</v>
      </c>
      <c r="D6279" s="161">
        <v>44286</v>
      </c>
      <c r="E6279">
        <v>15429.82</v>
      </c>
    </row>
    <row r="6280" spans="2:5" x14ac:dyDescent="0.25">
      <c r="B6280" t="s">
        <v>1084</v>
      </c>
      <c r="C6280" t="s">
        <v>1048</v>
      </c>
      <c r="D6280" s="161">
        <v>44135</v>
      </c>
      <c r="E6280">
        <v>12841.48</v>
      </c>
    </row>
    <row r="6281" spans="2:5" x14ac:dyDescent="0.25">
      <c r="B6281" t="s">
        <v>1082</v>
      </c>
      <c r="C6281" t="s">
        <v>1049</v>
      </c>
      <c r="D6281" s="161">
        <v>44255</v>
      </c>
      <c r="E6281">
        <v>7310.48</v>
      </c>
    </row>
    <row r="6282" spans="2:5" x14ac:dyDescent="0.25">
      <c r="B6282" t="s">
        <v>1084</v>
      </c>
      <c r="C6282" t="s">
        <v>1050</v>
      </c>
      <c r="D6282" s="161">
        <v>44196</v>
      </c>
      <c r="E6282">
        <v>13672.88</v>
      </c>
    </row>
    <row r="6283" spans="2:5" x14ac:dyDescent="0.25">
      <c r="B6283" t="s">
        <v>1084</v>
      </c>
      <c r="C6283" t="s">
        <v>1051</v>
      </c>
      <c r="D6283" s="161">
        <v>43585</v>
      </c>
      <c r="E6283">
        <v>16229.03</v>
      </c>
    </row>
    <row r="6284" spans="2:5" x14ac:dyDescent="0.25">
      <c r="B6284" t="s">
        <v>1084</v>
      </c>
      <c r="C6284" t="s">
        <v>1052</v>
      </c>
      <c r="D6284" s="161">
        <v>43220</v>
      </c>
      <c r="E6284">
        <v>7069.68</v>
      </c>
    </row>
    <row r="6285" spans="2:5" x14ac:dyDescent="0.25">
      <c r="B6285" t="s">
        <v>1082</v>
      </c>
      <c r="C6285" t="s">
        <v>1053</v>
      </c>
      <c r="D6285" s="161">
        <v>43281</v>
      </c>
      <c r="E6285">
        <v>3699.57</v>
      </c>
    </row>
    <row r="6286" spans="2:5" x14ac:dyDescent="0.25">
      <c r="B6286" t="s">
        <v>1082</v>
      </c>
      <c r="C6286" t="s">
        <v>1054</v>
      </c>
      <c r="D6286" s="161">
        <v>43982</v>
      </c>
      <c r="E6286">
        <v>1185.6300000000001</v>
      </c>
    </row>
    <row r="6287" spans="2:5" x14ac:dyDescent="0.25">
      <c r="B6287" t="s">
        <v>1084</v>
      </c>
      <c r="C6287" t="s">
        <v>1055</v>
      </c>
      <c r="D6287" s="161">
        <v>43496</v>
      </c>
      <c r="E6287">
        <v>14921.18</v>
      </c>
    </row>
    <row r="6288" spans="2:5" x14ac:dyDescent="0.25">
      <c r="B6288" t="s">
        <v>1084</v>
      </c>
      <c r="C6288" t="s">
        <v>1056</v>
      </c>
      <c r="D6288" s="161">
        <v>43434</v>
      </c>
      <c r="E6288">
        <v>13682.49</v>
      </c>
    </row>
    <row r="6289" spans="2:5" x14ac:dyDescent="0.25">
      <c r="B6289" t="s">
        <v>1082</v>
      </c>
      <c r="C6289" t="s">
        <v>1057</v>
      </c>
      <c r="D6289" s="161">
        <v>43343</v>
      </c>
      <c r="E6289">
        <v>19647.349999999999</v>
      </c>
    </row>
    <row r="6290" spans="2:5" x14ac:dyDescent="0.25">
      <c r="B6290" t="s">
        <v>1082</v>
      </c>
      <c r="C6290" t="s">
        <v>1058</v>
      </c>
      <c r="D6290" s="161">
        <v>43555</v>
      </c>
      <c r="E6290">
        <v>221.56</v>
      </c>
    </row>
    <row r="6291" spans="2:5" x14ac:dyDescent="0.25">
      <c r="B6291" t="s">
        <v>1084</v>
      </c>
      <c r="C6291" t="s">
        <v>1059</v>
      </c>
      <c r="D6291" s="161">
        <v>43861</v>
      </c>
      <c r="E6291">
        <v>3021.96</v>
      </c>
    </row>
    <row r="6292" spans="2:5" x14ac:dyDescent="0.25">
      <c r="B6292" t="s">
        <v>1084</v>
      </c>
      <c r="C6292" t="s">
        <v>1060</v>
      </c>
      <c r="D6292" s="161">
        <v>44469</v>
      </c>
      <c r="E6292">
        <v>5366.99</v>
      </c>
    </row>
    <row r="6293" spans="2:5" x14ac:dyDescent="0.25">
      <c r="B6293" t="s">
        <v>1084</v>
      </c>
      <c r="C6293" t="s">
        <v>1061</v>
      </c>
      <c r="D6293" s="161">
        <v>43861</v>
      </c>
      <c r="E6293">
        <v>11510.1</v>
      </c>
    </row>
    <row r="6294" spans="2:5" x14ac:dyDescent="0.25">
      <c r="B6294" t="s">
        <v>1084</v>
      </c>
      <c r="C6294" t="s">
        <v>1062</v>
      </c>
      <c r="D6294" s="161">
        <v>43524</v>
      </c>
      <c r="E6294">
        <v>10622.31</v>
      </c>
    </row>
    <row r="6295" spans="2:5" x14ac:dyDescent="0.25">
      <c r="B6295" t="s">
        <v>1082</v>
      </c>
      <c r="C6295" t="s">
        <v>1063</v>
      </c>
      <c r="D6295" s="161">
        <v>43100</v>
      </c>
      <c r="E6295">
        <v>7982.35</v>
      </c>
    </row>
    <row r="6296" spans="2:5" x14ac:dyDescent="0.25">
      <c r="B6296" t="s">
        <v>1084</v>
      </c>
      <c r="C6296" t="s">
        <v>1064</v>
      </c>
      <c r="D6296" s="161">
        <v>43646</v>
      </c>
      <c r="E6296">
        <v>2406.35</v>
      </c>
    </row>
    <row r="6297" spans="2:5" x14ac:dyDescent="0.25">
      <c r="B6297" t="s">
        <v>1084</v>
      </c>
      <c r="C6297" t="s">
        <v>1065</v>
      </c>
      <c r="D6297" s="161">
        <v>43100</v>
      </c>
      <c r="E6297">
        <v>13564.32</v>
      </c>
    </row>
    <row r="6298" spans="2:5" x14ac:dyDescent="0.25">
      <c r="B6298" t="s">
        <v>1082</v>
      </c>
      <c r="C6298" t="s">
        <v>1066</v>
      </c>
      <c r="D6298" s="161">
        <v>43159</v>
      </c>
      <c r="E6298">
        <v>13628.63</v>
      </c>
    </row>
    <row r="6299" spans="2:5" x14ac:dyDescent="0.25">
      <c r="B6299" t="s">
        <v>1082</v>
      </c>
      <c r="C6299" t="s">
        <v>1067</v>
      </c>
      <c r="D6299" s="161">
        <v>43585</v>
      </c>
      <c r="E6299">
        <v>13729</v>
      </c>
    </row>
    <row r="6300" spans="2:5" x14ac:dyDescent="0.25">
      <c r="B6300" t="s">
        <v>1082</v>
      </c>
      <c r="C6300" t="s">
        <v>1068</v>
      </c>
      <c r="D6300" s="161">
        <v>43251</v>
      </c>
      <c r="E6300">
        <v>11981.91</v>
      </c>
    </row>
    <row r="6301" spans="2:5" x14ac:dyDescent="0.25">
      <c r="B6301" t="s">
        <v>1082</v>
      </c>
      <c r="C6301" t="s">
        <v>1022</v>
      </c>
      <c r="D6301" s="161">
        <v>44074</v>
      </c>
      <c r="E6301">
        <v>7341.62</v>
      </c>
    </row>
    <row r="6302" spans="2:5" x14ac:dyDescent="0.25">
      <c r="B6302" t="s">
        <v>1084</v>
      </c>
      <c r="C6302" t="s">
        <v>1069</v>
      </c>
      <c r="D6302" s="161">
        <v>44377</v>
      </c>
      <c r="E6302">
        <v>238.34</v>
      </c>
    </row>
    <row r="6303" spans="2:5" x14ac:dyDescent="0.25">
      <c r="B6303" t="s">
        <v>1082</v>
      </c>
      <c r="C6303" t="s">
        <v>1070</v>
      </c>
      <c r="D6303" s="161">
        <v>43434</v>
      </c>
      <c r="E6303">
        <v>12399.99</v>
      </c>
    </row>
    <row r="6304" spans="2:5" x14ac:dyDescent="0.25">
      <c r="B6304" t="s">
        <v>1083</v>
      </c>
      <c r="C6304" t="s">
        <v>1071</v>
      </c>
      <c r="D6304" s="161">
        <v>43708</v>
      </c>
      <c r="E6304">
        <v>3274.14</v>
      </c>
    </row>
    <row r="6305" spans="2:5" x14ac:dyDescent="0.25">
      <c r="B6305" t="s">
        <v>1084</v>
      </c>
      <c r="C6305" t="s">
        <v>1072</v>
      </c>
      <c r="D6305" s="161">
        <v>43921</v>
      </c>
      <c r="E6305">
        <v>7056.69</v>
      </c>
    </row>
    <row r="6306" spans="2:5" x14ac:dyDescent="0.25">
      <c r="B6306" t="s">
        <v>1082</v>
      </c>
      <c r="C6306" t="s">
        <v>1073</v>
      </c>
      <c r="D6306" s="161">
        <v>43100</v>
      </c>
      <c r="E6306">
        <v>905.75</v>
      </c>
    </row>
    <row r="6307" spans="2:5" x14ac:dyDescent="0.25">
      <c r="B6307" t="s">
        <v>1084</v>
      </c>
      <c r="C6307" t="s">
        <v>1074</v>
      </c>
      <c r="D6307" s="161">
        <v>43861</v>
      </c>
      <c r="E6307">
        <v>15413.88</v>
      </c>
    </row>
    <row r="6308" spans="2:5" x14ac:dyDescent="0.25">
      <c r="B6308" t="s">
        <v>1082</v>
      </c>
      <c r="C6308" t="s">
        <v>1075</v>
      </c>
      <c r="D6308" s="161">
        <v>44165</v>
      </c>
      <c r="E6308">
        <v>7735.72</v>
      </c>
    </row>
    <row r="6309" spans="2:5" x14ac:dyDescent="0.25">
      <c r="B6309" t="s">
        <v>1082</v>
      </c>
      <c r="C6309" t="s">
        <v>1076</v>
      </c>
      <c r="D6309" s="161">
        <v>43373</v>
      </c>
      <c r="E6309">
        <v>1979.15</v>
      </c>
    </row>
    <row r="6310" spans="2:5" x14ac:dyDescent="0.25">
      <c r="B6310" t="s">
        <v>1084</v>
      </c>
      <c r="C6310" t="s">
        <v>1077</v>
      </c>
      <c r="D6310" s="161">
        <v>43585</v>
      </c>
      <c r="E6310">
        <v>17853.05</v>
      </c>
    </row>
    <row r="6311" spans="2:5" x14ac:dyDescent="0.25">
      <c r="B6311" t="s">
        <v>1082</v>
      </c>
      <c r="C6311" t="s">
        <v>992</v>
      </c>
      <c r="D6311" s="161">
        <v>43646</v>
      </c>
      <c r="E6311">
        <v>4539.7299999999996</v>
      </c>
    </row>
    <row r="6312" spans="2:5" x14ac:dyDescent="0.25">
      <c r="B6312" t="s">
        <v>1084</v>
      </c>
      <c r="C6312" t="s">
        <v>993</v>
      </c>
      <c r="D6312" s="161">
        <v>43585</v>
      </c>
      <c r="E6312">
        <v>2865.89</v>
      </c>
    </row>
    <row r="6313" spans="2:5" x14ac:dyDescent="0.25">
      <c r="B6313" t="s">
        <v>1082</v>
      </c>
      <c r="C6313" t="s">
        <v>994</v>
      </c>
      <c r="D6313" s="161">
        <v>44377</v>
      </c>
      <c r="E6313">
        <v>15557.55</v>
      </c>
    </row>
    <row r="6314" spans="2:5" x14ac:dyDescent="0.25">
      <c r="B6314" t="s">
        <v>1084</v>
      </c>
      <c r="C6314" t="s">
        <v>995</v>
      </c>
      <c r="D6314" s="161">
        <v>43799</v>
      </c>
      <c r="E6314">
        <v>16040.12</v>
      </c>
    </row>
    <row r="6315" spans="2:5" x14ac:dyDescent="0.25">
      <c r="B6315" t="s">
        <v>1083</v>
      </c>
      <c r="C6315" t="s">
        <v>996</v>
      </c>
      <c r="D6315" s="161">
        <v>43677</v>
      </c>
      <c r="E6315">
        <v>334.46</v>
      </c>
    </row>
    <row r="6316" spans="2:5" x14ac:dyDescent="0.25">
      <c r="B6316" t="s">
        <v>1084</v>
      </c>
      <c r="C6316" t="s">
        <v>997</v>
      </c>
      <c r="D6316" s="161">
        <v>43769</v>
      </c>
      <c r="E6316">
        <v>279.38</v>
      </c>
    </row>
    <row r="6317" spans="2:5" x14ac:dyDescent="0.25">
      <c r="B6317" t="s">
        <v>1082</v>
      </c>
      <c r="C6317" t="s">
        <v>998</v>
      </c>
      <c r="D6317" s="161">
        <v>43465</v>
      </c>
      <c r="E6317">
        <v>15411.2</v>
      </c>
    </row>
    <row r="6318" spans="2:5" x14ac:dyDescent="0.25">
      <c r="B6318" t="s">
        <v>1084</v>
      </c>
      <c r="C6318" t="s">
        <v>999</v>
      </c>
      <c r="D6318" s="161">
        <v>43465</v>
      </c>
      <c r="E6318">
        <v>19077.849999999999</v>
      </c>
    </row>
    <row r="6319" spans="2:5" x14ac:dyDescent="0.25">
      <c r="B6319" t="s">
        <v>1083</v>
      </c>
      <c r="C6319" t="s">
        <v>1000</v>
      </c>
      <c r="D6319" s="161">
        <v>44408</v>
      </c>
      <c r="E6319">
        <v>5060.18</v>
      </c>
    </row>
    <row r="6320" spans="2:5" x14ac:dyDescent="0.25">
      <c r="B6320" t="s">
        <v>1084</v>
      </c>
      <c r="C6320" t="s">
        <v>1001</v>
      </c>
      <c r="D6320" s="161">
        <v>43131</v>
      </c>
      <c r="E6320">
        <v>5998.54</v>
      </c>
    </row>
    <row r="6321" spans="2:5" x14ac:dyDescent="0.25">
      <c r="B6321" t="s">
        <v>1084</v>
      </c>
      <c r="C6321" t="s">
        <v>1002</v>
      </c>
      <c r="D6321" s="161">
        <v>44530</v>
      </c>
      <c r="E6321">
        <v>14710.62</v>
      </c>
    </row>
    <row r="6322" spans="2:5" x14ac:dyDescent="0.25">
      <c r="B6322" t="s">
        <v>1084</v>
      </c>
      <c r="C6322" t="s">
        <v>1003</v>
      </c>
      <c r="D6322" s="161">
        <v>44104</v>
      </c>
      <c r="E6322">
        <v>5704.61</v>
      </c>
    </row>
    <row r="6323" spans="2:5" x14ac:dyDescent="0.25">
      <c r="B6323" t="s">
        <v>1082</v>
      </c>
      <c r="C6323" t="s">
        <v>1004</v>
      </c>
      <c r="D6323" s="161">
        <v>44043</v>
      </c>
      <c r="E6323">
        <v>17203.77</v>
      </c>
    </row>
    <row r="6324" spans="2:5" x14ac:dyDescent="0.25">
      <c r="B6324" t="s">
        <v>1082</v>
      </c>
      <c r="C6324" t="s">
        <v>1005</v>
      </c>
      <c r="D6324" s="161">
        <v>44408</v>
      </c>
      <c r="E6324">
        <v>5222.58</v>
      </c>
    </row>
    <row r="6325" spans="2:5" x14ac:dyDescent="0.25">
      <c r="B6325" t="s">
        <v>1083</v>
      </c>
      <c r="C6325" t="s">
        <v>1006</v>
      </c>
      <c r="D6325" s="161">
        <v>43861</v>
      </c>
      <c r="E6325">
        <v>5929.98</v>
      </c>
    </row>
    <row r="6326" spans="2:5" x14ac:dyDescent="0.25">
      <c r="B6326" t="s">
        <v>1084</v>
      </c>
      <c r="C6326" t="s">
        <v>1007</v>
      </c>
      <c r="D6326" s="161">
        <v>44227</v>
      </c>
      <c r="E6326">
        <v>15402.43</v>
      </c>
    </row>
    <row r="6327" spans="2:5" x14ac:dyDescent="0.25">
      <c r="B6327" t="s">
        <v>1083</v>
      </c>
      <c r="C6327" t="s">
        <v>1008</v>
      </c>
      <c r="D6327" s="161">
        <v>44316</v>
      </c>
      <c r="E6327">
        <v>9462.2099999999991</v>
      </c>
    </row>
    <row r="6328" spans="2:5" x14ac:dyDescent="0.25">
      <c r="B6328" t="s">
        <v>1084</v>
      </c>
      <c r="C6328" t="s">
        <v>1009</v>
      </c>
      <c r="D6328" s="161">
        <v>43404</v>
      </c>
      <c r="E6328">
        <v>12139.36</v>
      </c>
    </row>
    <row r="6329" spans="2:5" x14ac:dyDescent="0.25">
      <c r="B6329" t="s">
        <v>1082</v>
      </c>
      <c r="C6329" t="s">
        <v>1010</v>
      </c>
      <c r="D6329" s="161">
        <v>44165</v>
      </c>
      <c r="E6329">
        <v>10979.34</v>
      </c>
    </row>
    <row r="6330" spans="2:5" x14ac:dyDescent="0.25">
      <c r="B6330" t="s">
        <v>1083</v>
      </c>
      <c r="C6330" t="s">
        <v>1011</v>
      </c>
      <c r="D6330" s="161">
        <v>44408</v>
      </c>
      <c r="E6330">
        <v>2301.89</v>
      </c>
    </row>
    <row r="6331" spans="2:5" x14ac:dyDescent="0.25">
      <c r="B6331" t="s">
        <v>1084</v>
      </c>
      <c r="C6331" t="s">
        <v>1012</v>
      </c>
      <c r="D6331" s="161">
        <v>43159</v>
      </c>
      <c r="E6331">
        <v>13445.6</v>
      </c>
    </row>
    <row r="6332" spans="2:5" x14ac:dyDescent="0.25">
      <c r="B6332" t="s">
        <v>1084</v>
      </c>
      <c r="C6332" t="s">
        <v>1013</v>
      </c>
      <c r="D6332" s="161">
        <v>44165</v>
      </c>
      <c r="E6332">
        <v>11520.39</v>
      </c>
    </row>
    <row r="6333" spans="2:5" x14ac:dyDescent="0.25">
      <c r="B6333" t="s">
        <v>1082</v>
      </c>
      <c r="C6333" t="s">
        <v>1014</v>
      </c>
      <c r="D6333" s="161">
        <v>44377</v>
      </c>
      <c r="E6333">
        <v>9083.6200000000008</v>
      </c>
    </row>
    <row r="6334" spans="2:5" x14ac:dyDescent="0.25">
      <c r="B6334" t="s">
        <v>1084</v>
      </c>
      <c r="C6334" t="s">
        <v>1015</v>
      </c>
      <c r="D6334" s="161">
        <v>43830</v>
      </c>
      <c r="E6334">
        <v>6258.21</v>
      </c>
    </row>
    <row r="6335" spans="2:5" x14ac:dyDescent="0.25">
      <c r="B6335" t="s">
        <v>1084</v>
      </c>
      <c r="C6335" t="s">
        <v>1016</v>
      </c>
      <c r="D6335" s="161">
        <v>44196</v>
      </c>
      <c r="E6335">
        <v>13050.52</v>
      </c>
    </row>
    <row r="6336" spans="2:5" x14ac:dyDescent="0.25">
      <c r="B6336" t="s">
        <v>1082</v>
      </c>
      <c r="C6336" t="s">
        <v>1017</v>
      </c>
      <c r="D6336" s="161">
        <v>43496</v>
      </c>
      <c r="E6336">
        <v>12.66</v>
      </c>
    </row>
    <row r="6337" spans="2:5" x14ac:dyDescent="0.25">
      <c r="B6337" t="s">
        <v>1084</v>
      </c>
      <c r="C6337" t="s">
        <v>1018</v>
      </c>
      <c r="D6337" s="161">
        <v>43251</v>
      </c>
      <c r="E6337">
        <v>5934.26</v>
      </c>
    </row>
    <row r="6338" spans="2:5" x14ac:dyDescent="0.25">
      <c r="B6338" t="s">
        <v>1084</v>
      </c>
      <c r="C6338" t="s">
        <v>1019</v>
      </c>
      <c r="D6338" s="161">
        <v>44316</v>
      </c>
      <c r="E6338">
        <v>17393.669999999998</v>
      </c>
    </row>
    <row r="6339" spans="2:5" x14ac:dyDescent="0.25">
      <c r="B6339" t="s">
        <v>1084</v>
      </c>
      <c r="C6339" t="s">
        <v>1020</v>
      </c>
      <c r="D6339" s="161">
        <v>44316</v>
      </c>
      <c r="E6339">
        <v>9376.99</v>
      </c>
    </row>
    <row r="6340" spans="2:5" x14ac:dyDescent="0.25">
      <c r="B6340" t="s">
        <v>1082</v>
      </c>
      <c r="C6340" t="s">
        <v>1021</v>
      </c>
      <c r="D6340" s="161">
        <v>43677</v>
      </c>
      <c r="E6340">
        <v>13034.05</v>
      </c>
    </row>
    <row r="6341" spans="2:5" x14ac:dyDescent="0.25">
      <c r="B6341" t="s">
        <v>1084</v>
      </c>
      <c r="C6341" t="s">
        <v>1022</v>
      </c>
      <c r="D6341" s="161">
        <v>43100</v>
      </c>
      <c r="E6341">
        <v>19655.7</v>
      </c>
    </row>
    <row r="6342" spans="2:5" x14ac:dyDescent="0.25">
      <c r="B6342" t="s">
        <v>1084</v>
      </c>
      <c r="C6342" t="s">
        <v>1023</v>
      </c>
      <c r="D6342" s="161">
        <v>43769</v>
      </c>
      <c r="E6342">
        <v>6117.98</v>
      </c>
    </row>
    <row r="6343" spans="2:5" x14ac:dyDescent="0.25">
      <c r="B6343" t="s">
        <v>1084</v>
      </c>
      <c r="C6343" t="s">
        <v>1024</v>
      </c>
      <c r="D6343" s="161">
        <v>43159</v>
      </c>
      <c r="E6343">
        <v>13805.79</v>
      </c>
    </row>
    <row r="6344" spans="2:5" x14ac:dyDescent="0.25">
      <c r="B6344" t="s">
        <v>1082</v>
      </c>
      <c r="C6344" t="s">
        <v>1025</v>
      </c>
      <c r="D6344" s="161">
        <v>43890</v>
      </c>
      <c r="E6344">
        <v>9409.36</v>
      </c>
    </row>
    <row r="6345" spans="2:5" x14ac:dyDescent="0.25">
      <c r="B6345" t="s">
        <v>1082</v>
      </c>
      <c r="C6345" t="s">
        <v>1026</v>
      </c>
      <c r="D6345" s="161">
        <v>43524</v>
      </c>
      <c r="E6345">
        <v>3851.65</v>
      </c>
    </row>
    <row r="6346" spans="2:5" x14ac:dyDescent="0.25">
      <c r="B6346" t="s">
        <v>1082</v>
      </c>
      <c r="C6346" t="s">
        <v>411</v>
      </c>
      <c r="D6346" s="161">
        <v>43708</v>
      </c>
      <c r="E6346">
        <v>1254.4000000000001</v>
      </c>
    </row>
    <row r="6347" spans="2:5" x14ac:dyDescent="0.25">
      <c r="B6347" t="s">
        <v>1083</v>
      </c>
      <c r="C6347" t="s">
        <v>1027</v>
      </c>
      <c r="D6347" s="161">
        <v>43890</v>
      </c>
      <c r="E6347">
        <v>11231.68</v>
      </c>
    </row>
    <row r="6348" spans="2:5" x14ac:dyDescent="0.25">
      <c r="B6348" t="s">
        <v>1082</v>
      </c>
      <c r="C6348" t="s">
        <v>1028</v>
      </c>
      <c r="D6348" s="161">
        <v>43100</v>
      </c>
      <c r="E6348">
        <v>1298.8900000000001</v>
      </c>
    </row>
    <row r="6349" spans="2:5" x14ac:dyDescent="0.25">
      <c r="B6349" t="s">
        <v>1082</v>
      </c>
      <c r="C6349" t="s">
        <v>1029</v>
      </c>
      <c r="D6349" s="161">
        <v>43434</v>
      </c>
      <c r="E6349">
        <v>15712.4</v>
      </c>
    </row>
    <row r="6350" spans="2:5" x14ac:dyDescent="0.25">
      <c r="B6350" t="s">
        <v>1082</v>
      </c>
      <c r="C6350" t="s">
        <v>1030</v>
      </c>
      <c r="D6350" s="161">
        <v>43131</v>
      </c>
      <c r="E6350">
        <v>11327.76</v>
      </c>
    </row>
    <row r="6351" spans="2:5" x14ac:dyDescent="0.25">
      <c r="B6351" t="s">
        <v>1082</v>
      </c>
      <c r="C6351" t="s">
        <v>267</v>
      </c>
      <c r="D6351" s="161">
        <v>43585</v>
      </c>
      <c r="E6351">
        <v>11562.34</v>
      </c>
    </row>
    <row r="6352" spans="2:5" x14ac:dyDescent="0.25">
      <c r="B6352" t="s">
        <v>1082</v>
      </c>
      <c r="C6352" t="s">
        <v>1031</v>
      </c>
      <c r="D6352" s="161">
        <v>43159</v>
      </c>
      <c r="E6352">
        <v>17387.599999999999</v>
      </c>
    </row>
    <row r="6353" spans="2:5" x14ac:dyDescent="0.25">
      <c r="B6353" t="s">
        <v>1082</v>
      </c>
      <c r="C6353" t="s">
        <v>1032</v>
      </c>
      <c r="D6353" s="161">
        <v>44286</v>
      </c>
      <c r="E6353">
        <v>9266.5400000000009</v>
      </c>
    </row>
    <row r="6354" spans="2:5" x14ac:dyDescent="0.25">
      <c r="B6354" t="s">
        <v>1082</v>
      </c>
      <c r="C6354" t="s">
        <v>1033</v>
      </c>
      <c r="D6354" s="161">
        <v>44074</v>
      </c>
      <c r="E6354">
        <v>11141.54</v>
      </c>
    </row>
    <row r="6355" spans="2:5" x14ac:dyDescent="0.25">
      <c r="B6355" t="s">
        <v>1084</v>
      </c>
      <c r="C6355" t="s">
        <v>1034</v>
      </c>
      <c r="D6355" s="161">
        <v>44165</v>
      </c>
      <c r="E6355">
        <v>5285.74</v>
      </c>
    </row>
    <row r="6356" spans="2:5" x14ac:dyDescent="0.25">
      <c r="B6356" t="s">
        <v>1083</v>
      </c>
      <c r="C6356" t="s">
        <v>1035</v>
      </c>
      <c r="D6356" s="161">
        <v>43951</v>
      </c>
      <c r="E6356">
        <v>10297.49</v>
      </c>
    </row>
    <row r="6357" spans="2:5" x14ac:dyDescent="0.25">
      <c r="B6357" t="s">
        <v>1082</v>
      </c>
      <c r="C6357" t="s">
        <v>291</v>
      </c>
      <c r="D6357" s="161">
        <v>44408</v>
      </c>
      <c r="E6357">
        <v>14065.2</v>
      </c>
    </row>
    <row r="6358" spans="2:5" x14ac:dyDescent="0.25">
      <c r="B6358" t="s">
        <v>1084</v>
      </c>
      <c r="C6358" t="s">
        <v>1036</v>
      </c>
      <c r="D6358" s="161">
        <v>43220</v>
      </c>
      <c r="E6358">
        <v>5952.38</v>
      </c>
    </row>
    <row r="6359" spans="2:5" x14ac:dyDescent="0.25">
      <c r="B6359" t="s">
        <v>1084</v>
      </c>
      <c r="C6359" t="s">
        <v>1037</v>
      </c>
      <c r="D6359" s="161">
        <v>43404</v>
      </c>
      <c r="E6359">
        <v>15894.24</v>
      </c>
    </row>
    <row r="6360" spans="2:5" x14ac:dyDescent="0.25">
      <c r="B6360" t="s">
        <v>1082</v>
      </c>
      <c r="C6360" t="s">
        <v>1038</v>
      </c>
      <c r="D6360" s="161">
        <v>44408</v>
      </c>
      <c r="E6360">
        <v>8664.7199999999993</v>
      </c>
    </row>
    <row r="6361" spans="2:5" x14ac:dyDescent="0.25">
      <c r="B6361" t="s">
        <v>1084</v>
      </c>
      <c r="C6361" t="s">
        <v>1039</v>
      </c>
      <c r="D6361" s="161">
        <v>44316</v>
      </c>
      <c r="E6361">
        <v>10156.870000000001</v>
      </c>
    </row>
    <row r="6362" spans="2:5" x14ac:dyDescent="0.25">
      <c r="B6362" t="s">
        <v>1084</v>
      </c>
      <c r="C6362" t="s">
        <v>1040</v>
      </c>
      <c r="D6362" s="161">
        <v>43555</v>
      </c>
      <c r="E6362">
        <v>5583.19</v>
      </c>
    </row>
    <row r="6363" spans="2:5" x14ac:dyDescent="0.25">
      <c r="B6363" t="s">
        <v>1084</v>
      </c>
      <c r="C6363" t="s">
        <v>1041</v>
      </c>
      <c r="D6363" s="161">
        <v>43100</v>
      </c>
      <c r="E6363">
        <v>14996.34</v>
      </c>
    </row>
    <row r="6364" spans="2:5" x14ac:dyDescent="0.25">
      <c r="B6364" t="s">
        <v>1084</v>
      </c>
      <c r="C6364" t="s">
        <v>1042</v>
      </c>
      <c r="D6364" s="161">
        <v>43100</v>
      </c>
      <c r="E6364">
        <v>13564.67</v>
      </c>
    </row>
    <row r="6365" spans="2:5" x14ac:dyDescent="0.25">
      <c r="B6365" t="s">
        <v>1084</v>
      </c>
      <c r="C6365" t="s">
        <v>1043</v>
      </c>
      <c r="D6365" s="161">
        <v>43738</v>
      </c>
      <c r="E6365">
        <v>17413.48</v>
      </c>
    </row>
    <row r="6366" spans="2:5" x14ac:dyDescent="0.25">
      <c r="B6366" t="s">
        <v>1082</v>
      </c>
      <c r="C6366" t="s">
        <v>1044</v>
      </c>
      <c r="D6366" s="161">
        <v>43524</v>
      </c>
      <c r="E6366">
        <v>13557.45</v>
      </c>
    </row>
    <row r="6367" spans="2:5" x14ac:dyDescent="0.25">
      <c r="B6367" t="s">
        <v>1082</v>
      </c>
      <c r="C6367" t="s">
        <v>1045</v>
      </c>
      <c r="D6367" s="161">
        <v>43496</v>
      </c>
      <c r="E6367">
        <v>5473.13</v>
      </c>
    </row>
    <row r="6368" spans="2:5" x14ac:dyDescent="0.25">
      <c r="B6368" t="s">
        <v>1082</v>
      </c>
      <c r="C6368" t="s">
        <v>1046</v>
      </c>
      <c r="D6368" s="161">
        <v>44377</v>
      </c>
      <c r="E6368">
        <v>19986.71</v>
      </c>
    </row>
    <row r="6369" spans="2:5" x14ac:dyDescent="0.25">
      <c r="B6369" t="s">
        <v>1082</v>
      </c>
      <c r="C6369" t="s">
        <v>1047</v>
      </c>
      <c r="D6369" s="161">
        <v>44135</v>
      </c>
      <c r="E6369">
        <v>16381.26</v>
      </c>
    </row>
    <row r="6370" spans="2:5" x14ac:dyDescent="0.25">
      <c r="B6370" t="s">
        <v>1084</v>
      </c>
      <c r="C6370" t="s">
        <v>1048</v>
      </c>
      <c r="D6370" s="161">
        <v>43890</v>
      </c>
      <c r="E6370">
        <v>8811.32</v>
      </c>
    </row>
    <row r="6371" spans="2:5" x14ac:dyDescent="0.25">
      <c r="B6371" t="s">
        <v>1084</v>
      </c>
      <c r="C6371" t="s">
        <v>1049</v>
      </c>
      <c r="D6371" s="161">
        <v>43373</v>
      </c>
      <c r="E6371">
        <v>8574.58</v>
      </c>
    </row>
    <row r="6372" spans="2:5" x14ac:dyDescent="0.25">
      <c r="B6372" t="s">
        <v>1082</v>
      </c>
      <c r="C6372" t="s">
        <v>1050</v>
      </c>
      <c r="D6372" s="161">
        <v>44196</v>
      </c>
      <c r="E6372">
        <v>2942.21</v>
      </c>
    </row>
    <row r="6373" spans="2:5" x14ac:dyDescent="0.25">
      <c r="B6373" t="s">
        <v>1082</v>
      </c>
      <c r="C6373" t="s">
        <v>1051</v>
      </c>
      <c r="D6373" s="161">
        <v>43738</v>
      </c>
      <c r="E6373">
        <v>7079.54</v>
      </c>
    </row>
    <row r="6374" spans="2:5" x14ac:dyDescent="0.25">
      <c r="B6374" t="s">
        <v>1084</v>
      </c>
      <c r="C6374" t="s">
        <v>1052</v>
      </c>
      <c r="D6374" s="161">
        <v>43312</v>
      </c>
      <c r="E6374">
        <v>34.86</v>
      </c>
    </row>
    <row r="6375" spans="2:5" x14ac:dyDescent="0.25">
      <c r="B6375" t="s">
        <v>1084</v>
      </c>
      <c r="C6375" t="s">
        <v>1053</v>
      </c>
      <c r="D6375" s="161">
        <v>43830</v>
      </c>
      <c r="E6375">
        <v>9621.84</v>
      </c>
    </row>
    <row r="6376" spans="2:5" x14ac:dyDescent="0.25">
      <c r="B6376" t="s">
        <v>1082</v>
      </c>
      <c r="C6376" t="s">
        <v>1054</v>
      </c>
      <c r="D6376" s="161">
        <v>44347</v>
      </c>
      <c r="E6376">
        <v>10224.629999999999</v>
      </c>
    </row>
    <row r="6377" spans="2:5" x14ac:dyDescent="0.25">
      <c r="B6377" t="s">
        <v>1082</v>
      </c>
      <c r="C6377" t="s">
        <v>1055</v>
      </c>
      <c r="D6377" s="161">
        <v>43343</v>
      </c>
      <c r="E6377">
        <v>9032.9500000000007</v>
      </c>
    </row>
    <row r="6378" spans="2:5" x14ac:dyDescent="0.25">
      <c r="B6378" t="s">
        <v>1083</v>
      </c>
      <c r="C6378" t="s">
        <v>1056</v>
      </c>
      <c r="D6378" s="161">
        <v>43769</v>
      </c>
      <c r="E6378">
        <v>13685.71</v>
      </c>
    </row>
    <row r="6379" spans="2:5" x14ac:dyDescent="0.25">
      <c r="B6379" t="s">
        <v>1083</v>
      </c>
      <c r="C6379" t="s">
        <v>1057</v>
      </c>
      <c r="D6379" s="161">
        <v>43861</v>
      </c>
      <c r="E6379">
        <v>18519.400000000001</v>
      </c>
    </row>
    <row r="6380" spans="2:5" x14ac:dyDescent="0.25">
      <c r="B6380" t="s">
        <v>1084</v>
      </c>
      <c r="C6380" t="s">
        <v>1058</v>
      </c>
      <c r="D6380" s="161">
        <v>44530</v>
      </c>
      <c r="E6380">
        <v>14689.42</v>
      </c>
    </row>
    <row r="6381" spans="2:5" x14ac:dyDescent="0.25">
      <c r="B6381" t="s">
        <v>1084</v>
      </c>
      <c r="C6381" t="s">
        <v>1059</v>
      </c>
      <c r="D6381" s="161">
        <v>44104</v>
      </c>
      <c r="E6381">
        <v>5959.6</v>
      </c>
    </row>
    <row r="6382" spans="2:5" x14ac:dyDescent="0.25">
      <c r="B6382" t="s">
        <v>1084</v>
      </c>
      <c r="C6382" t="s">
        <v>1060</v>
      </c>
      <c r="D6382" s="161">
        <v>43708</v>
      </c>
      <c r="E6382">
        <v>3449.24</v>
      </c>
    </row>
    <row r="6383" spans="2:5" x14ac:dyDescent="0.25">
      <c r="B6383" t="s">
        <v>1082</v>
      </c>
      <c r="C6383" t="s">
        <v>1061</v>
      </c>
      <c r="D6383" s="161">
        <v>43190</v>
      </c>
      <c r="E6383">
        <v>107.77</v>
      </c>
    </row>
    <row r="6384" spans="2:5" x14ac:dyDescent="0.25">
      <c r="B6384" t="s">
        <v>1084</v>
      </c>
      <c r="C6384" t="s">
        <v>1062</v>
      </c>
      <c r="D6384" s="161">
        <v>43555</v>
      </c>
      <c r="E6384">
        <v>7938.85</v>
      </c>
    </row>
    <row r="6385" spans="2:5" x14ac:dyDescent="0.25">
      <c r="B6385" t="s">
        <v>1084</v>
      </c>
      <c r="C6385" t="s">
        <v>1063</v>
      </c>
      <c r="D6385" s="161">
        <v>44347</v>
      </c>
      <c r="E6385">
        <v>18285.439999999999</v>
      </c>
    </row>
    <row r="6386" spans="2:5" x14ac:dyDescent="0.25">
      <c r="B6386" t="s">
        <v>1084</v>
      </c>
      <c r="C6386" t="s">
        <v>1064</v>
      </c>
      <c r="D6386" s="161">
        <v>43616</v>
      </c>
      <c r="E6386">
        <v>15467.55</v>
      </c>
    </row>
    <row r="6387" spans="2:5" x14ac:dyDescent="0.25">
      <c r="B6387" t="s">
        <v>1082</v>
      </c>
      <c r="C6387" t="s">
        <v>1065</v>
      </c>
      <c r="D6387" s="161">
        <v>43404</v>
      </c>
      <c r="E6387">
        <v>7860.03</v>
      </c>
    </row>
    <row r="6388" spans="2:5" x14ac:dyDescent="0.25">
      <c r="B6388" t="s">
        <v>1082</v>
      </c>
      <c r="C6388" t="s">
        <v>1066</v>
      </c>
      <c r="D6388" s="161">
        <v>44074</v>
      </c>
      <c r="E6388">
        <v>12894.29</v>
      </c>
    </row>
    <row r="6389" spans="2:5" x14ac:dyDescent="0.25">
      <c r="B6389" t="s">
        <v>1082</v>
      </c>
      <c r="C6389" t="s">
        <v>1067</v>
      </c>
      <c r="D6389" s="161">
        <v>43861</v>
      </c>
      <c r="E6389">
        <v>6950.07</v>
      </c>
    </row>
    <row r="6390" spans="2:5" x14ac:dyDescent="0.25">
      <c r="B6390" t="s">
        <v>1082</v>
      </c>
      <c r="C6390" t="s">
        <v>1068</v>
      </c>
      <c r="D6390" s="161">
        <v>44165</v>
      </c>
      <c r="E6390">
        <v>17024</v>
      </c>
    </row>
    <row r="6391" spans="2:5" x14ac:dyDescent="0.25">
      <c r="B6391" t="s">
        <v>1082</v>
      </c>
      <c r="C6391" t="s">
        <v>1022</v>
      </c>
      <c r="D6391" s="161">
        <v>44165</v>
      </c>
      <c r="E6391">
        <v>8077.53</v>
      </c>
    </row>
    <row r="6392" spans="2:5" x14ac:dyDescent="0.25">
      <c r="B6392" t="s">
        <v>1084</v>
      </c>
      <c r="C6392" t="s">
        <v>1069</v>
      </c>
      <c r="D6392" s="161">
        <v>43677</v>
      </c>
      <c r="E6392">
        <v>1069.6600000000001</v>
      </c>
    </row>
    <row r="6393" spans="2:5" x14ac:dyDescent="0.25">
      <c r="B6393" t="s">
        <v>1083</v>
      </c>
      <c r="C6393" t="s">
        <v>1070</v>
      </c>
      <c r="D6393" s="161">
        <v>43434</v>
      </c>
      <c r="E6393">
        <v>16999.97</v>
      </c>
    </row>
    <row r="6394" spans="2:5" x14ac:dyDescent="0.25">
      <c r="B6394" t="s">
        <v>1083</v>
      </c>
      <c r="C6394" t="s">
        <v>1071</v>
      </c>
      <c r="D6394" s="161">
        <v>43251</v>
      </c>
      <c r="E6394">
        <v>1687.12</v>
      </c>
    </row>
    <row r="6395" spans="2:5" x14ac:dyDescent="0.25">
      <c r="B6395" t="s">
        <v>1082</v>
      </c>
      <c r="C6395" t="s">
        <v>1072</v>
      </c>
      <c r="D6395" s="161">
        <v>43769</v>
      </c>
      <c r="E6395">
        <v>19002.03</v>
      </c>
    </row>
    <row r="6396" spans="2:5" x14ac:dyDescent="0.25">
      <c r="B6396" t="s">
        <v>1082</v>
      </c>
      <c r="C6396" t="s">
        <v>1073</v>
      </c>
      <c r="D6396" s="161">
        <v>43159</v>
      </c>
      <c r="E6396">
        <v>17804.900000000001</v>
      </c>
    </row>
    <row r="6397" spans="2:5" x14ac:dyDescent="0.25">
      <c r="B6397" t="s">
        <v>1082</v>
      </c>
      <c r="C6397" t="s">
        <v>1074</v>
      </c>
      <c r="D6397" s="161">
        <v>43281</v>
      </c>
      <c r="E6397">
        <v>10153.01</v>
      </c>
    </row>
    <row r="6398" spans="2:5" x14ac:dyDescent="0.25">
      <c r="B6398" t="s">
        <v>1084</v>
      </c>
      <c r="C6398" t="s">
        <v>1075</v>
      </c>
      <c r="D6398" s="161">
        <v>43646</v>
      </c>
      <c r="E6398">
        <v>366.66</v>
      </c>
    </row>
    <row r="6399" spans="2:5" x14ac:dyDescent="0.25">
      <c r="B6399" t="s">
        <v>1084</v>
      </c>
      <c r="C6399" t="s">
        <v>1076</v>
      </c>
      <c r="D6399" s="161">
        <v>43585</v>
      </c>
      <c r="E6399">
        <v>3803.69</v>
      </c>
    </row>
    <row r="6400" spans="2:5" x14ac:dyDescent="0.25">
      <c r="B6400" t="s">
        <v>1084</v>
      </c>
      <c r="C6400" t="s">
        <v>1077</v>
      </c>
      <c r="D6400" s="161">
        <v>44012</v>
      </c>
      <c r="E6400">
        <v>9773.02</v>
      </c>
    </row>
    <row r="6401" spans="2:5" x14ac:dyDescent="0.25">
      <c r="B6401" t="s">
        <v>1084</v>
      </c>
      <c r="C6401" t="s">
        <v>992</v>
      </c>
      <c r="D6401" s="161">
        <v>43159</v>
      </c>
      <c r="E6401">
        <v>7739.42</v>
      </c>
    </row>
    <row r="6402" spans="2:5" x14ac:dyDescent="0.25">
      <c r="B6402" t="s">
        <v>1082</v>
      </c>
      <c r="C6402" t="s">
        <v>993</v>
      </c>
      <c r="D6402" s="161">
        <v>44377</v>
      </c>
      <c r="E6402">
        <v>10710.82</v>
      </c>
    </row>
    <row r="6403" spans="2:5" x14ac:dyDescent="0.25">
      <c r="B6403" t="s">
        <v>1082</v>
      </c>
      <c r="C6403" t="s">
        <v>994</v>
      </c>
      <c r="D6403" s="161">
        <v>43708</v>
      </c>
      <c r="E6403">
        <v>690.68</v>
      </c>
    </row>
    <row r="6404" spans="2:5" x14ac:dyDescent="0.25">
      <c r="B6404" t="s">
        <v>1084</v>
      </c>
      <c r="C6404" t="s">
        <v>995</v>
      </c>
      <c r="D6404" s="161">
        <v>43496</v>
      </c>
      <c r="E6404">
        <v>6808.75</v>
      </c>
    </row>
    <row r="6405" spans="2:5" x14ac:dyDescent="0.25">
      <c r="B6405" t="s">
        <v>1082</v>
      </c>
      <c r="C6405" t="s">
        <v>996</v>
      </c>
      <c r="D6405" s="161">
        <v>43465</v>
      </c>
      <c r="E6405">
        <v>9466.35</v>
      </c>
    </row>
    <row r="6406" spans="2:5" x14ac:dyDescent="0.25">
      <c r="B6406" t="s">
        <v>1082</v>
      </c>
      <c r="C6406" t="s">
        <v>997</v>
      </c>
      <c r="D6406" s="161">
        <v>44439</v>
      </c>
      <c r="E6406">
        <v>10029.030000000001</v>
      </c>
    </row>
    <row r="6407" spans="2:5" x14ac:dyDescent="0.25">
      <c r="B6407" t="s">
        <v>1084</v>
      </c>
      <c r="C6407" t="s">
        <v>998</v>
      </c>
      <c r="D6407" s="161">
        <v>44408</v>
      </c>
      <c r="E6407">
        <v>1434.74</v>
      </c>
    </row>
    <row r="6408" spans="2:5" x14ac:dyDescent="0.25">
      <c r="B6408" t="s">
        <v>1084</v>
      </c>
      <c r="C6408" t="s">
        <v>999</v>
      </c>
      <c r="D6408" s="161">
        <v>44377</v>
      </c>
      <c r="E6408">
        <v>1620.03</v>
      </c>
    </row>
    <row r="6409" spans="2:5" x14ac:dyDescent="0.25">
      <c r="B6409" t="s">
        <v>1084</v>
      </c>
      <c r="C6409" t="s">
        <v>1000</v>
      </c>
      <c r="D6409" s="161">
        <v>44377</v>
      </c>
      <c r="E6409">
        <v>17726.61</v>
      </c>
    </row>
    <row r="6410" spans="2:5" x14ac:dyDescent="0.25">
      <c r="B6410" t="s">
        <v>1084</v>
      </c>
      <c r="C6410" t="s">
        <v>1001</v>
      </c>
      <c r="D6410" s="161">
        <v>43677</v>
      </c>
      <c r="E6410">
        <v>4829.2</v>
      </c>
    </row>
    <row r="6411" spans="2:5" x14ac:dyDescent="0.25">
      <c r="B6411" t="s">
        <v>1084</v>
      </c>
      <c r="C6411" t="s">
        <v>1002</v>
      </c>
      <c r="D6411" s="161">
        <v>44196</v>
      </c>
      <c r="E6411">
        <v>261.63</v>
      </c>
    </row>
    <row r="6412" spans="2:5" x14ac:dyDescent="0.25">
      <c r="B6412" t="s">
        <v>1084</v>
      </c>
      <c r="C6412" t="s">
        <v>1003</v>
      </c>
      <c r="D6412" s="161">
        <v>44196</v>
      </c>
      <c r="E6412">
        <v>3421.73</v>
      </c>
    </row>
    <row r="6413" spans="2:5" x14ac:dyDescent="0.25">
      <c r="B6413" t="s">
        <v>1082</v>
      </c>
      <c r="C6413" t="s">
        <v>1004</v>
      </c>
      <c r="D6413" s="161">
        <v>44074</v>
      </c>
      <c r="E6413">
        <v>7643.36</v>
      </c>
    </row>
    <row r="6414" spans="2:5" x14ac:dyDescent="0.25">
      <c r="B6414" t="s">
        <v>1084</v>
      </c>
      <c r="C6414" t="s">
        <v>1005</v>
      </c>
      <c r="D6414" s="161">
        <v>43251</v>
      </c>
      <c r="E6414">
        <v>3162.37</v>
      </c>
    </row>
    <row r="6415" spans="2:5" x14ac:dyDescent="0.25">
      <c r="B6415" t="s">
        <v>1084</v>
      </c>
      <c r="C6415" t="s">
        <v>1006</v>
      </c>
      <c r="D6415" s="161">
        <v>43100</v>
      </c>
      <c r="E6415">
        <v>2914.16</v>
      </c>
    </row>
    <row r="6416" spans="2:5" x14ac:dyDescent="0.25">
      <c r="B6416" t="s">
        <v>1084</v>
      </c>
      <c r="C6416" t="s">
        <v>1007</v>
      </c>
      <c r="D6416" s="161">
        <v>44135</v>
      </c>
      <c r="E6416">
        <v>16505.84</v>
      </c>
    </row>
    <row r="6417" spans="2:5" x14ac:dyDescent="0.25">
      <c r="B6417" t="s">
        <v>1084</v>
      </c>
      <c r="C6417" t="s">
        <v>1008</v>
      </c>
      <c r="D6417" s="161">
        <v>43921</v>
      </c>
      <c r="E6417">
        <v>9123.31</v>
      </c>
    </row>
    <row r="6418" spans="2:5" x14ac:dyDescent="0.25">
      <c r="B6418" t="s">
        <v>1084</v>
      </c>
      <c r="C6418" t="s">
        <v>1009</v>
      </c>
      <c r="D6418" s="161">
        <v>44255</v>
      </c>
      <c r="E6418">
        <v>17899.740000000002</v>
      </c>
    </row>
    <row r="6419" spans="2:5" x14ac:dyDescent="0.25">
      <c r="B6419" t="s">
        <v>1084</v>
      </c>
      <c r="C6419" t="s">
        <v>1010</v>
      </c>
      <c r="D6419" s="161">
        <v>43220</v>
      </c>
      <c r="E6419">
        <v>1053.3399999999999</v>
      </c>
    </row>
    <row r="6420" spans="2:5" x14ac:dyDescent="0.25">
      <c r="B6420" t="s">
        <v>1084</v>
      </c>
      <c r="C6420" t="s">
        <v>1011</v>
      </c>
      <c r="D6420" s="161">
        <v>43281</v>
      </c>
      <c r="E6420">
        <v>5715.51</v>
      </c>
    </row>
    <row r="6421" spans="2:5" x14ac:dyDescent="0.25">
      <c r="B6421" t="s">
        <v>1082</v>
      </c>
      <c r="C6421" t="s">
        <v>1012</v>
      </c>
      <c r="D6421" s="161">
        <v>43830</v>
      </c>
      <c r="E6421">
        <v>11766.41</v>
      </c>
    </row>
    <row r="6422" spans="2:5" x14ac:dyDescent="0.25">
      <c r="B6422" t="s">
        <v>1084</v>
      </c>
      <c r="C6422" t="s">
        <v>1013</v>
      </c>
      <c r="D6422" s="161">
        <v>44347</v>
      </c>
      <c r="E6422">
        <v>16297.66</v>
      </c>
    </row>
    <row r="6423" spans="2:5" x14ac:dyDescent="0.25">
      <c r="B6423" t="s">
        <v>1084</v>
      </c>
      <c r="C6423" t="s">
        <v>1014</v>
      </c>
      <c r="D6423" s="161">
        <v>43524</v>
      </c>
      <c r="E6423">
        <v>13018.2</v>
      </c>
    </row>
    <row r="6424" spans="2:5" x14ac:dyDescent="0.25">
      <c r="B6424" t="s">
        <v>1082</v>
      </c>
      <c r="C6424" t="s">
        <v>1015</v>
      </c>
      <c r="D6424" s="161">
        <v>43921</v>
      </c>
      <c r="E6424">
        <v>11955.91</v>
      </c>
    </row>
    <row r="6425" spans="2:5" x14ac:dyDescent="0.25">
      <c r="B6425" t="s">
        <v>1084</v>
      </c>
      <c r="C6425" t="s">
        <v>1016</v>
      </c>
      <c r="D6425" s="161">
        <v>44165</v>
      </c>
      <c r="E6425">
        <v>19960.88</v>
      </c>
    </row>
    <row r="6426" spans="2:5" x14ac:dyDescent="0.25">
      <c r="B6426" t="s">
        <v>1082</v>
      </c>
      <c r="C6426" t="s">
        <v>1017</v>
      </c>
      <c r="D6426" s="161">
        <v>43343</v>
      </c>
      <c r="E6426">
        <v>440.06</v>
      </c>
    </row>
    <row r="6427" spans="2:5" x14ac:dyDescent="0.25">
      <c r="B6427" t="s">
        <v>1082</v>
      </c>
      <c r="C6427" t="s">
        <v>1018</v>
      </c>
      <c r="D6427" s="161">
        <v>44227</v>
      </c>
      <c r="E6427">
        <v>17657.18</v>
      </c>
    </row>
    <row r="6428" spans="2:5" x14ac:dyDescent="0.25">
      <c r="B6428" t="s">
        <v>1082</v>
      </c>
      <c r="C6428" t="s">
        <v>1019</v>
      </c>
      <c r="D6428" s="161">
        <v>43799</v>
      </c>
      <c r="E6428">
        <v>12888.61</v>
      </c>
    </row>
    <row r="6429" spans="2:5" x14ac:dyDescent="0.25">
      <c r="B6429" t="s">
        <v>1084</v>
      </c>
      <c r="C6429" t="s">
        <v>1020</v>
      </c>
      <c r="D6429" s="161">
        <v>44316</v>
      </c>
      <c r="E6429">
        <v>3845.82</v>
      </c>
    </row>
    <row r="6430" spans="2:5" x14ac:dyDescent="0.25">
      <c r="B6430" t="s">
        <v>1084</v>
      </c>
      <c r="C6430" t="s">
        <v>1021</v>
      </c>
      <c r="D6430" s="161">
        <v>43921</v>
      </c>
      <c r="E6430">
        <v>14099.12</v>
      </c>
    </row>
    <row r="6431" spans="2:5" x14ac:dyDescent="0.25">
      <c r="B6431" t="s">
        <v>1082</v>
      </c>
      <c r="C6431" t="s">
        <v>1022</v>
      </c>
      <c r="D6431" s="161">
        <v>44377</v>
      </c>
      <c r="E6431">
        <v>2230.29</v>
      </c>
    </row>
    <row r="6432" spans="2:5" x14ac:dyDescent="0.25">
      <c r="B6432" t="s">
        <v>1082</v>
      </c>
      <c r="C6432" t="s">
        <v>1023</v>
      </c>
      <c r="D6432" s="161">
        <v>43555</v>
      </c>
      <c r="E6432">
        <v>8761.5400000000009</v>
      </c>
    </row>
    <row r="6433" spans="2:5" x14ac:dyDescent="0.25">
      <c r="B6433" t="s">
        <v>1082</v>
      </c>
      <c r="C6433" t="s">
        <v>1024</v>
      </c>
      <c r="D6433" s="161">
        <v>44074</v>
      </c>
      <c r="E6433">
        <v>5939.02</v>
      </c>
    </row>
    <row r="6434" spans="2:5" x14ac:dyDescent="0.25">
      <c r="B6434" t="s">
        <v>1082</v>
      </c>
      <c r="C6434" t="s">
        <v>1025</v>
      </c>
      <c r="D6434" s="161">
        <v>44377</v>
      </c>
      <c r="E6434">
        <v>11327.92</v>
      </c>
    </row>
    <row r="6435" spans="2:5" x14ac:dyDescent="0.25">
      <c r="B6435" t="s">
        <v>1084</v>
      </c>
      <c r="C6435" t="s">
        <v>1026</v>
      </c>
      <c r="D6435" s="161">
        <v>43281</v>
      </c>
      <c r="E6435">
        <v>11503.53</v>
      </c>
    </row>
    <row r="6436" spans="2:5" x14ac:dyDescent="0.25">
      <c r="B6436" t="s">
        <v>1082</v>
      </c>
      <c r="C6436" t="s">
        <v>411</v>
      </c>
      <c r="D6436" s="161">
        <v>43251</v>
      </c>
      <c r="E6436">
        <v>15772.49</v>
      </c>
    </row>
    <row r="6437" spans="2:5" x14ac:dyDescent="0.25">
      <c r="B6437" t="s">
        <v>1084</v>
      </c>
      <c r="C6437" t="s">
        <v>1027</v>
      </c>
      <c r="D6437" s="161">
        <v>44227</v>
      </c>
      <c r="E6437">
        <v>4344.16</v>
      </c>
    </row>
    <row r="6438" spans="2:5" x14ac:dyDescent="0.25">
      <c r="B6438" t="s">
        <v>1082</v>
      </c>
      <c r="C6438" t="s">
        <v>1028</v>
      </c>
      <c r="D6438" s="161">
        <v>43555</v>
      </c>
      <c r="E6438">
        <v>7433.73</v>
      </c>
    </row>
    <row r="6439" spans="2:5" x14ac:dyDescent="0.25">
      <c r="B6439" t="s">
        <v>1082</v>
      </c>
      <c r="C6439" t="s">
        <v>1029</v>
      </c>
      <c r="D6439" s="161">
        <v>44500</v>
      </c>
      <c r="E6439">
        <v>7181.07</v>
      </c>
    </row>
    <row r="6440" spans="2:5" x14ac:dyDescent="0.25">
      <c r="B6440" t="s">
        <v>1084</v>
      </c>
      <c r="C6440" t="s">
        <v>1030</v>
      </c>
      <c r="D6440" s="161">
        <v>43312</v>
      </c>
      <c r="E6440">
        <v>18482.16</v>
      </c>
    </row>
    <row r="6441" spans="2:5" x14ac:dyDescent="0.25">
      <c r="B6441" t="s">
        <v>1082</v>
      </c>
      <c r="C6441" t="s">
        <v>267</v>
      </c>
      <c r="D6441" s="161">
        <v>43799</v>
      </c>
      <c r="E6441">
        <v>3422.92</v>
      </c>
    </row>
    <row r="6442" spans="2:5" x14ac:dyDescent="0.25">
      <c r="B6442" t="s">
        <v>1084</v>
      </c>
      <c r="C6442" t="s">
        <v>1031</v>
      </c>
      <c r="D6442" s="161">
        <v>43434</v>
      </c>
      <c r="E6442">
        <v>18242.03</v>
      </c>
    </row>
    <row r="6443" spans="2:5" x14ac:dyDescent="0.25">
      <c r="B6443" t="s">
        <v>1083</v>
      </c>
      <c r="C6443" t="s">
        <v>1032</v>
      </c>
      <c r="D6443" s="161">
        <v>43100</v>
      </c>
      <c r="E6443">
        <v>427.05</v>
      </c>
    </row>
    <row r="6444" spans="2:5" x14ac:dyDescent="0.25">
      <c r="B6444" t="s">
        <v>1082</v>
      </c>
      <c r="C6444" t="s">
        <v>1033</v>
      </c>
      <c r="D6444" s="161">
        <v>43100</v>
      </c>
      <c r="E6444">
        <v>16512.490000000002</v>
      </c>
    </row>
    <row r="6445" spans="2:5" x14ac:dyDescent="0.25">
      <c r="B6445" t="s">
        <v>1084</v>
      </c>
      <c r="C6445" t="s">
        <v>1034</v>
      </c>
      <c r="D6445" s="161">
        <v>44165</v>
      </c>
      <c r="E6445">
        <v>15484.31</v>
      </c>
    </row>
    <row r="6446" spans="2:5" x14ac:dyDescent="0.25">
      <c r="B6446" t="s">
        <v>1082</v>
      </c>
      <c r="C6446" t="s">
        <v>1035</v>
      </c>
      <c r="D6446" s="161">
        <v>43312</v>
      </c>
      <c r="E6446">
        <v>10195.26</v>
      </c>
    </row>
    <row r="6447" spans="2:5" x14ac:dyDescent="0.25">
      <c r="B6447" t="s">
        <v>1082</v>
      </c>
      <c r="C6447" t="s">
        <v>291</v>
      </c>
      <c r="D6447" s="161">
        <v>43524</v>
      </c>
      <c r="E6447">
        <v>15670.76</v>
      </c>
    </row>
    <row r="6448" spans="2:5" x14ac:dyDescent="0.25">
      <c r="B6448" t="s">
        <v>1084</v>
      </c>
      <c r="C6448" t="s">
        <v>1036</v>
      </c>
      <c r="D6448" s="161">
        <v>43524</v>
      </c>
      <c r="E6448">
        <v>14797.55</v>
      </c>
    </row>
    <row r="6449" spans="2:5" x14ac:dyDescent="0.25">
      <c r="B6449" t="s">
        <v>1083</v>
      </c>
      <c r="C6449" t="s">
        <v>1037</v>
      </c>
      <c r="D6449" s="161">
        <v>43496</v>
      </c>
      <c r="E6449">
        <v>13552.93</v>
      </c>
    </row>
    <row r="6450" spans="2:5" x14ac:dyDescent="0.25">
      <c r="B6450" t="s">
        <v>1084</v>
      </c>
      <c r="C6450" t="s">
        <v>1038</v>
      </c>
      <c r="D6450" s="161">
        <v>43646</v>
      </c>
      <c r="E6450">
        <v>5911.64</v>
      </c>
    </row>
    <row r="6451" spans="2:5" x14ac:dyDescent="0.25">
      <c r="B6451" t="s">
        <v>1084</v>
      </c>
      <c r="C6451" t="s">
        <v>1039</v>
      </c>
      <c r="D6451" s="161">
        <v>43830</v>
      </c>
      <c r="E6451">
        <v>10596.52</v>
      </c>
    </row>
    <row r="6452" spans="2:5" x14ac:dyDescent="0.25">
      <c r="B6452" t="s">
        <v>1084</v>
      </c>
      <c r="C6452" t="s">
        <v>1040</v>
      </c>
      <c r="D6452" s="161">
        <v>44104</v>
      </c>
      <c r="E6452">
        <v>12736.58</v>
      </c>
    </row>
    <row r="6453" spans="2:5" x14ac:dyDescent="0.25">
      <c r="B6453" t="s">
        <v>1084</v>
      </c>
      <c r="C6453" t="s">
        <v>1041</v>
      </c>
      <c r="D6453" s="161">
        <v>43220</v>
      </c>
      <c r="E6453">
        <v>8640.68</v>
      </c>
    </row>
    <row r="6454" spans="2:5" x14ac:dyDescent="0.25">
      <c r="B6454" t="s">
        <v>1082</v>
      </c>
      <c r="C6454" t="s">
        <v>1042</v>
      </c>
      <c r="D6454" s="161">
        <v>43861</v>
      </c>
      <c r="E6454">
        <v>14732.59</v>
      </c>
    </row>
    <row r="6455" spans="2:5" x14ac:dyDescent="0.25">
      <c r="B6455" t="s">
        <v>1083</v>
      </c>
      <c r="C6455" t="s">
        <v>1043</v>
      </c>
      <c r="D6455" s="161">
        <v>43281</v>
      </c>
      <c r="E6455">
        <v>1009.41</v>
      </c>
    </row>
    <row r="6456" spans="2:5" x14ac:dyDescent="0.25">
      <c r="B6456" t="s">
        <v>1084</v>
      </c>
      <c r="C6456" t="s">
        <v>1044</v>
      </c>
      <c r="D6456" s="161">
        <v>44104</v>
      </c>
      <c r="E6456">
        <v>10791.76</v>
      </c>
    </row>
    <row r="6457" spans="2:5" x14ac:dyDescent="0.25">
      <c r="B6457" t="s">
        <v>1082</v>
      </c>
      <c r="C6457" t="s">
        <v>1045</v>
      </c>
      <c r="D6457" s="161">
        <v>44135</v>
      </c>
      <c r="E6457">
        <v>15266.97</v>
      </c>
    </row>
    <row r="6458" spans="2:5" x14ac:dyDescent="0.25">
      <c r="B6458" t="s">
        <v>1082</v>
      </c>
      <c r="C6458" t="s">
        <v>1046</v>
      </c>
      <c r="D6458" s="161">
        <v>43830</v>
      </c>
      <c r="E6458">
        <v>4860.51</v>
      </c>
    </row>
    <row r="6459" spans="2:5" x14ac:dyDescent="0.25">
      <c r="B6459" t="s">
        <v>1084</v>
      </c>
      <c r="C6459" t="s">
        <v>1047</v>
      </c>
      <c r="D6459" s="161">
        <v>43131</v>
      </c>
      <c r="E6459">
        <v>14602.29</v>
      </c>
    </row>
    <row r="6460" spans="2:5" x14ac:dyDescent="0.25">
      <c r="B6460" t="s">
        <v>1082</v>
      </c>
      <c r="C6460" t="s">
        <v>1048</v>
      </c>
      <c r="D6460" s="161">
        <v>43951</v>
      </c>
      <c r="E6460">
        <v>73.2</v>
      </c>
    </row>
    <row r="6461" spans="2:5" x14ac:dyDescent="0.25">
      <c r="B6461" t="s">
        <v>1084</v>
      </c>
      <c r="C6461" t="s">
        <v>1049</v>
      </c>
      <c r="D6461" s="161">
        <v>44377</v>
      </c>
      <c r="E6461">
        <v>7386.06</v>
      </c>
    </row>
    <row r="6462" spans="2:5" x14ac:dyDescent="0.25">
      <c r="B6462" t="s">
        <v>1082</v>
      </c>
      <c r="C6462" t="s">
        <v>1050</v>
      </c>
      <c r="D6462" s="161">
        <v>44347</v>
      </c>
      <c r="E6462">
        <v>336.55</v>
      </c>
    </row>
    <row r="6463" spans="2:5" x14ac:dyDescent="0.25">
      <c r="B6463" t="s">
        <v>1083</v>
      </c>
      <c r="C6463" t="s">
        <v>1051</v>
      </c>
      <c r="D6463" s="161">
        <v>44377</v>
      </c>
      <c r="E6463">
        <v>9175.8799999999992</v>
      </c>
    </row>
    <row r="6464" spans="2:5" x14ac:dyDescent="0.25">
      <c r="B6464" t="s">
        <v>1082</v>
      </c>
      <c r="C6464" t="s">
        <v>1052</v>
      </c>
      <c r="D6464" s="161">
        <v>44500</v>
      </c>
      <c r="E6464">
        <v>5602.15</v>
      </c>
    </row>
    <row r="6465" spans="2:5" x14ac:dyDescent="0.25">
      <c r="B6465" t="s">
        <v>1082</v>
      </c>
      <c r="C6465" t="s">
        <v>1053</v>
      </c>
      <c r="D6465" s="161">
        <v>43982</v>
      </c>
      <c r="E6465">
        <v>6306.53</v>
      </c>
    </row>
    <row r="6466" spans="2:5" x14ac:dyDescent="0.25">
      <c r="B6466" t="s">
        <v>1082</v>
      </c>
      <c r="C6466" t="s">
        <v>1054</v>
      </c>
      <c r="D6466" s="161">
        <v>44012</v>
      </c>
      <c r="E6466">
        <v>17686.150000000001</v>
      </c>
    </row>
    <row r="6467" spans="2:5" x14ac:dyDescent="0.25">
      <c r="B6467" t="s">
        <v>1082</v>
      </c>
      <c r="C6467" t="s">
        <v>1055</v>
      </c>
      <c r="D6467" s="161">
        <v>43799</v>
      </c>
      <c r="E6467">
        <v>4002.2</v>
      </c>
    </row>
    <row r="6468" spans="2:5" x14ac:dyDescent="0.25">
      <c r="B6468" t="s">
        <v>1082</v>
      </c>
      <c r="C6468" t="s">
        <v>1056</v>
      </c>
      <c r="D6468" s="161">
        <v>43677</v>
      </c>
      <c r="E6468">
        <v>18450.52</v>
      </c>
    </row>
    <row r="6469" spans="2:5" x14ac:dyDescent="0.25">
      <c r="B6469" t="s">
        <v>1084</v>
      </c>
      <c r="C6469" t="s">
        <v>1057</v>
      </c>
      <c r="D6469" s="161">
        <v>44104</v>
      </c>
      <c r="E6469">
        <v>9674.01</v>
      </c>
    </row>
    <row r="6470" spans="2:5" x14ac:dyDescent="0.25">
      <c r="B6470" t="s">
        <v>1082</v>
      </c>
      <c r="C6470" t="s">
        <v>1058</v>
      </c>
      <c r="D6470" s="161">
        <v>43343</v>
      </c>
      <c r="E6470">
        <v>5816.54</v>
      </c>
    </row>
    <row r="6471" spans="2:5" x14ac:dyDescent="0.25">
      <c r="B6471" t="s">
        <v>1082</v>
      </c>
      <c r="C6471" t="s">
        <v>1059</v>
      </c>
      <c r="D6471" s="161">
        <v>43373</v>
      </c>
      <c r="E6471">
        <v>6017.76</v>
      </c>
    </row>
    <row r="6472" spans="2:5" x14ac:dyDescent="0.25">
      <c r="B6472" t="s">
        <v>1082</v>
      </c>
      <c r="C6472" t="s">
        <v>1060</v>
      </c>
      <c r="D6472" s="161">
        <v>44408</v>
      </c>
      <c r="E6472">
        <v>14141.98</v>
      </c>
    </row>
    <row r="6473" spans="2:5" x14ac:dyDescent="0.25">
      <c r="B6473" t="s">
        <v>1084</v>
      </c>
      <c r="C6473" t="s">
        <v>1061</v>
      </c>
      <c r="D6473" s="161">
        <v>44530</v>
      </c>
      <c r="E6473">
        <v>9935.01</v>
      </c>
    </row>
    <row r="6474" spans="2:5" x14ac:dyDescent="0.25">
      <c r="B6474" t="s">
        <v>1082</v>
      </c>
      <c r="C6474" t="s">
        <v>1062</v>
      </c>
      <c r="D6474" s="161">
        <v>43496</v>
      </c>
      <c r="E6474">
        <v>3363.54</v>
      </c>
    </row>
    <row r="6475" spans="2:5" x14ac:dyDescent="0.25">
      <c r="B6475" t="s">
        <v>1084</v>
      </c>
      <c r="C6475" t="s">
        <v>1063</v>
      </c>
      <c r="D6475" s="161">
        <v>44255</v>
      </c>
      <c r="E6475">
        <v>3516.71</v>
      </c>
    </row>
    <row r="6476" spans="2:5" x14ac:dyDescent="0.25">
      <c r="B6476" t="s">
        <v>1082</v>
      </c>
      <c r="C6476" t="s">
        <v>1064</v>
      </c>
      <c r="D6476" s="161">
        <v>44286</v>
      </c>
      <c r="E6476">
        <v>7947.93</v>
      </c>
    </row>
    <row r="6477" spans="2:5" x14ac:dyDescent="0.25">
      <c r="B6477" t="s">
        <v>1084</v>
      </c>
      <c r="C6477" t="s">
        <v>1065</v>
      </c>
      <c r="D6477" s="161">
        <v>44439</v>
      </c>
      <c r="E6477">
        <v>8620.61</v>
      </c>
    </row>
    <row r="6478" spans="2:5" x14ac:dyDescent="0.25">
      <c r="B6478" t="s">
        <v>1084</v>
      </c>
      <c r="C6478" t="s">
        <v>1066</v>
      </c>
      <c r="D6478" s="161">
        <v>44439</v>
      </c>
      <c r="E6478">
        <v>5903.85</v>
      </c>
    </row>
    <row r="6479" spans="2:5" x14ac:dyDescent="0.25">
      <c r="B6479" t="s">
        <v>1084</v>
      </c>
      <c r="C6479" t="s">
        <v>1067</v>
      </c>
      <c r="D6479" s="161">
        <v>44500</v>
      </c>
      <c r="E6479">
        <v>9800.0300000000007</v>
      </c>
    </row>
    <row r="6480" spans="2:5" x14ac:dyDescent="0.25">
      <c r="B6480" t="s">
        <v>1084</v>
      </c>
      <c r="C6480" t="s">
        <v>1068</v>
      </c>
      <c r="D6480" s="161">
        <v>44347</v>
      </c>
      <c r="E6480">
        <v>1453.08</v>
      </c>
    </row>
    <row r="6481" spans="2:5" x14ac:dyDescent="0.25">
      <c r="B6481" t="s">
        <v>1084</v>
      </c>
      <c r="C6481" t="s">
        <v>1022</v>
      </c>
      <c r="D6481" s="161">
        <v>44255</v>
      </c>
      <c r="E6481">
        <v>16304.51</v>
      </c>
    </row>
    <row r="6482" spans="2:5" x14ac:dyDescent="0.25">
      <c r="B6482" t="s">
        <v>1084</v>
      </c>
      <c r="C6482" t="s">
        <v>1069</v>
      </c>
      <c r="D6482" s="161">
        <v>44255</v>
      </c>
      <c r="E6482">
        <v>12442.58</v>
      </c>
    </row>
    <row r="6483" spans="2:5" x14ac:dyDescent="0.25">
      <c r="B6483" t="s">
        <v>1084</v>
      </c>
      <c r="C6483" t="s">
        <v>1070</v>
      </c>
      <c r="D6483" s="161">
        <v>44165</v>
      </c>
      <c r="E6483">
        <v>2591.73</v>
      </c>
    </row>
    <row r="6484" spans="2:5" x14ac:dyDescent="0.25">
      <c r="B6484" t="s">
        <v>1084</v>
      </c>
      <c r="C6484" t="s">
        <v>1071</v>
      </c>
      <c r="D6484" s="161">
        <v>43190</v>
      </c>
      <c r="E6484">
        <v>16615.689999999999</v>
      </c>
    </row>
    <row r="6485" spans="2:5" x14ac:dyDescent="0.25">
      <c r="B6485" t="s">
        <v>1084</v>
      </c>
      <c r="C6485" t="s">
        <v>1072</v>
      </c>
      <c r="D6485" s="161">
        <v>43951</v>
      </c>
      <c r="E6485">
        <v>17171.61</v>
      </c>
    </row>
    <row r="6486" spans="2:5" x14ac:dyDescent="0.25">
      <c r="B6486" t="s">
        <v>1084</v>
      </c>
      <c r="C6486" t="s">
        <v>1073</v>
      </c>
      <c r="D6486" s="161">
        <v>44074</v>
      </c>
      <c r="E6486">
        <v>17437.23</v>
      </c>
    </row>
    <row r="6487" spans="2:5" x14ac:dyDescent="0.25">
      <c r="B6487" t="s">
        <v>1082</v>
      </c>
      <c r="C6487" t="s">
        <v>1074</v>
      </c>
      <c r="D6487" s="161">
        <v>44439</v>
      </c>
      <c r="E6487">
        <v>6548.36</v>
      </c>
    </row>
    <row r="6488" spans="2:5" x14ac:dyDescent="0.25">
      <c r="B6488" t="s">
        <v>1082</v>
      </c>
      <c r="C6488" t="s">
        <v>1075</v>
      </c>
      <c r="D6488" s="161">
        <v>44500</v>
      </c>
      <c r="E6488">
        <v>6499.18</v>
      </c>
    </row>
    <row r="6489" spans="2:5" x14ac:dyDescent="0.25">
      <c r="B6489" t="s">
        <v>1082</v>
      </c>
      <c r="C6489" t="s">
        <v>1076</v>
      </c>
      <c r="D6489" s="161">
        <v>43373</v>
      </c>
      <c r="E6489">
        <v>15727.85</v>
      </c>
    </row>
    <row r="6490" spans="2:5" x14ac:dyDescent="0.25">
      <c r="B6490" t="s">
        <v>1083</v>
      </c>
      <c r="C6490" t="s">
        <v>1077</v>
      </c>
      <c r="D6490" s="161">
        <v>44135</v>
      </c>
      <c r="E6490">
        <v>4356.99</v>
      </c>
    </row>
    <row r="6491" spans="2:5" x14ac:dyDescent="0.25">
      <c r="B6491" t="s">
        <v>1084</v>
      </c>
      <c r="C6491" t="s">
        <v>992</v>
      </c>
      <c r="D6491" s="161">
        <v>43982</v>
      </c>
      <c r="E6491">
        <v>3718.71</v>
      </c>
    </row>
    <row r="6492" spans="2:5" x14ac:dyDescent="0.25">
      <c r="B6492" t="s">
        <v>1083</v>
      </c>
      <c r="C6492" t="s">
        <v>993</v>
      </c>
      <c r="D6492" s="161">
        <v>44255</v>
      </c>
      <c r="E6492">
        <v>7546.3</v>
      </c>
    </row>
    <row r="6493" spans="2:5" x14ac:dyDescent="0.25">
      <c r="B6493" t="s">
        <v>1084</v>
      </c>
      <c r="C6493" t="s">
        <v>994</v>
      </c>
      <c r="D6493" s="161">
        <v>43861</v>
      </c>
      <c r="E6493">
        <v>1947.23</v>
      </c>
    </row>
    <row r="6494" spans="2:5" x14ac:dyDescent="0.25">
      <c r="B6494" t="s">
        <v>1082</v>
      </c>
      <c r="C6494" t="s">
        <v>995</v>
      </c>
      <c r="D6494" s="161">
        <v>43769</v>
      </c>
      <c r="E6494">
        <v>17451.900000000001</v>
      </c>
    </row>
    <row r="6495" spans="2:5" x14ac:dyDescent="0.25">
      <c r="B6495" t="s">
        <v>1082</v>
      </c>
      <c r="C6495" t="s">
        <v>996</v>
      </c>
      <c r="D6495" s="161">
        <v>43343</v>
      </c>
      <c r="E6495">
        <v>17894.39</v>
      </c>
    </row>
    <row r="6496" spans="2:5" x14ac:dyDescent="0.25">
      <c r="B6496" t="s">
        <v>1084</v>
      </c>
      <c r="C6496" t="s">
        <v>997</v>
      </c>
      <c r="D6496" s="161">
        <v>43190</v>
      </c>
      <c r="E6496">
        <v>7878.61</v>
      </c>
    </row>
    <row r="6497" spans="2:5" x14ac:dyDescent="0.25">
      <c r="B6497" t="s">
        <v>1082</v>
      </c>
      <c r="C6497" t="s">
        <v>998</v>
      </c>
      <c r="D6497" s="161">
        <v>44530</v>
      </c>
      <c r="E6497">
        <v>12770.32</v>
      </c>
    </row>
    <row r="6498" spans="2:5" x14ac:dyDescent="0.25">
      <c r="B6498" t="s">
        <v>1083</v>
      </c>
      <c r="C6498" t="s">
        <v>999</v>
      </c>
      <c r="D6498" s="161">
        <v>44316</v>
      </c>
      <c r="E6498">
        <v>9215.42</v>
      </c>
    </row>
    <row r="6499" spans="2:5" x14ac:dyDescent="0.25">
      <c r="B6499" t="s">
        <v>1082</v>
      </c>
      <c r="C6499" t="s">
        <v>1000</v>
      </c>
      <c r="D6499" s="161">
        <v>43159</v>
      </c>
      <c r="E6499">
        <v>12552.97</v>
      </c>
    </row>
    <row r="6500" spans="2:5" x14ac:dyDescent="0.25">
      <c r="B6500" t="s">
        <v>1082</v>
      </c>
      <c r="C6500" t="s">
        <v>1001</v>
      </c>
      <c r="D6500" s="161">
        <v>43890</v>
      </c>
      <c r="E6500">
        <v>5624.56</v>
      </c>
    </row>
    <row r="6501" spans="2:5" x14ac:dyDescent="0.25">
      <c r="B6501" t="s">
        <v>1084</v>
      </c>
      <c r="C6501" t="s">
        <v>1002</v>
      </c>
      <c r="D6501" s="161">
        <v>44469</v>
      </c>
      <c r="E6501">
        <v>11736.83</v>
      </c>
    </row>
    <row r="6502" spans="2:5" x14ac:dyDescent="0.25">
      <c r="B6502" t="s">
        <v>1082</v>
      </c>
      <c r="C6502" t="s">
        <v>1003</v>
      </c>
      <c r="D6502" s="161">
        <v>44439</v>
      </c>
      <c r="E6502">
        <v>18118.669999999998</v>
      </c>
    </row>
    <row r="6503" spans="2:5" x14ac:dyDescent="0.25">
      <c r="B6503" t="s">
        <v>1084</v>
      </c>
      <c r="C6503" t="s">
        <v>1004</v>
      </c>
      <c r="D6503" s="161">
        <v>44255</v>
      </c>
      <c r="E6503">
        <v>18867.349999999999</v>
      </c>
    </row>
    <row r="6504" spans="2:5" x14ac:dyDescent="0.25">
      <c r="B6504" t="s">
        <v>1082</v>
      </c>
      <c r="C6504" t="s">
        <v>1005</v>
      </c>
      <c r="D6504" s="161">
        <v>43251</v>
      </c>
      <c r="E6504">
        <v>5223</v>
      </c>
    </row>
    <row r="6505" spans="2:5" x14ac:dyDescent="0.25">
      <c r="B6505" t="s">
        <v>1083</v>
      </c>
      <c r="C6505" t="s">
        <v>1006</v>
      </c>
      <c r="D6505" s="161">
        <v>43769</v>
      </c>
      <c r="E6505">
        <v>14712.21</v>
      </c>
    </row>
    <row r="6506" spans="2:5" x14ac:dyDescent="0.25">
      <c r="B6506" t="s">
        <v>1084</v>
      </c>
      <c r="C6506" t="s">
        <v>1007</v>
      </c>
      <c r="D6506" s="161">
        <v>43312</v>
      </c>
      <c r="E6506">
        <v>18341.150000000001</v>
      </c>
    </row>
    <row r="6507" spans="2:5" x14ac:dyDescent="0.25">
      <c r="B6507" t="s">
        <v>1084</v>
      </c>
      <c r="C6507" t="s">
        <v>1008</v>
      </c>
      <c r="D6507" s="161">
        <v>43524</v>
      </c>
      <c r="E6507">
        <v>8059.31</v>
      </c>
    </row>
    <row r="6508" spans="2:5" x14ac:dyDescent="0.25">
      <c r="B6508" t="s">
        <v>1084</v>
      </c>
      <c r="C6508" t="s">
        <v>1009</v>
      </c>
      <c r="D6508" s="161">
        <v>43159</v>
      </c>
      <c r="E6508">
        <v>17449.080000000002</v>
      </c>
    </row>
    <row r="6509" spans="2:5" x14ac:dyDescent="0.25">
      <c r="B6509" t="s">
        <v>1083</v>
      </c>
      <c r="C6509" t="s">
        <v>1010</v>
      </c>
      <c r="D6509" s="161">
        <v>43524</v>
      </c>
      <c r="E6509">
        <v>16343.5</v>
      </c>
    </row>
    <row r="6510" spans="2:5" x14ac:dyDescent="0.25">
      <c r="B6510" t="s">
        <v>1084</v>
      </c>
      <c r="C6510" t="s">
        <v>1011</v>
      </c>
      <c r="D6510" s="161">
        <v>44104</v>
      </c>
      <c r="E6510">
        <v>18023.740000000002</v>
      </c>
    </row>
    <row r="6511" spans="2:5" x14ac:dyDescent="0.25">
      <c r="B6511" t="s">
        <v>1082</v>
      </c>
      <c r="C6511" t="s">
        <v>1012</v>
      </c>
      <c r="D6511" s="161">
        <v>43404</v>
      </c>
      <c r="E6511">
        <v>15984.01</v>
      </c>
    </row>
    <row r="6512" spans="2:5" x14ac:dyDescent="0.25">
      <c r="B6512" t="s">
        <v>1082</v>
      </c>
      <c r="C6512" t="s">
        <v>1013</v>
      </c>
      <c r="D6512" s="161">
        <v>44227</v>
      </c>
      <c r="E6512">
        <v>18608.36</v>
      </c>
    </row>
    <row r="6513" spans="2:5" x14ac:dyDescent="0.25">
      <c r="B6513" t="s">
        <v>1083</v>
      </c>
      <c r="C6513" t="s">
        <v>1014</v>
      </c>
      <c r="D6513" s="161">
        <v>43921</v>
      </c>
      <c r="E6513">
        <v>14686.57</v>
      </c>
    </row>
    <row r="6514" spans="2:5" x14ac:dyDescent="0.25">
      <c r="B6514" t="s">
        <v>1084</v>
      </c>
      <c r="C6514" t="s">
        <v>1015</v>
      </c>
      <c r="D6514" s="161">
        <v>43616</v>
      </c>
      <c r="E6514">
        <v>7417.76</v>
      </c>
    </row>
    <row r="6515" spans="2:5" x14ac:dyDescent="0.25">
      <c r="B6515" t="s">
        <v>1082</v>
      </c>
      <c r="C6515" t="s">
        <v>1016</v>
      </c>
      <c r="D6515" s="161">
        <v>43434</v>
      </c>
      <c r="E6515">
        <v>9796.94</v>
      </c>
    </row>
    <row r="6516" spans="2:5" x14ac:dyDescent="0.25">
      <c r="B6516" t="s">
        <v>1082</v>
      </c>
      <c r="C6516" t="s">
        <v>1017</v>
      </c>
      <c r="D6516" s="161">
        <v>43159</v>
      </c>
      <c r="E6516">
        <v>11862.55</v>
      </c>
    </row>
    <row r="6517" spans="2:5" x14ac:dyDescent="0.25">
      <c r="B6517" t="s">
        <v>1084</v>
      </c>
      <c r="C6517" t="s">
        <v>1018</v>
      </c>
      <c r="D6517" s="161">
        <v>43434</v>
      </c>
      <c r="E6517">
        <v>8465.68</v>
      </c>
    </row>
    <row r="6518" spans="2:5" x14ac:dyDescent="0.25">
      <c r="B6518" t="s">
        <v>1084</v>
      </c>
      <c r="C6518" t="s">
        <v>1019</v>
      </c>
      <c r="D6518" s="161">
        <v>43312</v>
      </c>
      <c r="E6518">
        <v>5324.84</v>
      </c>
    </row>
    <row r="6519" spans="2:5" x14ac:dyDescent="0.25">
      <c r="B6519" t="s">
        <v>1084</v>
      </c>
      <c r="C6519" t="s">
        <v>1020</v>
      </c>
      <c r="D6519" s="161">
        <v>43738</v>
      </c>
      <c r="E6519">
        <v>18431.419999999998</v>
      </c>
    </row>
    <row r="6520" spans="2:5" x14ac:dyDescent="0.25">
      <c r="B6520" t="s">
        <v>1082</v>
      </c>
      <c r="C6520" t="s">
        <v>1021</v>
      </c>
      <c r="D6520" s="161">
        <v>43890</v>
      </c>
      <c r="E6520">
        <v>19847.009999999998</v>
      </c>
    </row>
    <row r="6521" spans="2:5" x14ac:dyDescent="0.25">
      <c r="B6521" t="s">
        <v>1082</v>
      </c>
      <c r="C6521" t="s">
        <v>1022</v>
      </c>
      <c r="D6521" s="161">
        <v>43496</v>
      </c>
      <c r="E6521">
        <v>4531.71</v>
      </c>
    </row>
    <row r="6522" spans="2:5" x14ac:dyDescent="0.25">
      <c r="B6522" t="s">
        <v>1083</v>
      </c>
      <c r="C6522" t="s">
        <v>1023</v>
      </c>
      <c r="D6522" s="161">
        <v>43890</v>
      </c>
      <c r="E6522">
        <v>11550.74</v>
      </c>
    </row>
    <row r="6523" spans="2:5" x14ac:dyDescent="0.25">
      <c r="B6523" t="s">
        <v>1082</v>
      </c>
      <c r="C6523" t="s">
        <v>1024</v>
      </c>
      <c r="D6523" s="161">
        <v>43982</v>
      </c>
      <c r="E6523">
        <v>7357.65</v>
      </c>
    </row>
    <row r="6524" spans="2:5" x14ac:dyDescent="0.25">
      <c r="B6524" t="s">
        <v>1084</v>
      </c>
      <c r="C6524" t="s">
        <v>1025</v>
      </c>
      <c r="D6524" s="161">
        <v>44316</v>
      </c>
      <c r="E6524">
        <v>9932.11</v>
      </c>
    </row>
    <row r="6525" spans="2:5" x14ac:dyDescent="0.25">
      <c r="B6525" t="s">
        <v>1083</v>
      </c>
      <c r="C6525" t="s">
        <v>1026</v>
      </c>
      <c r="D6525" s="161">
        <v>44347</v>
      </c>
      <c r="E6525">
        <v>981.82</v>
      </c>
    </row>
    <row r="6526" spans="2:5" x14ac:dyDescent="0.25">
      <c r="B6526" t="s">
        <v>1084</v>
      </c>
      <c r="C6526" t="s">
        <v>411</v>
      </c>
      <c r="D6526" s="161">
        <v>44469</v>
      </c>
      <c r="E6526">
        <v>8295.4599999999991</v>
      </c>
    </row>
    <row r="6527" spans="2:5" x14ac:dyDescent="0.25">
      <c r="B6527" t="s">
        <v>1082</v>
      </c>
      <c r="C6527" t="s">
        <v>1027</v>
      </c>
      <c r="D6527" s="161">
        <v>44135</v>
      </c>
      <c r="E6527">
        <v>19584.36</v>
      </c>
    </row>
    <row r="6528" spans="2:5" x14ac:dyDescent="0.25">
      <c r="B6528" t="s">
        <v>1083</v>
      </c>
      <c r="C6528" t="s">
        <v>1028</v>
      </c>
      <c r="D6528" s="161">
        <v>43830</v>
      </c>
      <c r="E6528">
        <v>5933.19</v>
      </c>
    </row>
    <row r="6529" spans="2:5" x14ac:dyDescent="0.25">
      <c r="B6529" t="s">
        <v>1082</v>
      </c>
      <c r="C6529" t="s">
        <v>1029</v>
      </c>
      <c r="D6529" s="161">
        <v>44286</v>
      </c>
      <c r="E6529">
        <v>18402.97</v>
      </c>
    </row>
    <row r="6530" spans="2:5" x14ac:dyDescent="0.25">
      <c r="B6530" t="s">
        <v>1084</v>
      </c>
      <c r="C6530" t="s">
        <v>1030</v>
      </c>
      <c r="D6530" s="161">
        <v>43585</v>
      </c>
      <c r="E6530">
        <v>9994.52</v>
      </c>
    </row>
    <row r="6531" spans="2:5" x14ac:dyDescent="0.25">
      <c r="B6531" t="s">
        <v>1082</v>
      </c>
      <c r="C6531" t="s">
        <v>267</v>
      </c>
      <c r="D6531" s="161">
        <v>43465</v>
      </c>
      <c r="E6531">
        <v>19124.7</v>
      </c>
    </row>
    <row r="6532" spans="2:5" x14ac:dyDescent="0.25">
      <c r="B6532" t="s">
        <v>1082</v>
      </c>
      <c r="C6532" t="s">
        <v>1031</v>
      </c>
      <c r="D6532" s="161">
        <v>44500</v>
      </c>
      <c r="E6532">
        <v>17319.810000000001</v>
      </c>
    </row>
    <row r="6533" spans="2:5" x14ac:dyDescent="0.25">
      <c r="B6533" t="s">
        <v>1082</v>
      </c>
      <c r="C6533" t="s">
        <v>1032</v>
      </c>
      <c r="D6533" s="161">
        <v>43220</v>
      </c>
      <c r="E6533">
        <v>2655.18</v>
      </c>
    </row>
    <row r="6534" spans="2:5" x14ac:dyDescent="0.25">
      <c r="B6534" t="s">
        <v>1084</v>
      </c>
      <c r="C6534" t="s">
        <v>1033</v>
      </c>
      <c r="D6534" s="161">
        <v>43343</v>
      </c>
      <c r="E6534">
        <v>7826.15</v>
      </c>
    </row>
    <row r="6535" spans="2:5" x14ac:dyDescent="0.25">
      <c r="B6535" t="s">
        <v>1082</v>
      </c>
      <c r="C6535" t="s">
        <v>1034</v>
      </c>
      <c r="D6535" s="161">
        <v>43616</v>
      </c>
      <c r="E6535">
        <v>12925.64</v>
      </c>
    </row>
    <row r="6536" spans="2:5" x14ac:dyDescent="0.25">
      <c r="B6536" t="s">
        <v>1084</v>
      </c>
      <c r="C6536" t="s">
        <v>1035</v>
      </c>
      <c r="D6536" s="161">
        <v>43159</v>
      </c>
      <c r="E6536">
        <v>7998.11</v>
      </c>
    </row>
    <row r="6537" spans="2:5" x14ac:dyDescent="0.25">
      <c r="B6537" t="s">
        <v>1082</v>
      </c>
      <c r="C6537" t="s">
        <v>291</v>
      </c>
      <c r="D6537" s="161">
        <v>43555</v>
      </c>
      <c r="E6537">
        <v>4874.63</v>
      </c>
    </row>
    <row r="6538" spans="2:5" x14ac:dyDescent="0.25">
      <c r="B6538" t="s">
        <v>1084</v>
      </c>
      <c r="C6538" t="s">
        <v>1036</v>
      </c>
      <c r="D6538" s="161">
        <v>43861</v>
      </c>
      <c r="E6538">
        <v>8675.9599999999991</v>
      </c>
    </row>
    <row r="6539" spans="2:5" x14ac:dyDescent="0.25">
      <c r="B6539" t="s">
        <v>1082</v>
      </c>
      <c r="C6539" t="s">
        <v>1037</v>
      </c>
      <c r="D6539" s="161">
        <v>44377</v>
      </c>
      <c r="E6539">
        <v>7006.41</v>
      </c>
    </row>
    <row r="6540" spans="2:5" x14ac:dyDescent="0.25">
      <c r="B6540" t="s">
        <v>1082</v>
      </c>
      <c r="C6540" t="s">
        <v>1038</v>
      </c>
      <c r="D6540" s="161">
        <v>43343</v>
      </c>
      <c r="E6540">
        <v>5371.27</v>
      </c>
    </row>
    <row r="6541" spans="2:5" x14ac:dyDescent="0.25">
      <c r="B6541" t="s">
        <v>1082</v>
      </c>
      <c r="C6541" t="s">
        <v>1039</v>
      </c>
      <c r="D6541" s="161">
        <v>43799</v>
      </c>
      <c r="E6541">
        <v>12813.23</v>
      </c>
    </row>
    <row r="6542" spans="2:5" x14ac:dyDescent="0.25">
      <c r="B6542" t="s">
        <v>1082</v>
      </c>
      <c r="C6542" t="s">
        <v>1040</v>
      </c>
      <c r="D6542" s="161">
        <v>43404</v>
      </c>
      <c r="E6542">
        <v>12436.15</v>
      </c>
    </row>
    <row r="6543" spans="2:5" x14ac:dyDescent="0.25">
      <c r="B6543" t="s">
        <v>1082</v>
      </c>
      <c r="C6543" t="s">
        <v>1041</v>
      </c>
      <c r="D6543" s="161">
        <v>44255</v>
      </c>
      <c r="E6543">
        <v>13783.45</v>
      </c>
    </row>
    <row r="6544" spans="2:5" x14ac:dyDescent="0.25">
      <c r="B6544" t="s">
        <v>1084</v>
      </c>
      <c r="C6544" t="s">
        <v>1042</v>
      </c>
      <c r="D6544" s="161">
        <v>44255</v>
      </c>
      <c r="E6544">
        <v>16002.56</v>
      </c>
    </row>
    <row r="6545" spans="2:5" x14ac:dyDescent="0.25">
      <c r="B6545" t="s">
        <v>1082</v>
      </c>
      <c r="C6545" t="s">
        <v>1043</v>
      </c>
      <c r="D6545" s="161">
        <v>44286</v>
      </c>
      <c r="E6545">
        <v>12150.29</v>
      </c>
    </row>
    <row r="6546" spans="2:5" x14ac:dyDescent="0.25">
      <c r="B6546" t="s">
        <v>1084</v>
      </c>
      <c r="C6546" t="s">
        <v>1044</v>
      </c>
      <c r="D6546" s="161">
        <v>43830</v>
      </c>
      <c r="E6546">
        <v>2506.11</v>
      </c>
    </row>
    <row r="6547" spans="2:5" x14ac:dyDescent="0.25">
      <c r="B6547" t="s">
        <v>1082</v>
      </c>
      <c r="C6547" t="s">
        <v>1045</v>
      </c>
      <c r="D6547" s="161">
        <v>44255</v>
      </c>
      <c r="E6547">
        <v>19563.599999999999</v>
      </c>
    </row>
    <row r="6548" spans="2:5" x14ac:dyDescent="0.25">
      <c r="B6548" t="s">
        <v>1083</v>
      </c>
      <c r="C6548" t="s">
        <v>1046</v>
      </c>
      <c r="D6548" s="161">
        <v>44316</v>
      </c>
      <c r="E6548">
        <v>6292.52</v>
      </c>
    </row>
    <row r="6549" spans="2:5" x14ac:dyDescent="0.25">
      <c r="B6549" t="s">
        <v>1084</v>
      </c>
      <c r="C6549" t="s">
        <v>1047</v>
      </c>
      <c r="D6549" s="161">
        <v>44469</v>
      </c>
      <c r="E6549">
        <v>16695.02</v>
      </c>
    </row>
    <row r="6550" spans="2:5" x14ac:dyDescent="0.25">
      <c r="B6550" t="s">
        <v>1084</v>
      </c>
      <c r="C6550" t="s">
        <v>1048</v>
      </c>
      <c r="D6550" s="161">
        <v>44500</v>
      </c>
      <c r="E6550">
        <v>7137.11</v>
      </c>
    </row>
    <row r="6551" spans="2:5" x14ac:dyDescent="0.25">
      <c r="B6551" t="s">
        <v>1083</v>
      </c>
      <c r="C6551" t="s">
        <v>1049</v>
      </c>
      <c r="D6551" s="161">
        <v>44377</v>
      </c>
      <c r="E6551">
        <v>5557.75</v>
      </c>
    </row>
    <row r="6552" spans="2:5" x14ac:dyDescent="0.25">
      <c r="B6552" t="s">
        <v>1082</v>
      </c>
      <c r="C6552" t="s">
        <v>1050</v>
      </c>
      <c r="D6552" s="161">
        <v>43646</v>
      </c>
      <c r="E6552">
        <v>15025.77</v>
      </c>
    </row>
    <row r="6553" spans="2:5" x14ac:dyDescent="0.25">
      <c r="B6553" t="s">
        <v>1084</v>
      </c>
      <c r="C6553" t="s">
        <v>1051</v>
      </c>
      <c r="D6553" s="161">
        <v>44347</v>
      </c>
      <c r="E6553">
        <v>4386.62</v>
      </c>
    </row>
    <row r="6554" spans="2:5" x14ac:dyDescent="0.25">
      <c r="B6554" t="s">
        <v>1082</v>
      </c>
      <c r="C6554" t="s">
        <v>1052</v>
      </c>
      <c r="D6554" s="161">
        <v>44347</v>
      </c>
      <c r="E6554">
        <v>8371.07</v>
      </c>
    </row>
    <row r="6555" spans="2:5" x14ac:dyDescent="0.25">
      <c r="B6555" t="s">
        <v>1084</v>
      </c>
      <c r="C6555" t="s">
        <v>1053</v>
      </c>
      <c r="D6555" s="161">
        <v>43890</v>
      </c>
      <c r="E6555">
        <v>9609.1299999999992</v>
      </c>
    </row>
    <row r="6556" spans="2:5" x14ac:dyDescent="0.25">
      <c r="B6556" t="s">
        <v>1082</v>
      </c>
      <c r="C6556" t="s">
        <v>1054</v>
      </c>
      <c r="D6556" s="161">
        <v>44469</v>
      </c>
      <c r="E6556">
        <v>18046.28</v>
      </c>
    </row>
    <row r="6557" spans="2:5" x14ac:dyDescent="0.25">
      <c r="B6557" t="s">
        <v>1082</v>
      </c>
      <c r="C6557" t="s">
        <v>1055</v>
      </c>
      <c r="D6557" s="161">
        <v>44500</v>
      </c>
      <c r="E6557">
        <v>12898.21</v>
      </c>
    </row>
    <row r="6558" spans="2:5" x14ac:dyDescent="0.25">
      <c r="B6558" t="s">
        <v>1084</v>
      </c>
      <c r="C6558" t="s">
        <v>1056</v>
      </c>
      <c r="D6558" s="161">
        <v>44377</v>
      </c>
      <c r="E6558">
        <v>7596.12</v>
      </c>
    </row>
    <row r="6559" spans="2:5" x14ac:dyDescent="0.25">
      <c r="B6559" t="s">
        <v>1084</v>
      </c>
      <c r="C6559" t="s">
        <v>1057</v>
      </c>
      <c r="D6559" s="161">
        <v>43769</v>
      </c>
      <c r="E6559">
        <v>18616.900000000001</v>
      </c>
    </row>
    <row r="6560" spans="2:5" x14ac:dyDescent="0.25">
      <c r="B6560" t="s">
        <v>1082</v>
      </c>
      <c r="C6560" t="s">
        <v>1058</v>
      </c>
      <c r="D6560" s="161">
        <v>43738</v>
      </c>
      <c r="E6560">
        <v>9205.6299999999992</v>
      </c>
    </row>
    <row r="6561" spans="2:5" x14ac:dyDescent="0.25">
      <c r="B6561" t="s">
        <v>1082</v>
      </c>
      <c r="C6561" t="s">
        <v>1059</v>
      </c>
      <c r="D6561" s="161">
        <v>43220</v>
      </c>
      <c r="E6561">
        <v>16657.61</v>
      </c>
    </row>
    <row r="6562" spans="2:5" x14ac:dyDescent="0.25">
      <c r="B6562" t="s">
        <v>1084</v>
      </c>
      <c r="C6562" t="s">
        <v>1060</v>
      </c>
      <c r="D6562" s="161">
        <v>44439</v>
      </c>
      <c r="E6562">
        <v>2182.19</v>
      </c>
    </row>
    <row r="6563" spans="2:5" x14ac:dyDescent="0.25">
      <c r="B6563" t="s">
        <v>1082</v>
      </c>
      <c r="C6563" t="s">
        <v>1061</v>
      </c>
      <c r="D6563" s="161">
        <v>43982</v>
      </c>
      <c r="E6563">
        <v>3525.51</v>
      </c>
    </row>
    <row r="6564" spans="2:5" x14ac:dyDescent="0.25">
      <c r="B6564" t="s">
        <v>1084</v>
      </c>
      <c r="C6564" t="s">
        <v>1062</v>
      </c>
      <c r="D6564" s="161">
        <v>43465</v>
      </c>
      <c r="E6564">
        <v>5577.6</v>
      </c>
    </row>
    <row r="6565" spans="2:5" x14ac:dyDescent="0.25">
      <c r="B6565" t="s">
        <v>1084</v>
      </c>
      <c r="C6565" t="s">
        <v>1063</v>
      </c>
      <c r="D6565" s="161">
        <v>44408</v>
      </c>
      <c r="E6565">
        <v>8737.1299999999992</v>
      </c>
    </row>
    <row r="6566" spans="2:5" x14ac:dyDescent="0.25">
      <c r="B6566" t="s">
        <v>1082</v>
      </c>
      <c r="C6566" t="s">
        <v>1064</v>
      </c>
      <c r="D6566" s="161">
        <v>43524</v>
      </c>
      <c r="E6566">
        <v>16302.06</v>
      </c>
    </row>
    <row r="6567" spans="2:5" x14ac:dyDescent="0.25">
      <c r="B6567" t="s">
        <v>1082</v>
      </c>
      <c r="C6567" t="s">
        <v>1065</v>
      </c>
      <c r="D6567" s="161">
        <v>43373</v>
      </c>
      <c r="E6567">
        <v>5190.91</v>
      </c>
    </row>
    <row r="6568" spans="2:5" x14ac:dyDescent="0.25">
      <c r="B6568" t="s">
        <v>1084</v>
      </c>
      <c r="C6568" t="s">
        <v>1066</v>
      </c>
      <c r="D6568" s="161">
        <v>43616</v>
      </c>
      <c r="E6568">
        <v>1034.83</v>
      </c>
    </row>
    <row r="6569" spans="2:5" x14ac:dyDescent="0.25">
      <c r="B6569" t="s">
        <v>1084</v>
      </c>
      <c r="C6569" t="s">
        <v>1067</v>
      </c>
      <c r="D6569" s="161">
        <v>43100</v>
      </c>
      <c r="E6569">
        <v>10939.91</v>
      </c>
    </row>
    <row r="6570" spans="2:5" x14ac:dyDescent="0.25">
      <c r="B6570" t="s">
        <v>1082</v>
      </c>
      <c r="C6570" t="s">
        <v>1068</v>
      </c>
      <c r="D6570" s="161">
        <v>44227</v>
      </c>
      <c r="E6570">
        <v>12840.51</v>
      </c>
    </row>
    <row r="6571" spans="2:5" x14ac:dyDescent="0.25">
      <c r="B6571" t="s">
        <v>1082</v>
      </c>
      <c r="C6571" t="s">
        <v>1022</v>
      </c>
      <c r="D6571" s="161">
        <v>43434</v>
      </c>
      <c r="E6571">
        <v>11889.03</v>
      </c>
    </row>
    <row r="6572" spans="2:5" x14ac:dyDescent="0.25">
      <c r="B6572" t="s">
        <v>1083</v>
      </c>
      <c r="C6572" t="s">
        <v>1069</v>
      </c>
      <c r="D6572" s="161">
        <v>44286</v>
      </c>
      <c r="E6572">
        <v>8692.02</v>
      </c>
    </row>
    <row r="6573" spans="2:5" x14ac:dyDescent="0.25">
      <c r="B6573" t="s">
        <v>1083</v>
      </c>
      <c r="C6573" t="s">
        <v>1070</v>
      </c>
      <c r="D6573" s="161">
        <v>44469</v>
      </c>
      <c r="E6573">
        <v>16899.88</v>
      </c>
    </row>
    <row r="6574" spans="2:5" x14ac:dyDescent="0.25">
      <c r="B6574" t="s">
        <v>1082</v>
      </c>
      <c r="C6574" t="s">
        <v>1071</v>
      </c>
      <c r="D6574" s="161">
        <v>43496</v>
      </c>
      <c r="E6574">
        <v>18658.900000000001</v>
      </c>
    </row>
    <row r="6575" spans="2:5" x14ac:dyDescent="0.25">
      <c r="B6575" t="s">
        <v>1083</v>
      </c>
      <c r="C6575" t="s">
        <v>1072</v>
      </c>
      <c r="D6575" s="161">
        <v>43951</v>
      </c>
      <c r="E6575">
        <v>11356.5</v>
      </c>
    </row>
    <row r="6576" spans="2:5" x14ac:dyDescent="0.25">
      <c r="B6576" t="s">
        <v>1082</v>
      </c>
      <c r="C6576" t="s">
        <v>1073</v>
      </c>
      <c r="D6576" s="161">
        <v>43799</v>
      </c>
      <c r="E6576">
        <v>16195.36</v>
      </c>
    </row>
    <row r="6577" spans="2:5" x14ac:dyDescent="0.25">
      <c r="B6577" t="s">
        <v>1082</v>
      </c>
      <c r="C6577" t="s">
        <v>1074</v>
      </c>
      <c r="D6577" s="161">
        <v>43159</v>
      </c>
      <c r="E6577">
        <v>12856.35</v>
      </c>
    </row>
    <row r="6578" spans="2:5" x14ac:dyDescent="0.25">
      <c r="B6578" t="s">
        <v>1082</v>
      </c>
      <c r="C6578" t="s">
        <v>1075</v>
      </c>
      <c r="D6578" s="161">
        <v>43555</v>
      </c>
      <c r="E6578">
        <v>3003.42</v>
      </c>
    </row>
    <row r="6579" spans="2:5" x14ac:dyDescent="0.25">
      <c r="B6579" t="s">
        <v>1082</v>
      </c>
      <c r="C6579" t="s">
        <v>1076</v>
      </c>
      <c r="D6579" s="161">
        <v>43646</v>
      </c>
      <c r="E6579">
        <v>17580.23</v>
      </c>
    </row>
    <row r="6580" spans="2:5" x14ac:dyDescent="0.25">
      <c r="B6580" t="s">
        <v>1084</v>
      </c>
      <c r="C6580" t="s">
        <v>1077</v>
      </c>
      <c r="D6580" s="161">
        <v>43677</v>
      </c>
      <c r="E6580">
        <v>10741.34</v>
      </c>
    </row>
    <row r="6581" spans="2:5" x14ac:dyDescent="0.25">
      <c r="B6581" t="s">
        <v>1082</v>
      </c>
      <c r="C6581" t="s">
        <v>992</v>
      </c>
      <c r="D6581" s="161">
        <v>43708</v>
      </c>
      <c r="E6581">
        <v>17424.650000000001</v>
      </c>
    </row>
    <row r="6582" spans="2:5" x14ac:dyDescent="0.25">
      <c r="B6582" t="s">
        <v>1082</v>
      </c>
      <c r="C6582" t="s">
        <v>993</v>
      </c>
      <c r="D6582" s="161">
        <v>43769</v>
      </c>
      <c r="E6582">
        <v>12849.64</v>
      </c>
    </row>
    <row r="6583" spans="2:5" x14ac:dyDescent="0.25">
      <c r="B6583" t="s">
        <v>1084</v>
      </c>
      <c r="C6583" t="s">
        <v>994</v>
      </c>
      <c r="D6583" s="161">
        <v>43646</v>
      </c>
      <c r="E6583">
        <v>6014.62</v>
      </c>
    </row>
    <row r="6584" spans="2:5" x14ac:dyDescent="0.25">
      <c r="B6584" t="s">
        <v>1082</v>
      </c>
      <c r="C6584" t="s">
        <v>995</v>
      </c>
      <c r="D6584" s="161">
        <v>43281</v>
      </c>
      <c r="E6584">
        <v>7644.72</v>
      </c>
    </row>
    <row r="6585" spans="2:5" x14ac:dyDescent="0.25">
      <c r="B6585" t="s">
        <v>1082</v>
      </c>
      <c r="C6585" t="s">
        <v>996</v>
      </c>
      <c r="D6585" s="161">
        <v>44135</v>
      </c>
      <c r="E6585">
        <v>11098.19</v>
      </c>
    </row>
    <row r="6586" spans="2:5" x14ac:dyDescent="0.25">
      <c r="B6586" t="s">
        <v>1084</v>
      </c>
      <c r="C6586" t="s">
        <v>997</v>
      </c>
      <c r="D6586" s="161">
        <v>43890</v>
      </c>
      <c r="E6586">
        <v>3785.77</v>
      </c>
    </row>
    <row r="6587" spans="2:5" x14ac:dyDescent="0.25">
      <c r="B6587" t="s">
        <v>1082</v>
      </c>
      <c r="C6587" t="s">
        <v>998</v>
      </c>
      <c r="D6587" s="161">
        <v>43677</v>
      </c>
      <c r="E6587">
        <v>5509.52</v>
      </c>
    </row>
    <row r="6588" spans="2:5" x14ac:dyDescent="0.25">
      <c r="B6588" t="s">
        <v>1082</v>
      </c>
      <c r="C6588" t="s">
        <v>999</v>
      </c>
      <c r="D6588" s="161">
        <v>43159</v>
      </c>
      <c r="E6588">
        <v>18865.52</v>
      </c>
    </row>
    <row r="6589" spans="2:5" x14ac:dyDescent="0.25">
      <c r="B6589" t="s">
        <v>1084</v>
      </c>
      <c r="C6589" t="s">
        <v>1000</v>
      </c>
      <c r="D6589" s="161">
        <v>43404</v>
      </c>
      <c r="E6589">
        <v>15121.38</v>
      </c>
    </row>
    <row r="6590" spans="2:5" x14ac:dyDescent="0.25">
      <c r="B6590" t="s">
        <v>1083</v>
      </c>
      <c r="C6590" t="s">
        <v>1001</v>
      </c>
      <c r="D6590" s="161">
        <v>44074</v>
      </c>
      <c r="E6590">
        <v>5905.3</v>
      </c>
    </row>
    <row r="6591" spans="2:5" x14ac:dyDescent="0.25">
      <c r="B6591" t="s">
        <v>1084</v>
      </c>
      <c r="C6591" t="s">
        <v>1002</v>
      </c>
      <c r="D6591" s="161">
        <v>44377</v>
      </c>
      <c r="E6591">
        <v>8773.31</v>
      </c>
    </row>
    <row r="6592" spans="2:5" x14ac:dyDescent="0.25">
      <c r="B6592" t="s">
        <v>1082</v>
      </c>
      <c r="C6592" t="s">
        <v>1003</v>
      </c>
      <c r="D6592" s="161">
        <v>43646</v>
      </c>
      <c r="E6592">
        <v>15175.56</v>
      </c>
    </row>
    <row r="6593" spans="2:5" x14ac:dyDescent="0.25">
      <c r="B6593" t="s">
        <v>1083</v>
      </c>
      <c r="C6593" t="s">
        <v>1004</v>
      </c>
      <c r="D6593" s="161">
        <v>43861</v>
      </c>
      <c r="E6593">
        <v>9705.85</v>
      </c>
    </row>
    <row r="6594" spans="2:5" x14ac:dyDescent="0.25">
      <c r="B6594" t="s">
        <v>1084</v>
      </c>
      <c r="C6594" t="s">
        <v>1005</v>
      </c>
      <c r="D6594" s="161">
        <v>44255</v>
      </c>
      <c r="E6594">
        <v>12204.51</v>
      </c>
    </row>
    <row r="6595" spans="2:5" x14ac:dyDescent="0.25">
      <c r="B6595" t="s">
        <v>1082</v>
      </c>
      <c r="C6595" t="s">
        <v>1006</v>
      </c>
      <c r="D6595" s="161">
        <v>43890</v>
      </c>
      <c r="E6595">
        <v>15228.9</v>
      </c>
    </row>
    <row r="6596" spans="2:5" x14ac:dyDescent="0.25">
      <c r="B6596" t="s">
        <v>1082</v>
      </c>
      <c r="C6596" t="s">
        <v>1007</v>
      </c>
      <c r="D6596" s="161">
        <v>44347</v>
      </c>
      <c r="E6596">
        <v>7901.03</v>
      </c>
    </row>
    <row r="6597" spans="2:5" x14ac:dyDescent="0.25">
      <c r="B6597" t="s">
        <v>1084</v>
      </c>
      <c r="C6597" t="s">
        <v>1008</v>
      </c>
      <c r="D6597" s="161">
        <v>44043</v>
      </c>
      <c r="E6597">
        <v>9506.98</v>
      </c>
    </row>
    <row r="6598" spans="2:5" x14ac:dyDescent="0.25">
      <c r="B6598" t="s">
        <v>1084</v>
      </c>
      <c r="C6598" t="s">
        <v>1009</v>
      </c>
      <c r="D6598" s="161">
        <v>43373</v>
      </c>
      <c r="E6598">
        <v>277.31</v>
      </c>
    </row>
    <row r="6599" spans="2:5" x14ac:dyDescent="0.25">
      <c r="B6599" t="s">
        <v>1082</v>
      </c>
      <c r="C6599" t="s">
        <v>1010</v>
      </c>
      <c r="D6599" s="161">
        <v>43434</v>
      </c>
      <c r="E6599">
        <v>15966.48</v>
      </c>
    </row>
    <row r="6600" spans="2:5" x14ac:dyDescent="0.25">
      <c r="B6600" t="s">
        <v>1084</v>
      </c>
      <c r="C6600" t="s">
        <v>1011</v>
      </c>
      <c r="D6600" s="161">
        <v>43830</v>
      </c>
      <c r="E6600">
        <v>18300.990000000002</v>
      </c>
    </row>
    <row r="6601" spans="2:5" x14ac:dyDescent="0.25">
      <c r="B6601" t="s">
        <v>1084</v>
      </c>
      <c r="C6601" t="s">
        <v>1012</v>
      </c>
      <c r="D6601" s="161">
        <v>43251</v>
      </c>
      <c r="E6601">
        <v>17469.03</v>
      </c>
    </row>
    <row r="6602" spans="2:5" x14ac:dyDescent="0.25">
      <c r="B6602" t="s">
        <v>1083</v>
      </c>
      <c r="C6602" t="s">
        <v>1013</v>
      </c>
      <c r="D6602" s="161">
        <v>43312</v>
      </c>
      <c r="E6602">
        <v>18001.509999999998</v>
      </c>
    </row>
    <row r="6603" spans="2:5" x14ac:dyDescent="0.25">
      <c r="B6603" t="s">
        <v>1084</v>
      </c>
      <c r="C6603" t="s">
        <v>1014</v>
      </c>
      <c r="D6603" s="161">
        <v>43524</v>
      </c>
      <c r="E6603">
        <v>5346.98</v>
      </c>
    </row>
    <row r="6604" spans="2:5" x14ac:dyDescent="0.25">
      <c r="B6604" t="s">
        <v>1084</v>
      </c>
      <c r="C6604" t="s">
        <v>1015</v>
      </c>
      <c r="D6604" s="161">
        <v>43496</v>
      </c>
      <c r="E6604">
        <v>13533.82</v>
      </c>
    </row>
    <row r="6605" spans="2:5" x14ac:dyDescent="0.25">
      <c r="B6605" t="s">
        <v>1084</v>
      </c>
      <c r="C6605" t="s">
        <v>1016</v>
      </c>
      <c r="D6605" s="161">
        <v>43646</v>
      </c>
      <c r="E6605">
        <v>16066.96</v>
      </c>
    </row>
    <row r="6606" spans="2:5" x14ac:dyDescent="0.25">
      <c r="B6606" t="s">
        <v>1084</v>
      </c>
      <c r="C6606" t="s">
        <v>1017</v>
      </c>
      <c r="D6606" s="161">
        <v>43220</v>
      </c>
      <c r="E6606">
        <v>926.64</v>
      </c>
    </row>
    <row r="6607" spans="2:5" x14ac:dyDescent="0.25">
      <c r="B6607" t="s">
        <v>1082</v>
      </c>
      <c r="C6607" t="s">
        <v>1018</v>
      </c>
      <c r="D6607" s="161">
        <v>43251</v>
      </c>
      <c r="E6607">
        <v>3460.36</v>
      </c>
    </row>
    <row r="6608" spans="2:5" x14ac:dyDescent="0.25">
      <c r="B6608" t="s">
        <v>1084</v>
      </c>
      <c r="C6608" t="s">
        <v>1019</v>
      </c>
      <c r="D6608" s="161">
        <v>43496</v>
      </c>
      <c r="E6608">
        <v>8163.77</v>
      </c>
    </row>
    <row r="6609" spans="2:5" x14ac:dyDescent="0.25">
      <c r="B6609" t="s">
        <v>1084</v>
      </c>
      <c r="C6609" t="s">
        <v>1020</v>
      </c>
      <c r="D6609" s="161">
        <v>44165</v>
      </c>
      <c r="E6609">
        <v>4696.5200000000004</v>
      </c>
    </row>
    <row r="6610" spans="2:5" x14ac:dyDescent="0.25">
      <c r="B6610" t="s">
        <v>1082</v>
      </c>
      <c r="C6610" t="s">
        <v>1021</v>
      </c>
      <c r="D6610" s="161">
        <v>44255</v>
      </c>
      <c r="E6610">
        <v>11500.61</v>
      </c>
    </row>
    <row r="6611" spans="2:5" x14ac:dyDescent="0.25">
      <c r="B6611" t="s">
        <v>1084</v>
      </c>
      <c r="C6611" t="s">
        <v>1022</v>
      </c>
      <c r="D6611" s="161">
        <v>43524</v>
      </c>
      <c r="E6611">
        <v>5770.79</v>
      </c>
    </row>
    <row r="6612" spans="2:5" x14ac:dyDescent="0.25">
      <c r="B6612" t="s">
        <v>1082</v>
      </c>
      <c r="C6612" t="s">
        <v>1023</v>
      </c>
      <c r="D6612" s="161">
        <v>44043</v>
      </c>
      <c r="E6612">
        <v>13878.39</v>
      </c>
    </row>
    <row r="6613" spans="2:5" x14ac:dyDescent="0.25">
      <c r="B6613" t="s">
        <v>1082</v>
      </c>
      <c r="C6613" t="s">
        <v>1024</v>
      </c>
      <c r="D6613" s="161">
        <v>43100</v>
      </c>
      <c r="E6613">
        <v>16490.759999999998</v>
      </c>
    </row>
    <row r="6614" spans="2:5" x14ac:dyDescent="0.25">
      <c r="B6614" t="s">
        <v>1082</v>
      </c>
      <c r="C6614" t="s">
        <v>1025</v>
      </c>
      <c r="D6614" s="161">
        <v>43982</v>
      </c>
      <c r="E6614">
        <v>52.02</v>
      </c>
    </row>
    <row r="6615" spans="2:5" x14ac:dyDescent="0.25">
      <c r="B6615" t="s">
        <v>1084</v>
      </c>
      <c r="C6615" t="s">
        <v>1026</v>
      </c>
      <c r="D6615" s="161">
        <v>43677</v>
      </c>
      <c r="E6615">
        <v>18388.349999999999</v>
      </c>
    </row>
    <row r="6616" spans="2:5" x14ac:dyDescent="0.25">
      <c r="B6616" t="s">
        <v>1082</v>
      </c>
      <c r="C6616" t="s">
        <v>411</v>
      </c>
      <c r="D6616" s="161">
        <v>44012</v>
      </c>
      <c r="E6616">
        <v>16314.22</v>
      </c>
    </row>
    <row r="6617" spans="2:5" x14ac:dyDescent="0.25">
      <c r="B6617" t="s">
        <v>1082</v>
      </c>
      <c r="C6617" t="s">
        <v>1027</v>
      </c>
      <c r="D6617" s="161">
        <v>44377</v>
      </c>
      <c r="E6617">
        <v>6098.94</v>
      </c>
    </row>
    <row r="6618" spans="2:5" x14ac:dyDescent="0.25">
      <c r="B6618" t="s">
        <v>1082</v>
      </c>
      <c r="C6618" t="s">
        <v>1028</v>
      </c>
      <c r="D6618" s="161">
        <v>43799</v>
      </c>
      <c r="E6618">
        <v>10775.66</v>
      </c>
    </row>
    <row r="6619" spans="2:5" x14ac:dyDescent="0.25">
      <c r="B6619" t="s">
        <v>1082</v>
      </c>
      <c r="C6619" t="s">
        <v>1029</v>
      </c>
      <c r="D6619" s="161">
        <v>44255</v>
      </c>
      <c r="E6619">
        <v>8236.6</v>
      </c>
    </row>
    <row r="6620" spans="2:5" x14ac:dyDescent="0.25">
      <c r="B6620" t="s">
        <v>1082</v>
      </c>
      <c r="C6620" t="s">
        <v>1030</v>
      </c>
      <c r="D6620" s="161">
        <v>43646</v>
      </c>
      <c r="E6620">
        <v>16113.45</v>
      </c>
    </row>
    <row r="6621" spans="2:5" x14ac:dyDescent="0.25">
      <c r="B6621" t="s">
        <v>1084</v>
      </c>
      <c r="C6621" t="s">
        <v>267</v>
      </c>
      <c r="D6621" s="161">
        <v>43769</v>
      </c>
      <c r="E6621">
        <v>7161.94</v>
      </c>
    </row>
    <row r="6622" spans="2:5" x14ac:dyDescent="0.25">
      <c r="B6622" t="s">
        <v>1084</v>
      </c>
      <c r="C6622" t="s">
        <v>1031</v>
      </c>
      <c r="D6622" s="161">
        <v>43555</v>
      </c>
      <c r="E6622">
        <v>7848.78</v>
      </c>
    </row>
    <row r="6623" spans="2:5" x14ac:dyDescent="0.25">
      <c r="B6623" t="s">
        <v>1084</v>
      </c>
      <c r="C6623" t="s">
        <v>1032</v>
      </c>
      <c r="D6623" s="161">
        <v>43434</v>
      </c>
      <c r="E6623">
        <v>273.94</v>
      </c>
    </row>
    <row r="6624" spans="2:5" x14ac:dyDescent="0.25">
      <c r="B6624" t="s">
        <v>1082</v>
      </c>
      <c r="C6624" t="s">
        <v>1033</v>
      </c>
      <c r="D6624" s="161">
        <v>44286</v>
      </c>
      <c r="E6624">
        <v>5780.87</v>
      </c>
    </row>
    <row r="6625" spans="2:5" x14ac:dyDescent="0.25">
      <c r="B6625" t="s">
        <v>1082</v>
      </c>
      <c r="C6625" t="s">
        <v>1034</v>
      </c>
      <c r="D6625" s="161">
        <v>44227</v>
      </c>
      <c r="E6625">
        <v>431.03</v>
      </c>
    </row>
    <row r="6626" spans="2:5" x14ac:dyDescent="0.25">
      <c r="B6626" t="s">
        <v>1082</v>
      </c>
      <c r="C6626" t="s">
        <v>1035</v>
      </c>
      <c r="D6626" s="161">
        <v>43861</v>
      </c>
      <c r="E6626">
        <v>1318.14</v>
      </c>
    </row>
    <row r="6627" spans="2:5" x14ac:dyDescent="0.25">
      <c r="B6627" t="s">
        <v>1083</v>
      </c>
      <c r="C6627" t="s">
        <v>291</v>
      </c>
      <c r="D6627" s="161">
        <v>43951</v>
      </c>
      <c r="E6627">
        <v>9589.9599999999991</v>
      </c>
    </row>
    <row r="6628" spans="2:5" x14ac:dyDescent="0.25">
      <c r="B6628" t="s">
        <v>1082</v>
      </c>
      <c r="C6628" t="s">
        <v>1036</v>
      </c>
      <c r="D6628" s="161">
        <v>43769</v>
      </c>
      <c r="E6628">
        <v>13058.83</v>
      </c>
    </row>
    <row r="6629" spans="2:5" x14ac:dyDescent="0.25">
      <c r="B6629" t="s">
        <v>1082</v>
      </c>
      <c r="C6629" t="s">
        <v>1037</v>
      </c>
      <c r="D6629" s="161">
        <v>43677</v>
      </c>
      <c r="E6629">
        <v>16376</v>
      </c>
    </row>
    <row r="6630" spans="2:5" x14ac:dyDescent="0.25">
      <c r="B6630" t="s">
        <v>1082</v>
      </c>
      <c r="C6630" t="s">
        <v>1038</v>
      </c>
      <c r="D6630" s="161">
        <v>43677</v>
      </c>
      <c r="E6630">
        <v>4648.1899999999996</v>
      </c>
    </row>
    <row r="6631" spans="2:5" x14ac:dyDescent="0.25">
      <c r="B6631" t="s">
        <v>1082</v>
      </c>
      <c r="C6631" t="s">
        <v>1039</v>
      </c>
      <c r="D6631" s="161">
        <v>43738</v>
      </c>
      <c r="E6631">
        <v>18694.66</v>
      </c>
    </row>
    <row r="6632" spans="2:5" x14ac:dyDescent="0.25">
      <c r="B6632" t="s">
        <v>1084</v>
      </c>
      <c r="C6632" t="s">
        <v>1040</v>
      </c>
      <c r="D6632" s="161">
        <v>43465</v>
      </c>
      <c r="E6632">
        <v>6489.92</v>
      </c>
    </row>
    <row r="6633" spans="2:5" x14ac:dyDescent="0.25">
      <c r="B6633" t="s">
        <v>1082</v>
      </c>
      <c r="C6633" t="s">
        <v>1041</v>
      </c>
      <c r="D6633" s="161">
        <v>44439</v>
      </c>
      <c r="E6633">
        <v>1267.08</v>
      </c>
    </row>
    <row r="6634" spans="2:5" x14ac:dyDescent="0.25">
      <c r="B6634" t="s">
        <v>1084</v>
      </c>
      <c r="C6634" t="s">
        <v>1042</v>
      </c>
      <c r="D6634" s="161">
        <v>43312</v>
      </c>
      <c r="E6634">
        <v>6186.47</v>
      </c>
    </row>
    <row r="6635" spans="2:5" x14ac:dyDescent="0.25">
      <c r="B6635" t="s">
        <v>1084</v>
      </c>
      <c r="C6635" t="s">
        <v>1043</v>
      </c>
      <c r="D6635" s="161">
        <v>44135</v>
      </c>
      <c r="E6635">
        <v>3604.49</v>
      </c>
    </row>
    <row r="6636" spans="2:5" x14ac:dyDescent="0.25">
      <c r="B6636" t="s">
        <v>1082</v>
      </c>
      <c r="C6636" t="s">
        <v>1044</v>
      </c>
      <c r="D6636" s="161">
        <v>43281</v>
      </c>
      <c r="E6636">
        <v>14166.21</v>
      </c>
    </row>
    <row r="6637" spans="2:5" x14ac:dyDescent="0.25">
      <c r="B6637" t="s">
        <v>1082</v>
      </c>
      <c r="C6637" t="s">
        <v>1045</v>
      </c>
      <c r="D6637" s="161">
        <v>43465</v>
      </c>
      <c r="E6637">
        <v>7481.41</v>
      </c>
    </row>
    <row r="6638" spans="2:5" x14ac:dyDescent="0.25">
      <c r="B6638" t="s">
        <v>1083</v>
      </c>
      <c r="C6638" t="s">
        <v>1046</v>
      </c>
      <c r="D6638" s="161">
        <v>43434</v>
      </c>
      <c r="E6638">
        <v>18867.240000000002</v>
      </c>
    </row>
    <row r="6639" spans="2:5" x14ac:dyDescent="0.25">
      <c r="B6639" t="s">
        <v>1082</v>
      </c>
      <c r="C6639" t="s">
        <v>1047</v>
      </c>
      <c r="D6639" s="161">
        <v>43312</v>
      </c>
      <c r="E6639">
        <v>10127.48</v>
      </c>
    </row>
    <row r="6640" spans="2:5" x14ac:dyDescent="0.25">
      <c r="B6640" t="s">
        <v>1082</v>
      </c>
      <c r="C6640" t="s">
        <v>1048</v>
      </c>
      <c r="D6640" s="161">
        <v>43708</v>
      </c>
      <c r="E6640">
        <v>2588.56</v>
      </c>
    </row>
    <row r="6641" spans="2:5" x14ac:dyDescent="0.25">
      <c r="B6641" t="s">
        <v>1082</v>
      </c>
      <c r="C6641" t="s">
        <v>1049</v>
      </c>
      <c r="D6641" s="161">
        <v>44104</v>
      </c>
      <c r="E6641">
        <v>15874.51</v>
      </c>
    </row>
    <row r="6642" spans="2:5" x14ac:dyDescent="0.25">
      <c r="B6642" t="s">
        <v>1084</v>
      </c>
      <c r="C6642" t="s">
        <v>1050</v>
      </c>
      <c r="D6642" s="161">
        <v>44196</v>
      </c>
      <c r="E6642">
        <v>14281.8</v>
      </c>
    </row>
    <row r="6643" spans="2:5" x14ac:dyDescent="0.25">
      <c r="B6643" t="s">
        <v>1084</v>
      </c>
      <c r="C6643" t="s">
        <v>1051</v>
      </c>
      <c r="D6643" s="161">
        <v>43585</v>
      </c>
      <c r="E6643">
        <v>14156.64</v>
      </c>
    </row>
    <row r="6644" spans="2:5" x14ac:dyDescent="0.25">
      <c r="B6644" t="s">
        <v>1082</v>
      </c>
      <c r="C6644" t="s">
        <v>1052</v>
      </c>
      <c r="D6644" s="161">
        <v>43373</v>
      </c>
      <c r="E6644">
        <v>10464.99</v>
      </c>
    </row>
    <row r="6645" spans="2:5" x14ac:dyDescent="0.25">
      <c r="B6645" t="s">
        <v>1083</v>
      </c>
      <c r="C6645" t="s">
        <v>1053</v>
      </c>
      <c r="D6645" s="161">
        <v>43830</v>
      </c>
      <c r="E6645">
        <v>1878.81</v>
      </c>
    </row>
    <row r="6646" spans="2:5" x14ac:dyDescent="0.25">
      <c r="B6646" t="s">
        <v>1083</v>
      </c>
      <c r="C6646" t="s">
        <v>1054</v>
      </c>
      <c r="D6646" s="161">
        <v>44347</v>
      </c>
      <c r="E6646">
        <v>10752.34</v>
      </c>
    </row>
    <row r="6647" spans="2:5" x14ac:dyDescent="0.25">
      <c r="B6647" t="s">
        <v>1084</v>
      </c>
      <c r="C6647" t="s">
        <v>1055</v>
      </c>
      <c r="D6647" s="161">
        <v>43159</v>
      </c>
      <c r="E6647">
        <v>17970.77</v>
      </c>
    </row>
    <row r="6648" spans="2:5" x14ac:dyDescent="0.25">
      <c r="B6648" t="s">
        <v>1084</v>
      </c>
      <c r="C6648" t="s">
        <v>1056</v>
      </c>
      <c r="D6648" s="161">
        <v>43951</v>
      </c>
      <c r="E6648">
        <v>11830.57</v>
      </c>
    </row>
    <row r="6649" spans="2:5" x14ac:dyDescent="0.25">
      <c r="B6649" t="s">
        <v>1084</v>
      </c>
      <c r="C6649" t="s">
        <v>1057</v>
      </c>
      <c r="D6649" s="161">
        <v>43799</v>
      </c>
      <c r="E6649">
        <v>9936.4699999999993</v>
      </c>
    </row>
    <row r="6650" spans="2:5" x14ac:dyDescent="0.25">
      <c r="B6650" t="s">
        <v>1084</v>
      </c>
      <c r="C6650" t="s">
        <v>1058</v>
      </c>
      <c r="D6650" s="161">
        <v>44255</v>
      </c>
      <c r="E6650">
        <v>17459.490000000002</v>
      </c>
    </row>
    <row r="6651" spans="2:5" x14ac:dyDescent="0.25">
      <c r="B6651" t="s">
        <v>1082</v>
      </c>
      <c r="C6651" t="s">
        <v>1059</v>
      </c>
      <c r="D6651" s="161">
        <v>43404</v>
      </c>
      <c r="E6651">
        <v>2538.8000000000002</v>
      </c>
    </row>
    <row r="6652" spans="2:5" x14ac:dyDescent="0.25">
      <c r="B6652" t="s">
        <v>1084</v>
      </c>
      <c r="C6652" t="s">
        <v>1060</v>
      </c>
      <c r="D6652" s="161">
        <v>43524</v>
      </c>
      <c r="E6652">
        <v>16430.82</v>
      </c>
    </row>
    <row r="6653" spans="2:5" x14ac:dyDescent="0.25">
      <c r="B6653" t="s">
        <v>1083</v>
      </c>
      <c r="C6653" t="s">
        <v>1061</v>
      </c>
      <c r="D6653" s="161">
        <v>44135</v>
      </c>
      <c r="E6653">
        <v>7672.19</v>
      </c>
    </row>
    <row r="6654" spans="2:5" x14ac:dyDescent="0.25">
      <c r="B6654" t="s">
        <v>1082</v>
      </c>
      <c r="C6654" t="s">
        <v>1062</v>
      </c>
      <c r="D6654" s="161">
        <v>43585</v>
      </c>
      <c r="E6654">
        <v>1498.17</v>
      </c>
    </row>
    <row r="6655" spans="2:5" x14ac:dyDescent="0.25">
      <c r="B6655" t="s">
        <v>1082</v>
      </c>
      <c r="C6655" t="s">
        <v>1063</v>
      </c>
      <c r="D6655" s="161">
        <v>43496</v>
      </c>
      <c r="E6655">
        <v>911.19</v>
      </c>
    </row>
    <row r="6656" spans="2:5" x14ac:dyDescent="0.25">
      <c r="B6656" t="s">
        <v>1083</v>
      </c>
      <c r="C6656" t="s">
        <v>1064</v>
      </c>
      <c r="D6656" s="161">
        <v>43982</v>
      </c>
      <c r="E6656">
        <v>6552.63</v>
      </c>
    </row>
    <row r="6657" spans="2:5" x14ac:dyDescent="0.25">
      <c r="B6657" t="s">
        <v>1084</v>
      </c>
      <c r="C6657" t="s">
        <v>1065</v>
      </c>
      <c r="D6657" s="161">
        <v>43281</v>
      </c>
      <c r="E6657">
        <v>6951.81</v>
      </c>
    </row>
    <row r="6658" spans="2:5" x14ac:dyDescent="0.25">
      <c r="B6658" t="s">
        <v>1082</v>
      </c>
      <c r="C6658" t="s">
        <v>1066</v>
      </c>
      <c r="D6658" s="161">
        <v>44439</v>
      </c>
      <c r="E6658">
        <v>18247.580000000002</v>
      </c>
    </row>
    <row r="6659" spans="2:5" x14ac:dyDescent="0.25">
      <c r="B6659" t="s">
        <v>1082</v>
      </c>
      <c r="C6659" t="s">
        <v>1067</v>
      </c>
      <c r="D6659" s="161">
        <v>43434</v>
      </c>
      <c r="E6659">
        <v>18295.89</v>
      </c>
    </row>
    <row r="6660" spans="2:5" x14ac:dyDescent="0.25">
      <c r="B6660" t="s">
        <v>1084</v>
      </c>
      <c r="C6660" t="s">
        <v>1068</v>
      </c>
      <c r="D6660" s="161">
        <v>44196</v>
      </c>
      <c r="E6660">
        <v>8863.93</v>
      </c>
    </row>
    <row r="6661" spans="2:5" x14ac:dyDescent="0.25">
      <c r="B6661" t="s">
        <v>1083</v>
      </c>
      <c r="C6661" t="s">
        <v>1022</v>
      </c>
      <c r="D6661" s="161">
        <v>43524</v>
      </c>
      <c r="E6661">
        <v>7143.72</v>
      </c>
    </row>
    <row r="6662" spans="2:5" x14ac:dyDescent="0.25">
      <c r="B6662" t="s">
        <v>1084</v>
      </c>
      <c r="C6662" t="s">
        <v>1069</v>
      </c>
      <c r="D6662" s="161">
        <v>43373</v>
      </c>
      <c r="E6662">
        <v>10427.43</v>
      </c>
    </row>
    <row r="6663" spans="2:5" x14ac:dyDescent="0.25">
      <c r="B6663" t="s">
        <v>1082</v>
      </c>
      <c r="C6663" t="s">
        <v>1070</v>
      </c>
      <c r="D6663" s="161">
        <v>43434</v>
      </c>
      <c r="E6663">
        <v>3707.27</v>
      </c>
    </row>
    <row r="6664" spans="2:5" x14ac:dyDescent="0.25">
      <c r="B6664" t="s">
        <v>1082</v>
      </c>
      <c r="C6664" t="s">
        <v>1071</v>
      </c>
      <c r="D6664" s="161">
        <v>43708</v>
      </c>
      <c r="E6664">
        <v>19354.060000000001</v>
      </c>
    </row>
    <row r="6665" spans="2:5" x14ac:dyDescent="0.25">
      <c r="B6665" t="s">
        <v>1084</v>
      </c>
      <c r="C6665" t="s">
        <v>1072</v>
      </c>
      <c r="D6665" s="161">
        <v>43585</v>
      </c>
      <c r="E6665">
        <v>18497.04</v>
      </c>
    </row>
    <row r="6666" spans="2:5" x14ac:dyDescent="0.25">
      <c r="B6666" t="s">
        <v>1083</v>
      </c>
      <c r="C6666" t="s">
        <v>1073</v>
      </c>
      <c r="D6666" s="161">
        <v>44439</v>
      </c>
      <c r="E6666">
        <v>16341.39</v>
      </c>
    </row>
    <row r="6667" spans="2:5" x14ac:dyDescent="0.25">
      <c r="B6667" t="s">
        <v>1084</v>
      </c>
      <c r="C6667" t="s">
        <v>1074</v>
      </c>
      <c r="D6667" s="161">
        <v>44530</v>
      </c>
      <c r="E6667">
        <v>2880.07</v>
      </c>
    </row>
    <row r="6668" spans="2:5" x14ac:dyDescent="0.25">
      <c r="B6668" t="s">
        <v>1082</v>
      </c>
      <c r="C6668" t="s">
        <v>1075</v>
      </c>
      <c r="D6668" s="161">
        <v>43131</v>
      </c>
      <c r="E6668">
        <v>7687.98</v>
      </c>
    </row>
    <row r="6669" spans="2:5" x14ac:dyDescent="0.25">
      <c r="B6669" t="s">
        <v>1082</v>
      </c>
      <c r="C6669" t="s">
        <v>1076</v>
      </c>
      <c r="D6669" s="161">
        <v>44286</v>
      </c>
      <c r="E6669">
        <v>17638.5</v>
      </c>
    </row>
    <row r="6670" spans="2:5" x14ac:dyDescent="0.25">
      <c r="B6670" t="s">
        <v>1082</v>
      </c>
      <c r="C6670" t="s">
        <v>1077</v>
      </c>
      <c r="D6670" s="161">
        <v>43921</v>
      </c>
      <c r="E6670">
        <v>915</v>
      </c>
    </row>
    <row r="6671" spans="2:5" x14ac:dyDescent="0.25">
      <c r="B6671" t="s">
        <v>1082</v>
      </c>
      <c r="C6671" t="s">
        <v>992</v>
      </c>
      <c r="D6671" s="161">
        <v>43890</v>
      </c>
      <c r="E6671">
        <v>6580.88</v>
      </c>
    </row>
    <row r="6672" spans="2:5" x14ac:dyDescent="0.25">
      <c r="B6672" t="s">
        <v>1084</v>
      </c>
      <c r="C6672" t="s">
        <v>993</v>
      </c>
      <c r="D6672" s="161">
        <v>43921</v>
      </c>
      <c r="E6672">
        <v>7560.94</v>
      </c>
    </row>
    <row r="6673" spans="2:5" x14ac:dyDescent="0.25">
      <c r="B6673" t="s">
        <v>1082</v>
      </c>
      <c r="C6673" t="s">
        <v>994</v>
      </c>
      <c r="D6673" s="161">
        <v>44347</v>
      </c>
      <c r="E6673">
        <v>8197.77</v>
      </c>
    </row>
    <row r="6674" spans="2:5" x14ac:dyDescent="0.25">
      <c r="B6674" t="s">
        <v>1083</v>
      </c>
      <c r="C6674" t="s">
        <v>995</v>
      </c>
      <c r="D6674" s="161">
        <v>44135</v>
      </c>
      <c r="E6674">
        <v>9607.02</v>
      </c>
    </row>
    <row r="6675" spans="2:5" x14ac:dyDescent="0.25">
      <c r="B6675" t="s">
        <v>1083</v>
      </c>
      <c r="C6675" t="s">
        <v>996</v>
      </c>
      <c r="D6675" s="161">
        <v>43585</v>
      </c>
      <c r="E6675">
        <v>9508.93</v>
      </c>
    </row>
    <row r="6676" spans="2:5" x14ac:dyDescent="0.25">
      <c r="B6676" t="s">
        <v>1084</v>
      </c>
      <c r="C6676" t="s">
        <v>997</v>
      </c>
      <c r="D6676" s="161">
        <v>44469</v>
      </c>
      <c r="E6676">
        <v>464.25</v>
      </c>
    </row>
    <row r="6677" spans="2:5" x14ac:dyDescent="0.25">
      <c r="B6677" t="s">
        <v>1082</v>
      </c>
      <c r="C6677" t="s">
        <v>998</v>
      </c>
      <c r="D6677" s="161">
        <v>44043</v>
      </c>
      <c r="E6677">
        <v>2591.08</v>
      </c>
    </row>
    <row r="6678" spans="2:5" x14ac:dyDescent="0.25">
      <c r="B6678" t="s">
        <v>1082</v>
      </c>
      <c r="C6678" t="s">
        <v>999</v>
      </c>
      <c r="D6678" s="161">
        <v>44439</v>
      </c>
      <c r="E6678">
        <v>2591.7800000000002</v>
      </c>
    </row>
    <row r="6679" spans="2:5" x14ac:dyDescent="0.25">
      <c r="B6679" t="s">
        <v>1084</v>
      </c>
      <c r="C6679" t="s">
        <v>1000</v>
      </c>
      <c r="D6679" s="161">
        <v>43404</v>
      </c>
      <c r="E6679">
        <v>8205.41</v>
      </c>
    </row>
    <row r="6680" spans="2:5" x14ac:dyDescent="0.25">
      <c r="B6680" t="s">
        <v>1083</v>
      </c>
      <c r="C6680" t="s">
        <v>1001</v>
      </c>
      <c r="D6680" s="161">
        <v>43281</v>
      </c>
      <c r="E6680">
        <v>13913.52</v>
      </c>
    </row>
    <row r="6681" spans="2:5" x14ac:dyDescent="0.25">
      <c r="B6681" t="s">
        <v>1082</v>
      </c>
      <c r="C6681" t="s">
        <v>1002</v>
      </c>
      <c r="D6681" s="161">
        <v>44316</v>
      </c>
      <c r="E6681">
        <v>6773.59</v>
      </c>
    </row>
    <row r="6682" spans="2:5" x14ac:dyDescent="0.25">
      <c r="B6682" t="s">
        <v>1083</v>
      </c>
      <c r="C6682" t="s">
        <v>1003</v>
      </c>
      <c r="D6682" s="161">
        <v>43616</v>
      </c>
      <c r="E6682">
        <v>9739.41</v>
      </c>
    </row>
    <row r="6683" spans="2:5" x14ac:dyDescent="0.25">
      <c r="B6683" t="s">
        <v>1084</v>
      </c>
      <c r="C6683" t="s">
        <v>1004</v>
      </c>
      <c r="D6683" s="161">
        <v>43769</v>
      </c>
      <c r="E6683">
        <v>19587.38</v>
      </c>
    </row>
    <row r="6684" spans="2:5" x14ac:dyDescent="0.25">
      <c r="B6684" t="s">
        <v>1082</v>
      </c>
      <c r="C6684" t="s">
        <v>1005</v>
      </c>
      <c r="D6684" s="161">
        <v>43100</v>
      </c>
      <c r="E6684">
        <v>3377.64</v>
      </c>
    </row>
    <row r="6685" spans="2:5" x14ac:dyDescent="0.25">
      <c r="B6685" t="s">
        <v>1084</v>
      </c>
      <c r="C6685" t="s">
        <v>1006</v>
      </c>
      <c r="D6685" s="161">
        <v>44196</v>
      </c>
      <c r="E6685">
        <v>8365.36</v>
      </c>
    </row>
    <row r="6686" spans="2:5" x14ac:dyDescent="0.25">
      <c r="B6686" t="s">
        <v>1082</v>
      </c>
      <c r="C6686" t="s">
        <v>1007</v>
      </c>
      <c r="D6686" s="161">
        <v>44377</v>
      </c>
      <c r="E6686">
        <v>3090.02</v>
      </c>
    </row>
    <row r="6687" spans="2:5" x14ac:dyDescent="0.25">
      <c r="B6687" t="s">
        <v>1082</v>
      </c>
      <c r="C6687" t="s">
        <v>1008</v>
      </c>
      <c r="D6687" s="161">
        <v>43281</v>
      </c>
      <c r="E6687">
        <v>2729.78</v>
      </c>
    </row>
    <row r="6688" spans="2:5" x14ac:dyDescent="0.25">
      <c r="B6688" t="s">
        <v>1084</v>
      </c>
      <c r="C6688" t="s">
        <v>1009</v>
      </c>
      <c r="D6688" s="161">
        <v>44408</v>
      </c>
      <c r="E6688">
        <v>9560.7800000000007</v>
      </c>
    </row>
    <row r="6689" spans="2:5" x14ac:dyDescent="0.25">
      <c r="B6689" t="s">
        <v>1082</v>
      </c>
      <c r="C6689" t="s">
        <v>1010</v>
      </c>
      <c r="D6689" s="161">
        <v>43312</v>
      </c>
      <c r="E6689">
        <v>13694.18</v>
      </c>
    </row>
    <row r="6690" spans="2:5" x14ac:dyDescent="0.25">
      <c r="B6690" t="s">
        <v>1084</v>
      </c>
      <c r="C6690" t="s">
        <v>1011</v>
      </c>
      <c r="D6690" s="161">
        <v>44408</v>
      </c>
      <c r="E6690">
        <v>6029.12</v>
      </c>
    </row>
    <row r="6691" spans="2:5" x14ac:dyDescent="0.25">
      <c r="B6691" t="s">
        <v>1082</v>
      </c>
      <c r="C6691" t="s">
        <v>1012</v>
      </c>
      <c r="D6691" s="161">
        <v>43890</v>
      </c>
      <c r="E6691">
        <v>8576.18</v>
      </c>
    </row>
    <row r="6692" spans="2:5" x14ac:dyDescent="0.25">
      <c r="B6692" t="s">
        <v>1082</v>
      </c>
      <c r="C6692" t="s">
        <v>1013</v>
      </c>
      <c r="D6692" s="161">
        <v>43921</v>
      </c>
      <c r="E6692">
        <v>562</v>
      </c>
    </row>
    <row r="6693" spans="2:5" x14ac:dyDescent="0.25">
      <c r="B6693" t="s">
        <v>1084</v>
      </c>
      <c r="C6693" t="s">
        <v>1014</v>
      </c>
      <c r="D6693" s="161">
        <v>44439</v>
      </c>
      <c r="E6693">
        <v>8695.6299999999992</v>
      </c>
    </row>
    <row r="6694" spans="2:5" x14ac:dyDescent="0.25">
      <c r="B6694" t="s">
        <v>1082</v>
      </c>
      <c r="C6694" t="s">
        <v>1015</v>
      </c>
      <c r="D6694" s="161">
        <v>43404</v>
      </c>
      <c r="E6694">
        <v>16142.41</v>
      </c>
    </row>
    <row r="6695" spans="2:5" x14ac:dyDescent="0.25">
      <c r="B6695" t="s">
        <v>1084</v>
      </c>
      <c r="C6695" t="s">
        <v>1016</v>
      </c>
      <c r="D6695" s="161">
        <v>43585</v>
      </c>
      <c r="E6695">
        <v>2172.9699999999998</v>
      </c>
    </row>
    <row r="6696" spans="2:5" x14ac:dyDescent="0.25">
      <c r="B6696" t="s">
        <v>1084</v>
      </c>
      <c r="C6696" t="s">
        <v>1017</v>
      </c>
      <c r="D6696" s="161">
        <v>43677</v>
      </c>
      <c r="E6696">
        <v>10911.58</v>
      </c>
    </row>
    <row r="6697" spans="2:5" x14ac:dyDescent="0.25">
      <c r="B6697" t="s">
        <v>1084</v>
      </c>
      <c r="C6697" t="s">
        <v>1018</v>
      </c>
      <c r="D6697" s="161">
        <v>44255</v>
      </c>
      <c r="E6697">
        <v>14860.49</v>
      </c>
    </row>
    <row r="6698" spans="2:5" x14ac:dyDescent="0.25">
      <c r="B6698" t="s">
        <v>1082</v>
      </c>
      <c r="C6698" t="s">
        <v>1019</v>
      </c>
      <c r="D6698" s="161">
        <v>43830</v>
      </c>
      <c r="E6698">
        <v>15455.61</v>
      </c>
    </row>
    <row r="6699" spans="2:5" x14ac:dyDescent="0.25">
      <c r="B6699" t="s">
        <v>1084</v>
      </c>
      <c r="C6699" t="s">
        <v>1020</v>
      </c>
      <c r="D6699" s="161">
        <v>43131</v>
      </c>
      <c r="E6699">
        <v>14092.98</v>
      </c>
    </row>
    <row r="6700" spans="2:5" x14ac:dyDescent="0.25">
      <c r="B6700" t="s">
        <v>1084</v>
      </c>
      <c r="C6700" t="s">
        <v>1021</v>
      </c>
      <c r="D6700" s="161">
        <v>44074</v>
      </c>
      <c r="E6700">
        <v>1640.03</v>
      </c>
    </row>
    <row r="6701" spans="2:5" x14ac:dyDescent="0.25">
      <c r="B6701" t="s">
        <v>1082</v>
      </c>
      <c r="C6701" t="s">
        <v>1022</v>
      </c>
      <c r="D6701" s="161">
        <v>43373</v>
      </c>
      <c r="E6701">
        <v>7743.87</v>
      </c>
    </row>
    <row r="6702" spans="2:5" x14ac:dyDescent="0.25">
      <c r="B6702" t="s">
        <v>1084</v>
      </c>
      <c r="C6702" t="s">
        <v>1023</v>
      </c>
      <c r="D6702" s="161">
        <v>44316</v>
      </c>
      <c r="E6702">
        <v>6850.34</v>
      </c>
    </row>
    <row r="6703" spans="2:5" x14ac:dyDescent="0.25">
      <c r="B6703" t="s">
        <v>1082</v>
      </c>
      <c r="C6703" t="s">
        <v>1024</v>
      </c>
      <c r="D6703" s="161">
        <v>43251</v>
      </c>
      <c r="E6703">
        <v>13094.64</v>
      </c>
    </row>
    <row r="6704" spans="2:5" x14ac:dyDescent="0.25">
      <c r="B6704" t="s">
        <v>1082</v>
      </c>
      <c r="C6704" t="s">
        <v>1025</v>
      </c>
      <c r="D6704" s="161">
        <v>44377</v>
      </c>
      <c r="E6704">
        <v>3127.97</v>
      </c>
    </row>
    <row r="6705" spans="2:5" x14ac:dyDescent="0.25">
      <c r="B6705" t="s">
        <v>1082</v>
      </c>
      <c r="C6705" t="s">
        <v>1026</v>
      </c>
      <c r="D6705" s="161">
        <v>44074</v>
      </c>
      <c r="E6705">
        <v>17495.54</v>
      </c>
    </row>
    <row r="6706" spans="2:5" x14ac:dyDescent="0.25">
      <c r="B6706" t="s">
        <v>1084</v>
      </c>
      <c r="C6706" t="s">
        <v>411</v>
      </c>
      <c r="D6706" s="161">
        <v>43890</v>
      </c>
      <c r="E6706">
        <v>12837.83</v>
      </c>
    </row>
    <row r="6707" spans="2:5" x14ac:dyDescent="0.25">
      <c r="B6707" t="s">
        <v>1084</v>
      </c>
      <c r="C6707" t="s">
        <v>1027</v>
      </c>
      <c r="D6707" s="161">
        <v>44227</v>
      </c>
      <c r="E6707">
        <v>19829.169999999998</v>
      </c>
    </row>
    <row r="6708" spans="2:5" x14ac:dyDescent="0.25">
      <c r="B6708" t="s">
        <v>1083</v>
      </c>
      <c r="C6708" t="s">
        <v>1028</v>
      </c>
      <c r="D6708" s="161">
        <v>44255</v>
      </c>
      <c r="E6708">
        <v>4181.47</v>
      </c>
    </row>
    <row r="6709" spans="2:5" x14ac:dyDescent="0.25">
      <c r="B6709" t="s">
        <v>1084</v>
      </c>
      <c r="C6709" t="s">
        <v>1029</v>
      </c>
      <c r="D6709" s="161">
        <v>44469</v>
      </c>
      <c r="E6709">
        <v>8576.5300000000007</v>
      </c>
    </row>
    <row r="6710" spans="2:5" x14ac:dyDescent="0.25">
      <c r="B6710" t="s">
        <v>1082</v>
      </c>
      <c r="C6710" t="s">
        <v>1030</v>
      </c>
      <c r="D6710" s="161">
        <v>43100</v>
      </c>
      <c r="E6710">
        <v>14780.9</v>
      </c>
    </row>
    <row r="6711" spans="2:5" x14ac:dyDescent="0.25">
      <c r="B6711" t="s">
        <v>1084</v>
      </c>
      <c r="C6711" t="s">
        <v>267</v>
      </c>
      <c r="D6711" s="161">
        <v>43131</v>
      </c>
      <c r="E6711">
        <v>18209.62</v>
      </c>
    </row>
    <row r="6712" spans="2:5" x14ac:dyDescent="0.25">
      <c r="B6712" t="s">
        <v>1082</v>
      </c>
      <c r="C6712" t="s">
        <v>1031</v>
      </c>
      <c r="D6712" s="161">
        <v>44165</v>
      </c>
      <c r="E6712">
        <v>9058.61</v>
      </c>
    </row>
    <row r="6713" spans="2:5" x14ac:dyDescent="0.25">
      <c r="B6713" t="s">
        <v>1082</v>
      </c>
      <c r="C6713" t="s">
        <v>1032</v>
      </c>
      <c r="D6713" s="161">
        <v>44227</v>
      </c>
      <c r="E6713">
        <v>8225.99</v>
      </c>
    </row>
    <row r="6714" spans="2:5" x14ac:dyDescent="0.25">
      <c r="B6714" t="s">
        <v>1082</v>
      </c>
      <c r="C6714" t="s">
        <v>1033</v>
      </c>
      <c r="D6714" s="161">
        <v>43830</v>
      </c>
      <c r="E6714">
        <v>6748.66</v>
      </c>
    </row>
    <row r="6715" spans="2:5" x14ac:dyDescent="0.25">
      <c r="B6715" t="s">
        <v>1082</v>
      </c>
      <c r="C6715" t="s">
        <v>1034</v>
      </c>
      <c r="D6715" s="161">
        <v>43465</v>
      </c>
      <c r="E6715">
        <v>17120.87</v>
      </c>
    </row>
    <row r="6716" spans="2:5" x14ac:dyDescent="0.25">
      <c r="B6716" t="s">
        <v>1084</v>
      </c>
      <c r="C6716" t="s">
        <v>1035</v>
      </c>
      <c r="D6716" s="161">
        <v>44530</v>
      </c>
      <c r="E6716">
        <v>6705.14</v>
      </c>
    </row>
    <row r="6717" spans="2:5" x14ac:dyDescent="0.25">
      <c r="B6717" t="s">
        <v>1082</v>
      </c>
      <c r="C6717" t="s">
        <v>291</v>
      </c>
      <c r="D6717" s="161">
        <v>43555</v>
      </c>
      <c r="E6717">
        <v>14210.18</v>
      </c>
    </row>
    <row r="6718" spans="2:5" x14ac:dyDescent="0.25">
      <c r="B6718" t="s">
        <v>1083</v>
      </c>
      <c r="C6718" t="s">
        <v>1036</v>
      </c>
      <c r="D6718" s="161">
        <v>43982</v>
      </c>
      <c r="E6718">
        <v>3540.81</v>
      </c>
    </row>
    <row r="6719" spans="2:5" x14ac:dyDescent="0.25">
      <c r="B6719" t="s">
        <v>1084</v>
      </c>
      <c r="C6719" t="s">
        <v>1037</v>
      </c>
      <c r="D6719" s="161">
        <v>43769</v>
      </c>
      <c r="E6719">
        <v>4272.57</v>
      </c>
    </row>
    <row r="6720" spans="2:5" x14ac:dyDescent="0.25">
      <c r="B6720" t="s">
        <v>1084</v>
      </c>
      <c r="C6720" t="s">
        <v>1038</v>
      </c>
      <c r="D6720" s="161">
        <v>43646</v>
      </c>
      <c r="E6720">
        <v>14074.66</v>
      </c>
    </row>
    <row r="6721" spans="2:5" x14ac:dyDescent="0.25">
      <c r="B6721" t="s">
        <v>1082</v>
      </c>
      <c r="C6721" t="s">
        <v>1039</v>
      </c>
      <c r="D6721" s="161">
        <v>43951</v>
      </c>
      <c r="E6721">
        <v>6792.79</v>
      </c>
    </row>
    <row r="6722" spans="2:5" x14ac:dyDescent="0.25">
      <c r="B6722" t="s">
        <v>1082</v>
      </c>
      <c r="C6722" t="s">
        <v>1040</v>
      </c>
      <c r="D6722" s="161">
        <v>43921</v>
      </c>
      <c r="E6722">
        <v>17152.97</v>
      </c>
    </row>
    <row r="6723" spans="2:5" x14ac:dyDescent="0.25">
      <c r="B6723" t="s">
        <v>1084</v>
      </c>
      <c r="C6723" t="s">
        <v>1041</v>
      </c>
      <c r="D6723" s="161">
        <v>43677</v>
      </c>
      <c r="E6723">
        <v>19384.240000000002</v>
      </c>
    </row>
    <row r="6724" spans="2:5" x14ac:dyDescent="0.25">
      <c r="B6724" t="s">
        <v>1082</v>
      </c>
      <c r="C6724" t="s">
        <v>1042</v>
      </c>
      <c r="D6724" s="161">
        <v>44012</v>
      </c>
      <c r="E6724">
        <v>13198.26</v>
      </c>
    </row>
    <row r="6725" spans="2:5" x14ac:dyDescent="0.25">
      <c r="B6725" t="s">
        <v>1082</v>
      </c>
      <c r="C6725" t="s">
        <v>1043</v>
      </c>
      <c r="D6725" s="161">
        <v>43799</v>
      </c>
      <c r="E6725">
        <v>10599.92</v>
      </c>
    </row>
    <row r="6726" spans="2:5" x14ac:dyDescent="0.25">
      <c r="B6726" t="s">
        <v>1082</v>
      </c>
      <c r="C6726" t="s">
        <v>1044</v>
      </c>
      <c r="D6726" s="161">
        <v>43131</v>
      </c>
      <c r="E6726">
        <v>10531.58</v>
      </c>
    </row>
    <row r="6727" spans="2:5" x14ac:dyDescent="0.25">
      <c r="B6727" t="s">
        <v>1084</v>
      </c>
      <c r="C6727" t="s">
        <v>1045</v>
      </c>
      <c r="D6727" s="161">
        <v>43861</v>
      </c>
      <c r="E6727">
        <v>8494.44</v>
      </c>
    </row>
    <row r="6728" spans="2:5" x14ac:dyDescent="0.25">
      <c r="B6728" t="s">
        <v>1084</v>
      </c>
      <c r="C6728" t="s">
        <v>1046</v>
      </c>
      <c r="D6728" s="161">
        <v>43373</v>
      </c>
      <c r="E6728">
        <v>15335.83</v>
      </c>
    </row>
    <row r="6729" spans="2:5" x14ac:dyDescent="0.25">
      <c r="B6729" t="s">
        <v>1082</v>
      </c>
      <c r="C6729" t="s">
        <v>1047</v>
      </c>
      <c r="D6729" s="161">
        <v>44074</v>
      </c>
      <c r="E6729">
        <v>14928.07</v>
      </c>
    </row>
    <row r="6730" spans="2:5" x14ac:dyDescent="0.25">
      <c r="B6730" t="s">
        <v>1084</v>
      </c>
      <c r="C6730" t="s">
        <v>1048</v>
      </c>
      <c r="D6730" s="161">
        <v>43555</v>
      </c>
      <c r="E6730">
        <v>7306.64</v>
      </c>
    </row>
    <row r="6731" spans="2:5" x14ac:dyDescent="0.25">
      <c r="B6731" t="s">
        <v>1082</v>
      </c>
      <c r="C6731" t="s">
        <v>1049</v>
      </c>
      <c r="D6731" s="161">
        <v>43585</v>
      </c>
      <c r="E6731">
        <v>14709</v>
      </c>
    </row>
    <row r="6732" spans="2:5" x14ac:dyDescent="0.25">
      <c r="B6732" t="s">
        <v>1082</v>
      </c>
      <c r="C6732" t="s">
        <v>1050</v>
      </c>
      <c r="D6732" s="161">
        <v>43434</v>
      </c>
      <c r="E6732">
        <v>10366.280000000001</v>
      </c>
    </row>
    <row r="6733" spans="2:5" x14ac:dyDescent="0.25">
      <c r="B6733" t="s">
        <v>1084</v>
      </c>
      <c r="C6733" t="s">
        <v>1051</v>
      </c>
      <c r="D6733" s="161">
        <v>43555</v>
      </c>
      <c r="E6733">
        <v>15177.77</v>
      </c>
    </row>
    <row r="6734" spans="2:5" x14ac:dyDescent="0.25">
      <c r="B6734" t="s">
        <v>1084</v>
      </c>
      <c r="C6734" t="s">
        <v>1052</v>
      </c>
      <c r="D6734" s="161">
        <v>44408</v>
      </c>
      <c r="E6734">
        <v>19258.91</v>
      </c>
    </row>
    <row r="6735" spans="2:5" x14ac:dyDescent="0.25">
      <c r="B6735" t="s">
        <v>1082</v>
      </c>
      <c r="C6735" t="s">
        <v>1053</v>
      </c>
      <c r="D6735" s="161">
        <v>44377</v>
      </c>
      <c r="E6735">
        <v>8127.37</v>
      </c>
    </row>
    <row r="6736" spans="2:5" x14ac:dyDescent="0.25">
      <c r="B6736" t="s">
        <v>1084</v>
      </c>
      <c r="C6736" t="s">
        <v>1054</v>
      </c>
      <c r="D6736" s="161">
        <v>43861</v>
      </c>
      <c r="E6736">
        <v>9370.01</v>
      </c>
    </row>
    <row r="6737" spans="2:5" x14ac:dyDescent="0.25">
      <c r="B6737" t="s">
        <v>1084</v>
      </c>
      <c r="C6737" t="s">
        <v>1055</v>
      </c>
      <c r="D6737" s="161">
        <v>43982</v>
      </c>
      <c r="E6737">
        <v>5619.85</v>
      </c>
    </row>
    <row r="6738" spans="2:5" x14ac:dyDescent="0.25">
      <c r="B6738" t="s">
        <v>1084</v>
      </c>
      <c r="C6738" t="s">
        <v>1056</v>
      </c>
      <c r="D6738" s="161">
        <v>43951</v>
      </c>
      <c r="E6738">
        <v>13978.71</v>
      </c>
    </row>
    <row r="6739" spans="2:5" x14ac:dyDescent="0.25">
      <c r="B6739" t="s">
        <v>1082</v>
      </c>
      <c r="C6739" t="s">
        <v>1057</v>
      </c>
      <c r="D6739" s="161">
        <v>43677</v>
      </c>
      <c r="E6739">
        <v>14817.59</v>
      </c>
    </row>
    <row r="6740" spans="2:5" x14ac:dyDescent="0.25">
      <c r="B6740" t="s">
        <v>1083</v>
      </c>
      <c r="C6740" t="s">
        <v>1058</v>
      </c>
      <c r="D6740" s="161">
        <v>44408</v>
      </c>
      <c r="E6740">
        <v>12345.63</v>
      </c>
    </row>
    <row r="6741" spans="2:5" x14ac:dyDescent="0.25">
      <c r="B6741" t="s">
        <v>1083</v>
      </c>
      <c r="C6741" t="s">
        <v>1059</v>
      </c>
      <c r="D6741" s="161">
        <v>43343</v>
      </c>
      <c r="E6741">
        <v>16332.29</v>
      </c>
    </row>
    <row r="6742" spans="2:5" x14ac:dyDescent="0.25">
      <c r="B6742" t="s">
        <v>1082</v>
      </c>
      <c r="C6742" t="s">
        <v>1060</v>
      </c>
      <c r="D6742" s="161">
        <v>44227</v>
      </c>
      <c r="E6742">
        <v>10172.93</v>
      </c>
    </row>
    <row r="6743" spans="2:5" x14ac:dyDescent="0.25">
      <c r="B6743" t="s">
        <v>1084</v>
      </c>
      <c r="C6743" t="s">
        <v>1061</v>
      </c>
      <c r="D6743" s="161">
        <v>44255</v>
      </c>
      <c r="E6743">
        <v>11673.6</v>
      </c>
    </row>
    <row r="6744" spans="2:5" x14ac:dyDescent="0.25">
      <c r="B6744" t="s">
        <v>1082</v>
      </c>
      <c r="C6744" t="s">
        <v>1062</v>
      </c>
      <c r="D6744" s="161">
        <v>43921</v>
      </c>
      <c r="E6744">
        <v>19258.310000000001</v>
      </c>
    </row>
    <row r="6745" spans="2:5" x14ac:dyDescent="0.25">
      <c r="B6745" t="s">
        <v>1084</v>
      </c>
      <c r="C6745" t="s">
        <v>1063</v>
      </c>
      <c r="D6745" s="161">
        <v>43251</v>
      </c>
      <c r="E6745">
        <v>18036.580000000002</v>
      </c>
    </row>
    <row r="6746" spans="2:5" x14ac:dyDescent="0.25">
      <c r="B6746" t="s">
        <v>1082</v>
      </c>
      <c r="C6746" t="s">
        <v>1064</v>
      </c>
      <c r="D6746" s="161">
        <v>43708</v>
      </c>
      <c r="E6746">
        <v>12079.79</v>
      </c>
    </row>
    <row r="6747" spans="2:5" x14ac:dyDescent="0.25">
      <c r="B6747" t="s">
        <v>1084</v>
      </c>
      <c r="C6747" t="s">
        <v>1065</v>
      </c>
      <c r="D6747" s="161">
        <v>43281</v>
      </c>
      <c r="E6747">
        <v>4969.54</v>
      </c>
    </row>
    <row r="6748" spans="2:5" x14ac:dyDescent="0.25">
      <c r="B6748" t="s">
        <v>1082</v>
      </c>
      <c r="C6748" t="s">
        <v>1066</v>
      </c>
      <c r="D6748" s="161">
        <v>43404</v>
      </c>
      <c r="E6748">
        <v>12788.91</v>
      </c>
    </row>
    <row r="6749" spans="2:5" x14ac:dyDescent="0.25">
      <c r="B6749" t="s">
        <v>1084</v>
      </c>
      <c r="C6749" t="s">
        <v>1067</v>
      </c>
      <c r="D6749" s="161">
        <v>43465</v>
      </c>
      <c r="E6749">
        <v>15487.9</v>
      </c>
    </row>
    <row r="6750" spans="2:5" x14ac:dyDescent="0.25">
      <c r="B6750" t="s">
        <v>1082</v>
      </c>
      <c r="C6750" t="s">
        <v>1068</v>
      </c>
      <c r="D6750" s="161">
        <v>43159</v>
      </c>
      <c r="E6750">
        <v>8291.2900000000009</v>
      </c>
    </row>
    <row r="6751" spans="2:5" x14ac:dyDescent="0.25">
      <c r="B6751" t="s">
        <v>1082</v>
      </c>
      <c r="C6751" t="s">
        <v>1022</v>
      </c>
      <c r="D6751" s="161">
        <v>43190</v>
      </c>
      <c r="E6751">
        <v>4186.8900000000003</v>
      </c>
    </row>
    <row r="6752" spans="2:5" x14ac:dyDescent="0.25">
      <c r="B6752" t="s">
        <v>1084</v>
      </c>
      <c r="C6752" t="s">
        <v>1069</v>
      </c>
      <c r="D6752" s="161">
        <v>44530</v>
      </c>
      <c r="E6752">
        <v>3172.4</v>
      </c>
    </row>
    <row r="6753" spans="2:5" x14ac:dyDescent="0.25">
      <c r="B6753" t="s">
        <v>1083</v>
      </c>
      <c r="C6753" t="s">
        <v>1070</v>
      </c>
      <c r="D6753" s="161">
        <v>44408</v>
      </c>
      <c r="E6753">
        <v>7714.89</v>
      </c>
    </row>
    <row r="6754" spans="2:5" x14ac:dyDescent="0.25">
      <c r="B6754" t="s">
        <v>1082</v>
      </c>
      <c r="C6754" t="s">
        <v>1071</v>
      </c>
      <c r="D6754" s="161">
        <v>44286</v>
      </c>
      <c r="E6754">
        <v>6681.51</v>
      </c>
    </row>
    <row r="6755" spans="2:5" x14ac:dyDescent="0.25">
      <c r="B6755" t="s">
        <v>1082</v>
      </c>
      <c r="C6755" t="s">
        <v>1072</v>
      </c>
      <c r="D6755" s="161">
        <v>44255</v>
      </c>
      <c r="E6755">
        <v>287.22000000000003</v>
      </c>
    </row>
    <row r="6756" spans="2:5" x14ac:dyDescent="0.25">
      <c r="B6756" t="s">
        <v>1084</v>
      </c>
      <c r="C6756" t="s">
        <v>1073</v>
      </c>
      <c r="D6756" s="161">
        <v>44165</v>
      </c>
      <c r="E6756">
        <v>17035.169999999998</v>
      </c>
    </row>
    <row r="6757" spans="2:5" x14ac:dyDescent="0.25">
      <c r="B6757" t="s">
        <v>1082</v>
      </c>
      <c r="C6757" t="s">
        <v>1074</v>
      </c>
      <c r="D6757" s="161">
        <v>43312</v>
      </c>
      <c r="E6757">
        <v>10454.629999999999</v>
      </c>
    </row>
    <row r="6758" spans="2:5" x14ac:dyDescent="0.25">
      <c r="B6758" t="s">
        <v>1082</v>
      </c>
      <c r="C6758" t="s">
        <v>1075</v>
      </c>
      <c r="D6758" s="161">
        <v>44530</v>
      </c>
      <c r="E6758">
        <v>16920.439999999999</v>
      </c>
    </row>
    <row r="6759" spans="2:5" x14ac:dyDescent="0.25">
      <c r="B6759" t="s">
        <v>1082</v>
      </c>
      <c r="C6759" t="s">
        <v>1076</v>
      </c>
      <c r="D6759" s="161">
        <v>44408</v>
      </c>
      <c r="E6759">
        <v>10645.41</v>
      </c>
    </row>
    <row r="6760" spans="2:5" x14ac:dyDescent="0.25">
      <c r="B6760" t="s">
        <v>1084</v>
      </c>
      <c r="C6760" t="s">
        <v>1077</v>
      </c>
      <c r="D6760" s="161">
        <v>44043</v>
      </c>
      <c r="E6760">
        <v>14647.03</v>
      </c>
    </row>
    <row r="6761" spans="2:5" x14ac:dyDescent="0.25">
      <c r="B6761" t="s">
        <v>1084</v>
      </c>
      <c r="C6761" t="s">
        <v>992</v>
      </c>
      <c r="D6761" s="161">
        <v>44530</v>
      </c>
      <c r="E6761">
        <v>14186.59</v>
      </c>
    </row>
    <row r="6762" spans="2:5" x14ac:dyDescent="0.25">
      <c r="B6762" t="s">
        <v>1084</v>
      </c>
      <c r="C6762" t="s">
        <v>993</v>
      </c>
      <c r="D6762" s="161">
        <v>43100</v>
      </c>
      <c r="E6762">
        <v>10813.53</v>
      </c>
    </row>
    <row r="6763" spans="2:5" x14ac:dyDescent="0.25">
      <c r="B6763" t="s">
        <v>1083</v>
      </c>
      <c r="C6763" t="s">
        <v>994</v>
      </c>
      <c r="D6763" s="161">
        <v>43830</v>
      </c>
      <c r="E6763">
        <v>12123.73</v>
      </c>
    </row>
    <row r="6764" spans="2:5" x14ac:dyDescent="0.25">
      <c r="B6764" t="s">
        <v>1082</v>
      </c>
      <c r="C6764" t="s">
        <v>995</v>
      </c>
      <c r="D6764" s="161">
        <v>43616</v>
      </c>
      <c r="E6764">
        <v>2400.2399999999998</v>
      </c>
    </row>
    <row r="6765" spans="2:5" x14ac:dyDescent="0.25">
      <c r="B6765" t="s">
        <v>1082</v>
      </c>
      <c r="C6765" t="s">
        <v>996</v>
      </c>
      <c r="D6765" s="161">
        <v>44530</v>
      </c>
      <c r="E6765">
        <v>7801.02</v>
      </c>
    </row>
    <row r="6766" spans="2:5" x14ac:dyDescent="0.25">
      <c r="B6766" t="s">
        <v>1082</v>
      </c>
      <c r="C6766" t="s">
        <v>997</v>
      </c>
      <c r="D6766" s="161">
        <v>43646</v>
      </c>
      <c r="E6766">
        <v>8425.01</v>
      </c>
    </row>
    <row r="6767" spans="2:5" x14ac:dyDescent="0.25">
      <c r="B6767" t="s">
        <v>1084</v>
      </c>
      <c r="C6767" t="s">
        <v>998</v>
      </c>
      <c r="D6767" s="161">
        <v>44012</v>
      </c>
      <c r="E6767">
        <v>4374.49</v>
      </c>
    </row>
    <row r="6768" spans="2:5" x14ac:dyDescent="0.25">
      <c r="B6768" t="s">
        <v>1084</v>
      </c>
      <c r="C6768" t="s">
        <v>999</v>
      </c>
      <c r="D6768" s="161">
        <v>43677</v>
      </c>
      <c r="E6768">
        <v>11001.61</v>
      </c>
    </row>
    <row r="6769" spans="2:5" x14ac:dyDescent="0.25">
      <c r="B6769" t="s">
        <v>1084</v>
      </c>
      <c r="C6769" t="s">
        <v>1000</v>
      </c>
      <c r="D6769" s="161">
        <v>43890</v>
      </c>
      <c r="E6769">
        <v>19423.650000000001</v>
      </c>
    </row>
    <row r="6770" spans="2:5" x14ac:dyDescent="0.25">
      <c r="B6770" t="s">
        <v>1084</v>
      </c>
      <c r="C6770" t="s">
        <v>1001</v>
      </c>
      <c r="D6770" s="161">
        <v>43465</v>
      </c>
      <c r="E6770">
        <v>10223.549999999999</v>
      </c>
    </row>
    <row r="6771" spans="2:5" x14ac:dyDescent="0.25">
      <c r="B6771" t="s">
        <v>1082</v>
      </c>
      <c r="C6771" t="s">
        <v>1002</v>
      </c>
      <c r="D6771" s="161">
        <v>44227</v>
      </c>
      <c r="E6771">
        <v>4420.75</v>
      </c>
    </row>
    <row r="6772" spans="2:5" x14ac:dyDescent="0.25">
      <c r="B6772" t="s">
        <v>1082</v>
      </c>
      <c r="C6772" t="s">
        <v>1003</v>
      </c>
      <c r="D6772" s="161">
        <v>43585</v>
      </c>
      <c r="E6772">
        <v>12789.78</v>
      </c>
    </row>
    <row r="6773" spans="2:5" x14ac:dyDescent="0.25">
      <c r="B6773" t="s">
        <v>1084</v>
      </c>
      <c r="C6773" t="s">
        <v>1004</v>
      </c>
      <c r="D6773" s="161">
        <v>44347</v>
      </c>
      <c r="E6773">
        <v>6662.5</v>
      </c>
    </row>
    <row r="6774" spans="2:5" x14ac:dyDescent="0.25">
      <c r="B6774" t="s">
        <v>1082</v>
      </c>
      <c r="C6774" t="s">
        <v>1005</v>
      </c>
      <c r="D6774" s="161">
        <v>43465</v>
      </c>
      <c r="E6774">
        <v>17144.080000000002</v>
      </c>
    </row>
    <row r="6775" spans="2:5" x14ac:dyDescent="0.25">
      <c r="B6775" t="s">
        <v>1084</v>
      </c>
      <c r="C6775" t="s">
        <v>1006</v>
      </c>
      <c r="D6775" s="161">
        <v>43921</v>
      </c>
      <c r="E6775">
        <v>3548.71</v>
      </c>
    </row>
    <row r="6776" spans="2:5" x14ac:dyDescent="0.25">
      <c r="B6776" t="s">
        <v>1082</v>
      </c>
      <c r="C6776" t="s">
        <v>1007</v>
      </c>
      <c r="D6776" s="161">
        <v>44165</v>
      </c>
      <c r="E6776">
        <v>8756.7199999999993</v>
      </c>
    </row>
    <row r="6777" spans="2:5" x14ac:dyDescent="0.25">
      <c r="B6777" t="s">
        <v>1082</v>
      </c>
      <c r="C6777" t="s">
        <v>1008</v>
      </c>
      <c r="D6777" s="161">
        <v>43708</v>
      </c>
      <c r="E6777">
        <v>15819.55</v>
      </c>
    </row>
    <row r="6778" spans="2:5" x14ac:dyDescent="0.25">
      <c r="B6778" t="s">
        <v>1084</v>
      </c>
      <c r="C6778" t="s">
        <v>1009</v>
      </c>
      <c r="D6778" s="161">
        <v>44012</v>
      </c>
      <c r="E6778">
        <v>8837.6</v>
      </c>
    </row>
    <row r="6779" spans="2:5" x14ac:dyDescent="0.25">
      <c r="B6779" t="s">
        <v>1082</v>
      </c>
      <c r="C6779" t="s">
        <v>1010</v>
      </c>
      <c r="D6779" s="161">
        <v>43373</v>
      </c>
      <c r="E6779">
        <v>14736</v>
      </c>
    </row>
    <row r="6780" spans="2:5" x14ac:dyDescent="0.25">
      <c r="B6780" t="s">
        <v>1084</v>
      </c>
      <c r="C6780" t="s">
        <v>1011</v>
      </c>
      <c r="D6780" s="161">
        <v>43616</v>
      </c>
      <c r="E6780">
        <v>18417.71</v>
      </c>
    </row>
    <row r="6781" spans="2:5" x14ac:dyDescent="0.25">
      <c r="B6781" t="s">
        <v>1084</v>
      </c>
      <c r="C6781" t="s">
        <v>1012</v>
      </c>
      <c r="D6781" s="161">
        <v>44227</v>
      </c>
      <c r="E6781">
        <v>17714.18</v>
      </c>
    </row>
    <row r="6782" spans="2:5" x14ac:dyDescent="0.25">
      <c r="B6782" t="s">
        <v>1084</v>
      </c>
      <c r="C6782" t="s">
        <v>1013</v>
      </c>
      <c r="D6782" s="161">
        <v>44408</v>
      </c>
      <c r="E6782">
        <v>216.43</v>
      </c>
    </row>
    <row r="6783" spans="2:5" x14ac:dyDescent="0.25">
      <c r="B6783" t="s">
        <v>1084</v>
      </c>
      <c r="C6783" t="s">
        <v>1014</v>
      </c>
      <c r="D6783" s="161">
        <v>43190</v>
      </c>
      <c r="E6783">
        <v>12284.97</v>
      </c>
    </row>
    <row r="6784" spans="2:5" x14ac:dyDescent="0.25">
      <c r="B6784" t="s">
        <v>1084</v>
      </c>
      <c r="C6784" t="s">
        <v>1015</v>
      </c>
      <c r="D6784" s="161">
        <v>44500</v>
      </c>
      <c r="E6784">
        <v>2901.39</v>
      </c>
    </row>
    <row r="6785" spans="2:5" x14ac:dyDescent="0.25">
      <c r="B6785" t="s">
        <v>1084</v>
      </c>
      <c r="C6785" t="s">
        <v>1016</v>
      </c>
      <c r="D6785" s="161">
        <v>44408</v>
      </c>
      <c r="E6785">
        <v>118.89</v>
      </c>
    </row>
    <row r="6786" spans="2:5" x14ac:dyDescent="0.25">
      <c r="B6786" t="s">
        <v>1084</v>
      </c>
      <c r="C6786" t="s">
        <v>1017</v>
      </c>
      <c r="D6786" s="161">
        <v>44043</v>
      </c>
      <c r="E6786">
        <v>2352.42</v>
      </c>
    </row>
    <row r="6787" spans="2:5" x14ac:dyDescent="0.25">
      <c r="B6787" t="s">
        <v>1084</v>
      </c>
      <c r="C6787" t="s">
        <v>1018</v>
      </c>
      <c r="D6787" s="161">
        <v>43982</v>
      </c>
      <c r="E6787">
        <v>17982.810000000001</v>
      </c>
    </row>
    <row r="6788" spans="2:5" x14ac:dyDescent="0.25">
      <c r="B6788" t="s">
        <v>1082</v>
      </c>
      <c r="C6788" t="s">
        <v>1019</v>
      </c>
      <c r="D6788" s="161">
        <v>43220</v>
      </c>
      <c r="E6788">
        <v>10132.98</v>
      </c>
    </row>
    <row r="6789" spans="2:5" x14ac:dyDescent="0.25">
      <c r="B6789" t="s">
        <v>1082</v>
      </c>
      <c r="C6789" t="s">
        <v>1020</v>
      </c>
      <c r="D6789" s="161">
        <v>44500</v>
      </c>
      <c r="E6789">
        <v>498.06</v>
      </c>
    </row>
    <row r="6790" spans="2:5" x14ac:dyDescent="0.25">
      <c r="B6790" t="s">
        <v>1084</v>
      </c>
      <c r="C6790" t="s">
        <v>1021</v>
      </c>
      <c r="D6790" s="161">
        <v>44255</v>
      </c>
      <c r="E6790">
        <v>1886.3</v>
      </c>
    </row>
    <row r="6791" spans="2:5" x14ac:dyDescent="0.25">
      <c r="B6791" t="s">
        <v>1084</v>
      </c>
      <c r="C6791" t="s">
        <v>1022</v>
      </c>
      <c r="D6791" s="161">
        <v>44530</v>
      </c>
      <c r="E6791">
        <v>8546.99</v>
      </c>
    </row>
    <row r="6792" spans="2:5" x14ac:dyDescent="0.25">
      <c r="B6792" t="s">
        <v>1084</v>
      </c>
      <c r="C6792" t="s">
        <v>1023</v>
      </c>
      <c r="D6792" s="161">
        <v>44347</v>
      </c>
      <c r="E6792">
        <v>16646.43</v>
      </c>
    </row>
    <row r="6793" spans="2:5" x14ac:dyDescent="0.25">
      <c r="B6793" t="s">
        <v>1084</v>
      </c>
      <c r="C6793" t="s">
        <v>1024</v>
      </c>
      <c r="D6793" s="161">
        <v>44316</v>
      </c>
      <c r="E6793">
        <v>16232.09</v>
      </c>
    </row>
    <row r="6794" spans="2:5" x14ac:dyDescent="0.25">
      <c r="B6794" t="s">
        <v>1082</v>
      </c>
      <c r="C6794" t="s">
        <v>1025</v>
      </c>
      <c r="D6794" s="161">
        <v>44227</v>
      </c>
      <c r="E6794">
        <v>139.15</v>
      </c>
    </row>
    <row r="6795" spans="2:5" x14ac:dyDescent="0.25">
      <c r="B6795" t="s">
        <v>1084</v>
      </c>
      <c r="C6795" t="s">
        <v>1026</v>
      </c>
      <c r="D6795" s="161">
        <v>44530</v>
      </c>
      <c r="E6795">
        <v>16929.87</v>
      </c>
    </row>
    <row r="6796" spans="2:5" x14ac:dyDescent="0.25">
      <c r="B6796" t="s">
        <v>1082</v>
      </c>
      <c r="C6796" t="s">
        <v>411</v>
      </c>
      <c r="D6796" s="161">
        <v>44286</v>
      </c>
      <c r="E6796">
        <v>9818.31</v>
      </c>
    </row>
    <row r="6797" spans="2:5" x14ac:dyDescent="0.25">
      <c r="B6797" t="s">
        <v>1082</v>
      </c>
      <c r="C6797" t="s">
        <v>1027</v>
      </c>
      <c r="D6797" s="161">
        <v>43890</v>
      </c>
      <c r="E6797">
        <v>16073.85</v>
      </c>
    </row>
    <row r="6798" spans="2:5" x14ac:dyDescent="0.25">
      <c r="B6798" t="s">
        <v>1084</v>
      </c>
      <c r="C6798" t="s">
        <v>1028</v>
      </c>
      <c r="D6798" s="161">
        <v>44227</v>
      </c>
      <c r="E6798">
        <v>13047.23</v>
      </c>
    </row>
    <row r="6799" spans="2:5" x14ac:dyDescent="0.25">
      <c r="B6799" t="s">
        <v>1082</v>
      </c>
      <c r="C6799" t="s">
        <v>1029</v>
      </c>
      <c r="D6799" s="161">
        <v>44286</v>
      </c>
      <c r="E6799">
        <v>11916.78</v>
      </c>
    </row>
    <row r="6800" spans="2:5" x14ac:dyDescent="0.25">
      <c r="B6800" t="s">
        <v>1084</v>
      </c>
      <c r="C6800" t="s">
        <v>1030</v>
      </c>
      <c r="D6800" s="161">
        <v>44165</v>
      </c>
      <c r="E6800">
        <v>4339.25</v>
      </c>
    </row>
    <row r="6801" spans="2:5" x14ac:dyDescent="0.25">
      <c r="B6801" t="s">
        <v>1084</v>
      </c>
      <c r="C6801" t="s">
        <v>267</v>
      </c>
      <c r="D6801" s="161">
        <v>44196</v>
      </c>
      <c r="E6801">
        <v>7953.74</v>
      </c>
    </row>
    <row r="6802" spans="2:5" x14ac:dyDescent="0.25">
      <c r="B6802" t="s">
        <v>1084</v>
      </c>
      <c r="C6802" t="s">
        <v>1031</v>
      </c>
      <c r="D6802" s="161">
        <v>43677</v>
      </c>
      <c r="E6802">
        <v>19522.23</v>
      </c>
    </row>
    <row r="6803" spans="2:5" x14ac:dyDescent="0.25">
      <c r="B6803" t="s">
        <v>1082</v>
      </c>
      <c r="C6803" t="s">
        <v>1032</v>
      </c>
      <c r="D6803" s="161">
        <v>43616</v>
      </c>
      <c r="E6803">
        <v>14064.4</v>
      </c>
    </row>
    <row r="6804" spans="2:5" x14ac:dyDescent="0.25">
      <c r="B6804" t="s">
        <v>1082</v>
      </c>
      <c r="C6804" t="s">
        <v>1033</v>
      </c>
      <c r="D6804" s="161">
        <v>43404</v>
      </c>
      <c r="E6804">
        <v>587.79999999999995</v>
      </c>
    </row>
    <row r="6805" spans="2:5" x14ac:dyDescent="0.25">
      <c r="B6805" t="s">
        <v>1084</v>
      </c>
      <c r="C6805" t="s">
        <v>1034</v>
      </c>
      <c r="D6805" s="161">
        <v>44043</v>
      </c>
      <c r="E6805">
        <v>14921.69</v>
      </c>
    </row>
    <row r="6806" spans="2:5" x14ac:dyDescent="0.25">
      <c r="B6806" t="s">
        <v>1084</v>
      </c>
      <c r="C6806" t="s">
        <v>1035</v>
      </c>
      <c r="D6806" s="161">
        <v>44043</v>
      </c>
      <c r="E6806">
        <v>15881.16</v>
      </c>
    </row>
    <row r="6807" spans="2:5" x14ac:dyDescent="0.25">
      <c r="B6807" t="s">
        <v>1084</v>
      </c>
      <c r="C6807" t="s">
        <v>291</v>
      </c>
      <c r="D6807" s="161">
        <v>43708</v>
      </c>
      <c r="E6807">
        <v>7890.9</v>
      </c>
    </row>
    <row r="6808" spans="2:5" x14ac:dyDescent="0.25">
      <c r="B6808" t="s">
        <v>1082</v>
      </c>
      <c r="C6808" t="s">
        <v>1036</v>
      </c>
      <c r="D6808" s="161">
        <v>44196</v>
      </c>
      <c r="E6808">
        <v>1232.23</v>
      </c>
    </row>
    <row r="6809" spans="2:5" x14ac:dyDescent="0.25">
      <c r="B6809" t="s">
        <v>1084</v>
      </c>
      <c r="C6809" t="s">
        <v>1037</v>
      </c>
      <c r="D6809" s="161">
        <v>43343</v>
      </c>
      <c r="E6809">
        <v>3398.01</v>
      </c>
    </row>
    <row r="6810" spans="2:5" x14ac:dyDescent="0.25">
      <c r="B6810" t="s">
        <v>1082</v>
      </c>
      <c r="C6810" t="s">
        <v>1038</v>
      </c>
      <c r="D6810" s="161">
        <v>43251</v>
      </c>
      <c r="E6810">
        <v>19302.66</v>
      </c>
    </row>
    <row r="6811" spans="2:5" x14ac:dyDescent="0.25">
      <c r="B6811" t="s">
        <v>1082</v>
      </c>
      <c r="C6811" t="s">
        <v>1039</v>
      </c>
      <c r="D6811" s="161">
        <v>43830</v>
      </c>
      <c r="E6811">
        <v>5893.77</v>
      </c>
    </row>
    <row r="6812" spans="2:5" x14ac:dyDescent="0.25">
      <c r="B6812" t="s">
        <v>1082</v>
      </c>
      <c r="C6812" t="s">
        <v>1040</v>
      </c>
      <c r="D6812" s="161">
        <v>44227</v>
      </c>
      <c r="E6812">
        <v>16327.03</v>
      </c>
    </row>
    <row r="6813" spans="2:5" x14ac:dyDescent="0.25">
      <c r="B6813" t="s">
        <v>1082</v>
      </c>
      <c r="C6813" t="s">
        <v>1041</v>
      </c>
      <c r="D6813" s="161">
        <v>43190</v>
      </c>
      <c r="E6813">
        <v>17498.12</v>
      </c>
    </row>
    <row r="6814" spans="2:5" x14ac:dyDescent="0.25">
      <c r="B6814" t="s">
        <v>1082</v>
      </c>
      <c r="C6814" t="s">
        <v>1042</v>
      </c>
      <c r="D6814" s="161">
        <v>43159</v>
      </c>
      <c r="E6814">
        <v>9466.94</v>
      </c>
    </row>
    <row r="6815" spans="2:5" x14ac:dyDescent="0.25">
      <c r="B6815" t="s">
        <v>1084</v>
      </c>
      <c r="C6815" t="s">
        <v>1043</v>
      </c>
      <c r="D6815" s="161">
        <v>43769</v>
      </c>
      <c r="E6815">
        <v>9053.66</v>
      </c>
    </row>
    <row r="6816" spans="2:5" x14ac:dyDescent="0.25">
      <c r="B6816" t="s">
        <v>1082</v>
      </c>
      <c r="C6816" t="s">
        <v>1044</v>
      </c>
      <c r="D6816" s="161">
        <v>43281</v>
      </c>
      <c r="E6816">
        <v>9859.2099999999991</v>
      </c>
    </row>
    <row r="6817" spans="2:5" x14ac:dyDescent="0.25">
      <c r="B6817" t="s">
        <v>1084</v>
      </c>
      <c r="C6817" t="s">
        <v>1045</v>
      </c>
      <c r="D6817" s="161">
        <v>44408</v>
      </c>
      <c r="E6817">
        <v>3282.8</v>
      </c>
    </row>
    <row r="6818" spans="2:5" x14ac:dyDescent="0.25">
      <c r="B6818" t="s">
        <v>1084</v>
      </c>
      <c r="C6818" t="s">
        <v>1046</v>
      </c>
      <c r="D6818" s="161">
        <v>43769</v>
      </c>
      <c r="E6818">
        <v>2188.4499999999998</v>
      </c>
    </row>
    <row r="6819" spans="2:5" x14ac:dyDescent="0.25">
      <c r="B6819" t="s">
        <v>1084</v>
      </c>
      <c r="C6819" t="s">
        <v>1047</v>
      </c>
      <c r="D6819" s="161">
        <v>43951</v>
      </c>
      <c r="E6819">
        <v>12104.35</v>
      </c>
    </row>
    <row r="6820" spans="2:5" x14ac:dyDescent="0.25">
      <c r="B6820" t="s">
        <v>1084</v>
      </c>
      <c r="C6820" t="s">
        <v>1048</v>
      </c>
      <c r="D6820" s="161">
        <v>43312</v>
      </c>
      <c r="E6820">
        <v>17240.900000000001</v>
      </c>
    </row>
    <row r="6821" spans="2:5" x14ac:dyDescent="0.25">
      <c r="B6821" t="s">
        <v>1084</v>
      </c>
      <c r="C6821" t="s">
        <v>1049</v>
      </c>
      <c r="D6821" s="161">
        <v>44255</v>
      </c>
      <c r="E6821">
        <v>14582.63</v>
      </c>
    </row>
    <row r="6822" spans="2:5" x14ac:dyDescent="0.25">
      <c r="B6822" t="s">
        <v>1082</v>
      </c>
      <c r="C6822" t="s">
        <v>1050</v>
      </c>
      <c r="D6822" s="161">
        <v>44104</v>
      </c>
      <c r="E6822">
        <v>14682.36</v>
      </c>
    </row>
    <row r="6823" spans="2:5" x14ac:dyDescent="0.25">
      <c r="B6823" t="s">
        <v>1083</v>
      </c>
      <c r="C6823" t="s">
        <v>1051</v>
      </c>
      <c r="D6823" s="161">
        <v>44135</v>
      </c>
      <c r="E6823">
        <v>3873.17</v>
      </c>
    </row>
    <row r="6824" spans="2:5" x14ac:dyDescent="0.25">
      <c r="B6824" t="s">
        <v>1084</v>
      </c>
      <c r="C6824" t="s">
        <v>1052</v>
      </c>
      <c r="D6824" s="161">
        <v>43708</v>
      </c>
      <c r="E6824">
        <v>10357.620000000001</v>
      </c>
    </row>
    <row r="6825" spans="2:5" x14ac:dyDescent="0.25">
      <c r="B6825" t="s">
        <v>1082</v>
      </c>
      <c r="C6825" t="s">
        <v>1053</v>
      </c>
      <c r="D6825" s="161">
        <v>44408</v>
      </c>
      <c r="E6825">
        <v>19845.18</v>
      </c>
    </row>
    <row r="6826" spans="2:5" x14ac:dyDescent="0.25">
      <c r="B6826" t="s">
        <v>1084</v>
      </c>
      <c r="C6826" t="s">
        <v>1054</v>
      </c>
      <c r="D6826" s="161">
        <v>43100</v>
      </c>
      <c r="E6826">
        <v>3133.66</v>
      </c>
    </row>
    <row r="6827" spans="2:5" x14ac:dyDescent="0.25">
      <c r="B6827" t="s">
        <v>1084</v>
      </c>
      <c r="C6827" t="s">
        <v>1055</v>
      </c>
      <c r="D6827" s="161">
        <v>43434</v>
      </c>
      <c r="E6827">
        <v>16807.61</v>
      </c>
    </row>
    <row r="6828" spans="2:5" x14ac:dyDescent="0.25">
      <c r="B6828" t="s">
        <v>1084</v>
      </c>
      <c r="C6828" t="s">
        <v>1056</v>
      </c>
      <c r="D6828" s="161">
        <v>43251</v>
      </c>
      <c r="E6828">
        <v>16040.29</v>
      </c>
    </row>
    <row r="6829" spans="2:5" x14ac:dyDescent="0.25">
      <c r="B6829" t="s">
        <v>1082</v>
      </c>
      <c r="C6829" t="s">
        <v>1057</v>
      </c>
      <c r="D6829" s="161">
        <v>43616</v>
      </c>
      <c r="E6829">
        <v>8692.98</v>
      </c>
    </row>
    <row r="6830" spans="2:5" x14ac:dyDescent="0.25">
      <c r="B6830" t="s">
        <v>1082</v>
      </c>
      <c r="C6830" t="s">
        <v>1058</v>
      </c>
      <c r="D6830" s="161">
        <v>44439</v>
      </c>
      <c r="E6830">
        <v>2463.33</v>
      </c>
    </row>
    <row r="6831" spans="2:5" x14ac:dyDescent="0.25">
      <c r="B6831" t="s">
        <v>1082</v>
      </c>
      <c r="C6831" t="s">
        <v>1059</v>
      </c>
      <c r="D6831" s="161">
        <v>44316</v>
      </c>
      <c r="E6831">
        <v>4910.5600000000004</v>
      </c>
    </row>
    <row r="6832" spans="2:5" x14ac:dyDescent="0.25">
      <c r="B6832" t="s">
        <v>1083</v>
      </c>
      <c r="C6832" t="s">
        <v>1060</v>
      </c>
      <c r="D6832" s="161">
        <v>43281</v>
      </c>
      <c r="E6832">
        <v>19233.990000000002</v>
      </c>
    </row>
    <row r="6833" spans="2:5" x14ac:dyDescent="0.25">
      <c r="B6833" t="s">
        <v>1084</v>
      </c>
      <c r="C6833" t="s">
        <v>1061</v>
      </c>
      <c r="D6833" s="161">
        <v>44469</v>
      </c>
      <c r="E6833">
        <v>5398.64</v>
      </c>
    </row>
    <row r="6834" spans="2:5" x14ac:dyDescent="0.25">
      <c r="B6834" t="s">
        <v>1082</v>
      </c>
      <c r="C6834" t="s">
        <v>1062</v>
      </c>
      <c r="D6834" s="161">
        <v>44196</v>
      </c>
      <c r="E6834">
        <v>9800.48</v>
      </c>
    </row>
    <row r="6835" spans="2:5" x14ac:dyDescent="0.25">
      <c r="B6835" t="s">
        <v>1082</v>
      </c>
      <c r="C6835" t="s">
        <v>1063</v>
      </c>
      <c r="D6835" s="161">
        <v>44469</v>
      </c>
      <c r="E6835">
        <v>18434.82</v>
      </c>
    </row>
    <row r="6836" spans="2:5" x14ac:dyDescent="0.25">
      <c r="B6836" t="s">
        <v>1084</v>
      </c>
      <c r="C6836" t="s">
        <v>1064</v>
      </c>
      <c r="D6836" s="161">
        <v>44469</v>
      </c>
      <c r="E6836">
        <v>11277.39</v>
      </c>
    </row>
    <row r="6837" spans="2:5" x14ac:dyDescent="0.25">
      <c r="B6837" t="s">
        <v>1082</v>
      </c>
      <c r="C6837" t="s">
        <v>1065</v>
      </c>
      <c r="D6837" s="161">
        <v>44316</v>
      </c>
      <c r="E6837">
        <v>2110.6999999999998</v>
      </c>
    </row>
    <row r="6838" spans="2:5" x14ac:dyDescent="0.25">
      <c r="B6838" t="s">
        <v>1082</v>
      </c>
      <c r="C6838" t="s">
        <v>1066</v>
      </c>
      <c r="D6838" s="161">
        <v>43281</v>
      </c>
      <c r="E6838">
        <v>10050.42</v>
      </c>
    </row>
    <row r="6839" spans="2:5" x14ac:dyDescent="0.25">
      <c r="B6839" t="s">
        <v>1082</v>
      </c>
      <c r="C6839" t="s">
        <v>1067</v>
      </c>
      <c r="D6839" s="161">
        <v>44377</v>
      </c>
      <c r="E6839">
        <v>4892.43</v>
      </c>
    </row>
    <row r="6840" spans="2:5" x14ac:dyDescent="0.25">
      <c r="B6840" t="s">
        <v>1084</v>
      </c>
      <c r="C6840" t="s">
        <v>1068</v>
      </c>
      <c r="D6840" s="161">
        <v>44043</v>
      </c>
      <c r="E6840">
        <v>8010.23</v>
      </c>
    </row>
    <row r="6841" spans="2:5" x14ac:dyDescent="0.25">
      <c r="B6841" t="s">
        <v>1082</v>
      </c>
      <c r="C6841" t="s">
        <v>1022</v>
      </c>
      <c r="D6841" s="161">
        <v>44043</v>
      </c>
      <c r="E6841">
        <v>4926.4399999999996</v>
      </c>
    </row>
    <row r="6842" spans="2:5" x14ac:dyDescent="0.25">
      <c r="B6842" t="s">
        <v>1083</v>
      </c>
      <c r="C6842" t="s">
        <v>1069</v>
      </c>
      <c r="D6842" s="161">
        <v>44316</v>
      </c>
      <c r="E6842">
        <v>13067.43</v>
      </c>
    </row>
    <row r="6843" spans="2:5" x14ac:dyDescent="0.25">
      <c r="B6843" t="s">
        <v>1084</v>
      </c>
      <c r="C6843" t="s">
        <v>1070</v>
      </c>
      <c r="D6843" s="161">
        <v>43982</v>
      </c>
      <c r="E6843">
        <v>5641.96</v>
      </c>
    </row>
    <row r="6844" spans="2:5" x14ac:dyDescent="0.25">
      <c r="B6844" t="s">
        <v>1083</v>
      </c>
      <c r="C6844" t="s">
        <v>1071</v>
      </c>
      <c r="D6844" s="161">
        <v>43496</v>
      </c>
      <c r="E6844">
        <v>14328.15</v>
      </c>
    </row>
    <row r="6845" spans="2:5" x14ac:dyDescent="0.25">
      <c r="B6845" t="s">
        <v>1082</v>
      </c>
      <c r="C6845" t="s">
        <v>1072</v>
      </c>
      <c r="D6845" s="161">
        <v>43799</v>
      </c>
      <c r="E6845">
        <v>19764.439999999999</v>
      </c>
    </row>
    <row r="6846" spans="2:5" x14ac:dyDescent="0.25">
      <c r="B6846" t="s">
        <v>1082</v>
      </c>
      <c r="C6846" t="s">
        <v>1073</v>
      </c>
      <c r="D6846" s="161">
        <v>43830</v>
      </c>
      <c r="E6846">
        <v>4515.13</v>
      </c>
    </row>
    <row r="6847" spans="2:5" x14ac:dyDescent="0.25">
      <c r="B6847" t="s">
        <v>1082</v>
      </c>
      <c r="C6847" t="s">
        <v>1074</v>
      </c>
      <c r="D6847" s="161">
        <v>43434</v>
      </c>
      <c r="E6847">
        <v>10387.59</v>
      </c>
    </row>
    <row r="6848" spans="2:5" x14ac:dyDescent="0.25">
      <c r="B6848" t="s">
        <v>1082</v>
      </c>
      <c r="C6848" t="s">
        <v>1075</v>
      </c>
      <c r="D6848" s="161">
        <v>43982</v>
      </c>
      <c r="E6848">
        <v>5746.18</v>
      </c>
    </row>
    <row r="6849" spans="2:5" x14ac:dyDescent="0.25">
      <c r="B6849" t="s">
        <v>1082</v>
      </c>
      <c r="C6849" t="s">
        <v>1076</v>
      </c>
      <c r="D6849" s="161">
        <v>44469</v>
      </c>
      <c r="E6849">
        <v>6925</v>
      </c>
    </row>
    <row r="6850" spans="2:5" x14ac:dyDescent="0.25">
      <c r="B6850" t="s">
        <v>1082</v>
      </c>
      <c r="C6850" t="s">
        <v>1077</v>
      </c>
      <c r="D6850" s="161">
        <v>44135</v>
      </c>
      <c r="E6850">
        <v>17655.73</v>
      </c>
    </row>
    <row r="6851" spans="2:5" x14ac:dyDescent="0.25">
      <c r="B6851" t="s">
        <v>1084</v>
      </c>
      <c r="C6851" t="s">
        <v>992</v>
      </c>
      <c r="D6851" s="161">
        <v>43708</v>
      </c>
      <c r="E6851">
        <v>13092.75</v>
      </c>
    </row>
    <row r="6852" spans="2:5" x14ac:dyDescent="0.25">
      <c r="B6852" t="s">
        <v>1082</v>
      </c>
      <c r="C6852" t="s">
        <v>993</v>
      </c>
      <c r="D6852" s="161">
        <v>44043</v>
      </c>
      <c r="E6852">
        <v>10118.5</v>
      </c>
    </row>
    <row r="6853" spans="2:5" x14ac:dyDescent="0.25">
      <c r="B6853" t="s">
        <v>1084</v>
      </c>
      <c r="C6853" t="s">
        <v>994</v>
      </c>
      <c r="D6853" s="161">
        <v>43861</v>
      </c>
      <c r="E6853">
        <v>17809.740000000002</v>
      </c>
    </row>
    <row r="6854" spans="2:5" x14ac:dyDescent="0.25">
      <c r="B6854" t="s">
        <v>1082</v>
      </c>
      <c r="C6854" t="s">
        <v>995</v>
      </c>
      <c r="D6854" s="161">
        <v>43465</v>
      </c>
      <c r="E6854">
        <v>10529.17</v>
      </c>
    </row>
    <row r="6855" spans="2:5" x14ac:dyDescent="0.25">
      <c r="B6855" t="s">
        <v>1082</v>
      </c>
      <c r="C6855" t="s">
        <v>996</v>
      </c>
      <c r="D6855" s="161">
        <v>43465</v>
      </c>
      <c r="E6855">
        <v>9338.6200000000008</v>
      </c>
    </row>
    <row r="6856" spans="2:5" x14ac:dyDescent="0.25">
      <c r="B6856" t="s">
        <v>1084</v>
      </c>
      <c r="C6856" t="s">
        <v>997</v>
      </c>
      <c r="D6856" s="161">
        <v>43404</v>
      </c>
      <c r="E6856">
        <v>7877.92</v>
      </c>
    </row>
    <row r="6857" spans="2:5" x14ac:dyDescent="0.25">
      <c r="B6857" t="s">
        <v>1084</v>
      </c>
      <c r="C6857" t="s">
        <v>998</v>
      </c>
      <c r="D6857" s="161">
        <v>44043</v>
      </c>
      <c r="E6857">
        <v>148.80000000000001</v>
      </c>
    </row>
    <row r="6858" spans="2:5" x14ac:dyDescent="0.25">
      <c r="B6858" t="s">
        <v>1082</v>
      </c>
      <c r="C6858" t="s">
        <v>999</v>
      </c>
      <c r="D6858" s="161">
        <v>44074</v>
      </c>
      <c r="E6858">
        <v>3656.01</v>
      </c>
    </row>
    <row r="6859" spans="2:5" x14ac:dyDescent="0.25">
      <c r="B6859" t="s">
        <v>1084</v>
      </c>
      <c r="C6859" t="s">
        <v>1000</v>
      </c>
      <c r="D6859" s="161">
        <v>44530</v>
      </c>
      <c r="E6859">
        <v>11146.66</v>
      </c>
    </row>
    <row r="6860" spans="2:5" x14ac:dyDescent="0.25">
      <c r="B6860" t="s">
        <v>1082</v>
      </c>
      <c r="C6860" t="s">
        <v>1001</v>
      </c>
      <c r="D6860" s="161">
        <v>43312</v>
      </c>
      <c r="E6860">
        <v>3293.04</v>
      </c>
    </row>
    <row r="6861" spans="2:5" x14ac:dyDescent="0.25">
      <c r="B6861" t="s">
        <v>1084</v>
      </c>
      <c r="C6861" t="s">
        <v>1002</v>
      </c>
      <c r="D6861" s="161">
        <v>43190</v>
      </c>
      <c r="E6861">
        <v>13537.33</v>
      </c>
    </row>
    <row r="6862" spans="2:5" x14ac:dyDescent="0.25">
      <c r="B6862" t="s">
        <v>1082</v>
      </c>
      <c r="C6862" t="s">
        <v>1003</v>
      </c>
      <c r="D6862" s="161">
        <v>43190</v>
      </c>
      <c r="E6862">
        <v>17222.18</v>
      </c>
    </row>
    <row r="6863" spans="2:5" x14ac:dyDescent="0.25">
      <c r="B6863" t="s">
        <v>1082</v>
      </c>
      <c r="C6863" t="s">
        <v>1004</v>
      </c>
      <c r="D6863" s="161">
        <v>43100</v>
      </c>
      <c r="E6863">
        <v>13429.94</v>
      </c>
    </row>
    <row r="6864" spans="2:5" x14ac:dyDescent="0.25">
      <c r="B6864" t="s">
        <v>1082</v>
      </c>
      <c r="C6864" t="s">
        <v>1005</v>
      </c>
      <c r="D6864" s="161">
        <v>43131</v>
      </c>
      <c r="E6864">
        <v>11610.24</v>
      </c>
    </row>
    <row r="6865" spans="2:5" x14ac:dyDescent="0.25">
      <c r="B6865" t="s">
        <v>1082</v>
      </c>
      <c r="C6865" t="s">
        <v>1006</v>
      </c>
      <c r="D6865" s="161">
        <v>43496</v>
      </c>
      <c r="E6865">
        <v>17089.689999999999</v>
      </c>
    </row>
    <row r="6866" spans="2:5" x14ac:dyDescent="0.25">
      <c r="B6866" t="s">
        <v>1082</v>
      </c>
      <c r="C6866" t="s">
        <v>1007</v>
      </c>
      <c r="D6866" s="161">
        <v>43251</v>
      </c>
      <c r="E6866">
        <v>7832.3</v>
      </c>
    </row>
    <row r="6867" spans="2:5" x14ac:dyDescent="0.25">
      <c r="B6867" t="s">
        <v>1084</v>
      </c>
      <c r="C6867" t="s">
        <v>1008</v>
      </c>
      <c r="D6867" s="161">
        <v>43890</v>
      </c>
      <c r="E6867">
        <v>17495.37</v>
      </c>
    </row>
    <row r="6868" spans="2:5" x14ac:dyDescent="0.25">
      <c r="B6868" t="s">
        <v>1084</v>
      </c>
      <c r="C6868" t="s">
        <v>1009</v>
      </c>
      <c r="D6868" s="161">
        <v>43921</v>
      </c>
      <c r="E6868">
        <v>4969.99</v>
      </c>
    </row>
    <row r="6869" spans="2:5" x14ac:dyDescent="0.25">
      <c r="B6869" t="s">
        <v>1082</v>
      </c>
      <c r="C6869" t="s">
        <v>1010</v>
      </c>
      <c r="D6869" s="161">
        <v>43830</v>
      </c>
      <c r="E6869">
        <v>3142.66</v>
      </c>
    </row>
    <row r="6870" spans="2:5" x14ac:dyDescent="0.25">
      <c r="B6870" t="s">
        <v>1083</v>
      </c>
      <c r="C6870" t="s">
        <v>1011</v>
      </c>
      <c r="D6870" s="161">
        <v>44165</v>
      </c>
      <c r="E6870">
        <v>7215.27</v>
      </c>
    </row>
    <row r="6871" spans="2:5" x14ac:dyDescent="0.25">
      <c r="B6871" t="s">
        <v>1082</v>
      </c>
      <c r="C6871" t="s">
        <v>1012</v>
      </c>
      <c r="D6871" s="161">
        <v>43220</v>
      </c>
      <c r="E6871">
        <v>19575.509999999998</v>
      </c>
    </row>
    <row r="6872" spans="2:5" x14ac:dyDescent="0.25">
      <c r="B6872" t="s">
        <v>1084</v>
      </c>
      <c r="C6872" t="s">
        <v>1013</v>
      </c>
      <c r="D6872" s="161">
        <v>43708</v>
      </c>
      <c r="E6872">
        <v>6951.5</v>
      </c>
    </row>
    <row r="6873" spans="2:5" x14ac:dyDescent="0.25">
      <c r="B6873" t="s">
        <v>1082</v>
      </c>
      <c r="C6873" t="s">
        <v>1014</v>
      </c>
      <c r="D6873" s="161">
        <v>44104</v>
      </c>
      <c r="E6873">
        <v>2363.89</v>
      </c>
    </row>
    <row r="6874" spans="2:5" x14ac:dyDescent="0.25">
      <c r="B6874" t="s">
        <v>1082</v>
      </c>
      <c r="C6874" t="s">
        <v>1015</v>
      </c>
      <c r="D6874" s="161">
        <v>44500</v>
      </c>
      <c r="E6874">
        <v>3073</v>
      </c>
    </row>
    <row r="6875" spans="2:5" x14ac:dyDescent="0.25">
      <c r="B6875" t="s">
        <v>1084</v>
      </c>
      <c r="C6875" t="s">
        <v>1016</v>
      </c>
      <c r="D6875" s="161">
        <v>44439</v>
      </c>
      <c r="E6875">
        <v>17101.830000000002</v>
      </c>
    </row>
    <row r="6876" spans="2:5" x14ac:dyDescent="0.25">
      <c r="B6876" t="s">
        <v>1084</v>
      </c>
      <c r="C6876" t="s">
        <v>1017</v>
      </c>
      <c r="D6876" s="161">
        <v>43951</v>
      </c>
      <c r="E6876">
        <v>1161.47</v>
      </c>
    </row>
    <row r="6877" spans="2:5" x14ac:dyDescent="0.25">
      <c r="B6877" t="s">
        <v>1083</v>
      </c>
      <c r="C6877" t="s">
        <v>1018</v>
      </c>
      <c r="D6877" s="161">
        <v>43861</v>
      </c>
      <c r="E6877">
        <v>16395.849999999999</v>
      </c>
    </row>
    <row r="6878" spans="2:5" x14ac:dyDescent="0.25">
      <c r="B6878" t="s">
        <v>1084</v>
      </c>
      <c r="C6878" t="s">
        <v>1019</v>
      </c>
      <c r="D6878" s="161">
        <v>43890</v>
      </c>
      <c r="E6878">
        <v>243.45</v>
      </c>
    </row>
    <row r="6879" spans="2:5" x14ac:dyDescent="0.25">
      <c r="B6879" t="s">
        <v>1084</v>
      </c>
      <c r="C6879" t="s">
        <v>1020</v>
      </c>
      <c r="D6879" s="161">
        <v>43585</v>
      </c>
      <c r="E6879">
        <v>10533.81</v>
      </c>
    </row>
    <row r="6880" spans="2:5" x14ac:dyDescent="0.25">
      <c r="B6880" t="s">
        <v>1083</v>
      </c>
      <c r="C6880" t="s">
        <v>1021</v>
      </c>
      <c r="D6880" s="161">
        <v>44469</v>
      </c>
      <c r="E6880">
        <v>759.35</v>
      </c>
    </row>
    <row r="6881" spans="2:5" x14ac:dyDescent="0.25">
      <c r="B6881" t="s">
        <v>1084</v>
      </c>
      <c r="C6881" t="s">
        <v>1022</v>
      </c>
      <c r="D6881" s="161">
        <v>43373</v>
      </c>
      <c r="E6881">
        <v>16600.03</v>
      </c>
    </row>
    <row r="6882" spans="2:5" x14ac:dyDescent="0.25">
      <c r="B6882" t="s">
        <v>1084</v>
      </c>
      <c r="C6882" t="s">
        <v>1023</v>
      </c>
      <c r="D6882" s="161">
        <v>43861</v>
      </c>
      <c r="E6882">
        <v>17408.330000000002</v>
      </c>
    </row>
    <row r="6883" spans="2:5" x14ac:dyDescent="0.25">
      <c r="B6883" t="s">
        <v>1082</v>
      </c>
      <c r="C6883" t="s">
        <v>1024</v>
      </c>
      <c r="D6883" s="161">
        <v>43312</v>
      </c>
      <c r="E6883">
        <v>12663.26</v>
      </c>
    </row>
    <row r="6884" spans="2:5" x14ac:dyDescent="0.25">
      <c r="B6884" t="s">
        <v>1084</v>
      </c>
      <c r="C6884" t="s">
        <v>1025</v>
      </c>
      <c r="D6884" s="161">
        <v>44135</v>
      </c>
      <c r="E6884">
        <v>11109.94</v>
      </c>
    </row>
    <row r="6885" spans="2:5" x14ac:dyDescent="0.25">
      <c r="B6885" t="s">
        <v>1082</v>
      </c>
      <c r="C6885" t="s">
        <v>1026</v>
      </c>
      <c r="D6885" s="161">
        <v>43434</v>
      </c>
      <c r="E6885">
        <v>19989.669999999998</v>
      </c>
    </row>
    <row r="6886" spans="2:5" x14ac:dyDescent="0.25">
      <c r="B6886" t="s">
        <v>1083</v>
      </c>
      <c r="C6886" t="s">
        <v>411</v>
      </c>
      <c r="D6886" s="161">
        <v>44255</v>
      </c>
      <c r="E6886">
        <v>12329.9</v>
      </c>
    </row>
    <row r="6887" spans="2:5" x14ac:dyDescent="0.25">
      <c r="B6887" t="s">
        <v>1084</v>
      </c>
      <c r="C6887" t="s">
        <v>1027</v>
      </c>
      <c r="D6887" s="161">
        <v>43404</v>
      </c>
      <c r="E6887">
        <v>13472.89</v>
      </c>
    </row>
    <row r="6888" spans="2:5" x14ac:dyDescent="0.25">
      <c r="B6888" t="s">
        <v>1083</v>
      </c>
      <c r="C6888" t="s">
        <v>1028</v>
      </c>
      <c r="D6888" s="161">
        <v>44408</v>
      </c>
      <c r="E6888">
        <v>6800.31</v>
      </c>
    </row>
    <row r="6889" spans="2:5" x14ac:dyDescent="0.25">
      <c r="B6889" t="s">
        <v>1082</v>
      </c>
      <c r="C6889" t="s">
        <v>1029</v>
      </c>
      <c r="D6889" s="161">
        <v>44104</v>
      </c>
      <c r="E6889">
        <v>12250.1</v>
      </c>
    </row>
    <row r="6890" spans="2:5" x14ac:dyDescent="0.25">
      <c r="B6890" t="s">
        <v>1084</v>
      </c>
      <c r="C6890" t="s">
        <v>1030</v>
      </c>
      <c r="D6890" s="161">
        <v>43434</v>
      </c>
      <c r="E6890">
        <v>14905.09</v>
      </c>
    </row>
    <row r="6891" spans="2:5" x14ac:dyDescent="0.25">
      <c r="B6891" t="s">
        <v>1082</v>
      </c>
      <c r="C6891" t="s">
        <v>267</v>
      </c>
      <c r="D6891" s="161">
        <v>43404</v>
      </c>
      <c r="E6891">
        <v>10990.78</v>
      </c>
    </row>
    <row r="6892" spans="2:5" x14ac:dyDescent="0.25">
      <c r="B6892" t="s">
        <v>1083</v>
      </c>
      <c r="C6892" t="s">
        <v>1031</v>
      </c>
      <c r="D6892" s="161">
        <v>43616</v>
      </c>
      <c r="E6892">
        <v>6561.62</v>
      </c>
    </row>
    <row r="6893" spans="2:5" x14ac:dyDescent="0.25">
      <c r="B6893" t="s">
        <v>1082</v>
      </c>
      <c r="C6893" t="s">
        <v>1032</v>
      </c>
      <c r="D6893" s="161">
        <v>43131</v>
      </c>
      <c r="E6893">
        <v>13654.34</v>
      </c>
    </row>
    <row r="6894" spans="2:5" x14ac:dyDescent="0.25">
      <c r="B6894" t="s">
        <v>1082</v>
      </c>
      <c r="C6894" t="s">
        <v>1033</v>
      </c>
      <c r="D6894" s="161">
        <v>44012</v>
      </c>
      <c r="E6894">
        <v>18095.990000000002</v>
      </c>
    </row>
    <row r="6895" spans="2:5" x14ac:dyDescent="0.25">
      <c r="B6895" t="s">
        <v>1084</v>
      </c>
      <c r="C6895" t="s">
        <v>1034</v>
      </c>
      <c r="D6895" s="161">
        <v>43496</v>
      </c>
      <c r="E6895">
        <v>5900.24</v>
      </c>
    </row>
    <row r="6896" spans="2:5" x14ac:dyDescent="0.25">
      <c r="B6896" t="s">
        <v>1084</v>
      </c>
      <c r="C6896" t="s">
        <v>1035</v>
      </c>
      <c r="D6896" s="161">
        <v>43799</v>
      </c>
      <c r="E6896">
        <v>13440.99</v>
      </c>
    </row>
    <row r="6897" spans="2:5" x14ac:dyDescent="0.25">
      <c r="B6897" t="s">
        <v>1082</v>
      </c>
      <c r="C6897" t="s">
        <v>291</v>
      </c>
      <c r="D6897" s="161">
        <v>43496</v>
      </c>
      <c r="E6897">
        <v>15398.45</v>
      </c>
    </row>
    <row r="6898" spans="2:5" x14ac:dyDescent="0.25">
      <c r="B6898" t="s">
        <v>1082</v>
      </c>
      <c r="C6898" t="s">
        <v>1036</v>
      </c>
      <c r="D6898" s="161">
        <v>43890</v>
      </c>
      <c r="E6898">
        <v>4739.43</v>
      </c>
    </row>
    <row r="6899" spans="2:5" x14ac:dyDescent="0.25">
      <c r="B6899" t="s">
        <v>1082</v>
      </c>
      <c r="C6899" t="s">
        <v>1037</v>
      </c>
      <c r="D6899" s="161">
        <v>44255</v>
      </c>
      <c r="E6899">
        <v>14048.72</v>
      </c>
    </row>
    <row r="6900" spans="2:5" x14ac:dyDescent="0.25">
      <c r="B6900" t="s">
        <v>1082</v>
      </c>
      <c r="C6900" t="s">
        <v>1038</v>
      </c>
      <c r="D6900" s="161">
        <v>44286</v>
      </c>
      <c r="E6900">
        <v>15366.89</v>
      </c>
    </row>
    <row r="6901" spans="2:5" x14ac:dyDescent="0.25">
      <c r="B6901" t="s">
        <v>1083</v>
      </c>
      <c r="C6901" t="s">
        <v>1039</v>
      </c>
      <c r="D6901" s="161">
        <v>43861</v>
      </c>
      <c r="E6901">
        <v>8448.15</v>
      </c>
    </row>
    <row r="6902" spans="2:5" x14ac:dyDescent="0.25">
      <c r="B6902" t="s">
        <v>1082</v>
      </c>
      <c r="C6902" t="s">
        <v>1040</v>
      </c>
      <c r="D6902" s="161">
        <v>44439</v>
      </c>
      <c r="E6902">
        <v>2801.03</v>
      </c>
    </row>
    <row r="6903" spans="2:5" x14ac:dyDescent="0.25">
      <c r="B6903" t="s">
        <v>1084</v>
      </c>
      <c r="C6903" t="s">
        <v>1041</v>
      </c>
      <c r="D6903" s="161">
        <v>43131</v>
      </c>
      <c r="E6903">
        <v>11982.48</v>
      </c>
    </row>
    <row r="6904" spans="2:5" x14ac:dyDescent="0.25">
      <c r="B6904" t="s">
        <v>1084</v>
      </c>
      <c r="C6904" t="s">
        <v>1042</v>
      </c>
      <c r="D6904" s="161">
        <v>43769</v>
      </c>
      <c r="E6904">
        <v>15089.7</v>
      </c>
    </row>
    <row r="6905" spans="2:5" x14ac:dyDescent="0.25">
      <c r="B6905" t="s">
        <v>1084</v>
      </c>
      <c r="C6905" t="s">
        <v>1043</v>
      </c>
      <c r="D6905" s="161">
        <v>43190</v>
      </c>
      <c r="E6905">
        <v>7883.04</v>
      </c>
    </row>
    <row r="6906" spans="2:5" x14ac:dyDescent="0.25">
      <c r="B6906" t="s">
        <v>1084</v>
      </c>
      <c r="C6906" t="s">
        <v>1044</v>
      </c>
      <c r="D6906" s="161">
        <v>43159</v>
      </c>
      <c r="E6906">
        <v>5038.8</v>
      </c>
    </row>
    <row r="6907" spans="2:5" x14ac:dyDescent="0.25">
      <c r="B6907" t="s">
        <v>1084</v>
      </c>
      <c r="C6907" t="s">
        <v>1045</v>
      </c>
      <c r="D6907" s="161">
        <v>43190</v>
      </c>
      <c r="E6907">
        <v>7244.94</v>
      </c>
    </row>
    <row r="6908" spans="2:5" x14ac:dyDescent="0.25">
      <c r="B6908" t="s">
        <v>1083</v>
      </c>
      <c r="C6908" t="s">
        <v>1046</v>
      </c>
      <c r="D6908" s="161">
        <v>43312</v>
      </c>
      <c r="E6908">
        <v>13521.83</v>
      </c>
    </row>
    <row r="6909" spans="2:5" x14ac:dyDescent="0.25">
      <c r="B6909" t="s">
        <v>1082</v>
      </c>
      <c r="C6909" t="s">
        <v>1047</v>
      </c>
      <c r="D6909" s="161">
        <v>43738</v>
      </c>
      <c r="E6909">
        <v>18726.650000000001</v>
      </c>
    </row>
    <row r="6910" spans="2:5" x14ac:dyDescent="0.25">
      <c r="B6910" t="s">
        <v>1083</v>
      </c>
      <c r="C6910" t="s">
        <v>1048</v>
      </c>
      <c r="D6910" s="161">
        <v>44165</v>
      </c>
      <c r="E6910">
        <v>13170.69</v>
      </c>
    </row>
    <row r="6911" spans="2:5" x14ac:dyDescent="0.25">
      <c r="B6911" t="s">
        <v>1084</v>
      </c>
      <c r="C6911" t="s">
        <v>1049</v>
      </c>
      <c r="D6911" s="161">
        <v>44043</v>
      </c>
      <c r="E6911">
        <v>19085.87</v>
      </c>
    </row>
    <row r="6912" spans="2:5" x14ac:dyDescent="0.25">
      <c r="B6912" t="s">
        <v>1082</v>
      </c>
      <c r="C6912" t="s">
        <v>1050</v>
      </c>
      <c r="D6912" s="161">
        <v>43616</v>
      </c>
      <c r="E6912">
        <v>2531.9299999999998</v>
      </c>
    </row>
    <row r="6913" spans="2:5" x14ac:dyDescent="0.25">
      <c r="B6913" t="s">
        <v>1082</v>
      </c>
      <c r="C6913" t="s">
        <v>1051</v>
      </c>
      <c r="D6913" s="161">
        <v>43496</v>
      </c>
      <c r="E6913">
        <v>1383.36</v>
      </c>
    </row>
    <row r="6914" spans="2:5" x14ac:dyDescent="0.25">
      <c r="B6914" t="s">
        <v>1082</v>
      </c>
      <c r="C6914" t="s">
        <v>1052</v>
      </c>
      <c r="D6914" s="161">
        <v>44500</v>
      </c>
      <c r="E6914">
        <v>1695.55</v>
      </c>
    </row>
    <row r="6915" spans="2:5" x14ac:dyDescent="0.25">
      <c r="B6915" t="s">
        <v>1084</v>
      </c>
      <c r="C6915" t="s">
        <v>1053</v>
      </c>
      <c r="D6915" s="161">
        <v>44316</v>
      </c>
      <c r="E6915">
        <v>15197.36</v>
      </c>
    </row>
    <row r="6916" spans="2:5" x14ac:dyDescent="0.25">
      <c r="B6916" t="s">
        <v>1082</v>
      </c>
      <c r="C6916" t="s">
        <v>1054</v>
      </c>
      <c r="D6916" s="161">
        <v>43251</v>
      </c>
      <c r="E6916">
        <v>4006.64</v>
      </c>
    </row>
    <row r="6917" spans="2:5" x14ac:dyDescent="0.25">
      <c r="B6917" t="s">
        <v>1084</v>
      </c>
      <c r="C6917" t="s">
        <v>1055</v>
      </c>
      <c r="D6917" s="161">
        <v>44500</v>
      </c>
      <c r="E6917">
        <v>12694.12</v>
      </c>
    </row>
    <row r="6918" spans="2:5" x14ac:dyDescent="0.25">
      <c r="B6918" t="s">
        <v>1084</v>
      </c>
      <c r="C6918" t="s">
        <v>1056</v>
      </c>
      <c r="D6918" s="161">
        <v>43921</v>
      </c>
      <c r="E6918">
        <v>9073.77</v>
      </c>
    </row>
    <row r="6919" spans="2:5" x14ac:dyDescent="0.25">
      <c r="B6919" t="s">
        <v>1084</v>
      </c>
      <c r="C6919" t="s">
        <v>1057</v>
      </c>
      <c r="D6919" s="161">
        <v>44286</v>
      </c>
      <c r="E6919">
        <v>10552.99</v>
      </c>
    </row>
    <row r="6920" spans="2:5" x14ac:dyDescent="0.25">
      <c r="B6920" t="s">
        <v>1084</v>
      </c>
      <c r="C6920" t="s">
        <v>1058</v>
      </c>
      <c r="D6920" s="161">
        <v>43585</v>
      </c>
      <c r="E6920">
        <v>3216.66</v>
      </c>
    </row>
    <row r="6921" spans="2:5" x14ac:dyDescent="0.25">
      <c r="B6921" t="s">
        <v>1082</v>
      </c>
      <c r="C6921" t="s">
        <v>1059</v>
      </c>
      <c r="D6921" s="161">
        <v>43465</v>
      </c>
      <c r="E6921">
        <v>19988</v>
      </c>
    </row>
    <row r="6922" spans="2:5" x14ac:dyDescent="0.25">
      <c r="B6922" t="s">
        <v>1084</v>
      </c>
      <c r="C6922" t="s">
        <v>1060</v>
      </c>
      <c r="D6922" s="161">
        <v>43159</v>
      </c>
      <c r="E6922">
        <v>16046.37</v>
      </c>
    </row>
    <row r="6923" spans="2:5" x14ac:dyDescent="0.25">
      <c r="B6923" t="s">
        <v>1084</v>
      </c>
      <c r="C6923" t="s">
        <v>1061</v>
      </c>
      <c r="D6923" s="161">
        <v>44043</v>
      </c>
      <c r="E6923">
        <v>14088.66</v>
      </c>
    </row>
    <row r="6924" spans="2:5" x14ac:dyDescent="0.25">
      <c r="B6924" t="s">
        <v>1084</v>
      </c>
      <c r="C6924" t="s">
        <v>1062</v>
      </c>
      <c r="D6924" s="161">
        <v>43951</v>
      </c>
      <c r="E6924">
        <v>14651.29</v>
      </c>
    </row>
    <row r="6925" spans="2:5" x14ac:dyDescent="0.25">
      <c r="B6925" t="s">
        <v>1082</v>
      </c>
      <c r="C6925" t="s">
        <v>1063</v>
      </c>
      <c r="D6925" s="161">
        <v>44316</v>
      </c>
      <c r="E6925">
        <v>2212.17</v>
      </c>
    </row>
    <row r="6926" spans="2:5" x14ac:dyDescent="0.25">
      <c r="B6926" t="s">
        <v>1083</v>
      </c>
      <c r="C6926" t="s">
        <v>1064</v>
      </c>
      <c r="D6926" s="161">
        <v>43496</v>
      </c>
      <c r="E6926">
        <v>16186.96</v>
      </c>
    </row>
    <row r="6927" spans="2:5" x14ac:dyDescent="0.25">
      <c r="B6927" t="s">
        <v>1084</v>
      </c>
      <c r="C6927" t="s">
        <v>1065</v>
      </c>
      <c r="D6927" s="161">
        <v>44469</v>
      </c>
      <c r="E6927">
        <v>13590.16</v>
      </c>
    </row>
    <row r="6928" spans="2:5" x14ac:dyDescent="0.25">
      <c r="B6928" t="s">
        <v>1082</v>
      </c>
      <c r="C6928" t="s">
        <v>1066</v>
      </c>
      <c r="D6928" s="161">
        <v>44347</v>
      </c>
      <c r="E6928">
        <v>17385.09</v>
      </c>
    </row>
    <row r="6929" spans="2:5" x14ac:dyDescent="0.25">
      <c r="B6929" t="s">
        <v>1084</v>
      </c>
      <c r="C6929" t="s">
        <v>1067</v>
      </c>
      <c r="D6929" s="161">
        <v>44286</v>
      </c>
      <c r="E6929">
        <v>16422.95</v>
      </c>
    </row>
    <row r="6930" spans="2:5" x14ac:dyDescent="0.25">
      <c r="B6930" t="s">
        <v>1082</v>
      </c>
      <c r="C6930" t="s">
        <v>1068</v>
      </c>
      <c r="D6930" s="161">
        <v>43616</v>
      </c>
      <c r="E6930">
        <v>13086.75</v>
      </c>
    </row>
    <row r="6931" spans="2:5" x14ac:dyDescent="0.25">
      <c r="B6931" t="s">
        <v>1084</v>
      </c>
      <c r="C6931" t="s">
        <v>1022</v>
      </c>
      <c r="D6931" s="161">
        <v>43616</v>
      </c>
      <c r="E6931">
        <v>19047.84</v>
      </c>
    </row>
    <row r="6932" spans="2:5" x14ac:dyDescent="0.25">
      <c r="B6932" t="s">
        <v>1083</v>
      </c>
      <c r="C6932" t="s">
        <v>1069</v>
      </c>
      <c r="D6932" s="161">
        <v>44135</v>
      </c>
      <c r="E6932">
        <v>10952.54</v>
      </c>
    </row>
    <row r="6933" spans="2:5" x14ac:dyDescent="0.25">
      <c r="B6933" t="s">
        <v>1082</v>
      </c>
      <c r="C6933" t="s">
        <v>1070</v>
      </c>
      <c r="D6933" s="161">
        <v>43159</v>
      </c>
      <c r="E6933">
        <v>1640.14</v>
      </c>
    </row>
    <row r="6934" spans="2:5" x14ac:dyDescent="0.25">
      <c r="B6934" t="s">
        <v>1084</v>
      </c>
      <c r="C6934" t="s">
        <v>1071</v>
      </c>
      <c r="D6934" s="161">
        <v>43646</v>
      </c>
      <c r="E6934">
        <v>10565.66</v>
      </c>
    </row>
    <row r="6935" spans="2:5" x14ac:dyDescent="0.25">
      <c r="B6935" t="s">
        <v>1084</v>
      </c>
      <c r="C6935" t="s">
        <v>1072</v>
      </c>
      <c r="D6935" s="161">
        <v>44377</v>
      </c>
      <c r="E6935">
        <v>5087.3</v>
      </c>
    </row>
    <row r="6936" spans="2:5" x14ac:dyDescent="0.25">
      <c r="B6936" t="s">
        <v>1084</v>
      </c>
      <c r="C6936" t="s">
        <v>1073</v>
      </c>
      <c r="D6936" s="161">
        <v>43890</v>
      </c>
      <c r="E6936">
        <v>17335.05</v>
      </c>
    </row>
    <row r="6937" spans="2:5" x14ac:dyDescent="0.25">
      <c r="B6937" t="s">
        <v>1084</v>
      </c>
      <c r="C6937" t="s">
        <v>1074</v>
      </c>
      <c r="D6937" s="161">
        <v>44530</v>
      </c>
      <c r="E6937">
        <v>15868.22</v>
      </c>
    </row>
    <row r="6938" spans="2:5" x14ac:dyDescent="0.25">
      <c r="B6938" t="s">
        <v>1082</v>
      </c>
      <c r="C6938" t="s">
        <v>1075</v>
      </c>
      <c r="D6938" s="161">
        <v>44227</v>
      </c>
      <c r="E6938">
        <v>16887.86</v>
      </c>
    </row>
    <row r="6939" spans="2:5" x14ac:dyDescent="0.25">
      <c r="B6939" t="s">
        <v>1084</v>
      </c>
      <c r="C6939" t="s">
        <v>1076</v>
      </c>
      <c r="D6939" s="161">
        <v>43100</v>
      </c>
      <c r="E6939">
        <v>6173.95</v>
      </c>
    </row>
    <row r="6940" spans="2:5" x14ac:dyDescent="0.25">
      <c r="B6940" t="s">
        <v>1082</v>
      </c>
      <c r="C6940" t="s">
        <v>1077</v>
      </c>
      <c r="D6940" s="161">
        <v>44227</v>
      </c>
      <c r="E6940">
        <v>14968.65</v>
      </c>
    </row>
    <row r="6941" spans="2:5" x14ac:dyDescent="0.25">
      <c r="B6941" t="s">
        <v>1084</v>
      </c>
      <c r="C6941" t="s">
        <v>992</v>
      </c>
      <c r="D6941" s="161">
        <v>44408</v>
      </c>
      <c r="E6941">
        <v>17112.86</v>
      </c>
    </row>
    <row r="6942" spans="2:5" x14ac:dyDescent="0.25">
      <c r="B6942" t="s">
        <v>1084</v>
      </c>
      <c r="C6942" t="s">
        <v>993</v>
      </c>
      <c r="D6942" s="161">
        <v>43190</v>
      </c>
      <c r="E6942">
        <v>16625.57</v>
      </c>
    </row>
    <row r="6943" spans="2:5" x14ac:dyDescent="0.25">
      <c r="B6943" t="s">
        <v>1084</v>
      </c>
      <c r="C6943" t="s">
        <v>994</v>
      </c>
      <c r="D6943" s="161">
        <v>43434</v>
      </c>
      <c r="E6943">
        <v>18052.060000000001</v>
      </c>
    </row>
    <row r="6944" spans="2:5" x14ac:dyDescent="0.25">
      <c r="B6944" t="s">
        <v>1082</v>
      </c>
      <c r="C6944" t="s">
        <v>995</v>
      </c>
      <c r="D6944" s="161">
        <v>44043</v>
      </c>
      <c r="E6944">
        <v>8936.64</v>
      </c>
    </row>
    <row r="6945" spans="2:5" x14ac:dyDescent="0.25">
      <c r="B6945" t="s">
        <v>1084</v>
      </c>
      <c r="C6945" t="s">
        <v>996</v>
      </c>
      <c r="D6945" s="161">
        <v>43404</v>
      </c>
      <c r="E6945">
        <v>9762.83</v>
      </c>
    </row>
    <row r="6946" spans="2:5" x14ac:dyDescent="0.25">
      <c r="B6946" t="s">
        <v>1084</v>
      </c>
      <c r="C6946" t="s">
        <v>997</v>
      </c>
      <c r="D6946" s="161">
        <v>43343</v>
      </c>
      <c r="E6946">
        <v>6085.48</v>
      </c>
    </row>
    <row r="6947" spans="2:5" x14ac:dyDescent="0.25">
      <c r="B6947" t="s">
        <v>1082</v>
      </c>
      <c r="C6947" t="s">
        <v>998</v>
      </c>
      <c r="D6947" s="161">
        <v>43861</v>
      </c>
      <c r="E6947">
        <v>12796.88</v>
      </c>
    </row>
    <row r="6948" spans="2:5" x14ac:dyDescent="0.25">
      <c r="B6948" t="s">
        <v>1082</v>
      </c>
      <c r="C6948" t="s">
        <v>999</v>
      </c>
      <c r="D6948" s="161">
        <v>43524</v>
      </c>
      <c r="E6948">
        <v>17013.03</v>
      </c>
    </row>
    <row r="6949" spans="2:5" x14ac:dyDescent="0.25">
      <c r="B6949" t="s">
        <v>1084</v>
      </c>
      <c r="C6949" t="s">
        <v>1000</v>
      </c>
      <c r="D6949" s="161">
        <v>43434</v>
      </c>
      <c r="E6949">
        <v>6218.92</v>
      </c>
    </row>
    <row r="6950" spans="2:5" x14ac:dyDescent="0.25">
      <c r="B6950" t="s">
        <v>1082</v>
      </c>
      <c r="C6950" t="s">
        <v>1001</v>
      </c>
      <c r="D6950" s="161">
        <v>44530</v>
      </c>
      <c r="E6950">
        <v>7423.04</v>
      </c>
    </row>
    <row r="6951" spans="2:5" x14ac:dyDescent="0.25">
      <c r="B6951" t="s">
        <v>1082</v>
      </c>
      <c r="C6951" t="s">
        <v>1002</v>
      </c>
      <c r="D6951" s="161">
        <v>43982</v>
      </c>
      <c r="E6951">
        <v>11426.95</v>
      </c>
    </row>
    <row r="6952" spans="2:5" x14ac:dyDescent="0.25">
      <c r="B6952" t="s">
        <v>1082</v>
      </c>
      <c r="C6952" t="s">
        <v>1003</v>
      </c>
      <c r="D6952" s="161">
        <v>43677</v>
      </c>
      <c r="E6952">
        <v>17121.64</v>
      </c>
    </row>
    <row r="6953" spans="2:5" x14ac:dyDescent="0.25">
      <c r="B6953" t="s">
        <v>1082</v>
      </c>
      <c r="C6953" t="s">
        <v>1004</v>
      </c>
      <c r="D6953" s="161">
        <v>44316</v>
      </c>
      <c r="E6953">
        <v>9743.48</v>
      </c>
    </row>
    <row r="6954" spans="2:5" x14ac:dyDescent="0.25">
      <c r="B6954" t="s">
        <v>1083</v>
      </c>
      <c r="C6954" t="s">
        <v>1005</v>
      </c>
      <c r="D6954" s="161">
        <v>44530</v>
      </c>
      <c r="E6954">
        <v>12771.55</v>
      </c>
    </row>
    <row r="6955" spans="2:5" x14ac:dyDescent="0.25">
      <c r="B6955" t="s">
        <v>1082</v>
      </c>
      <c r="C6955" t="s">
        <v>1006</v>
      </c>
      <c r="D6955" s="161">
        <v>43585</v>
      </c>
      <c r="E6955">
        <v>11491.08</v>
      </c>
    </row>
    <row r="6956" spans="2:5" x14ac:dyDescent="0.25">
      <c r="B6956" t="s">
        <v>1082</v>
      </c>
      <c r="C6956" t="s">
        <v>1007</v>
      </c>
      <c r="D6956" s="161">
        <v>44286</v>
      </c>
      <c r="E6956">
        <v>9662.7099999999991</v>
      </c>
    </row>
    <row r="6957" spans="2:5" x14ac:dyDescent="0.25">
      <c r="B6957" t="s">
        <v>1082</v>
      </c>
      <c r="C6957" t="s">
        <v>1008</v>
      </c>
      <c r="D6957" s="161">
        <v>44500</v>
      </c>
      <c r="E6957">
        <v>14565.02</v>
      </c>
    </row>
    <row r="6958" spans="2:5" x14ac:dyDescent="0.25">
      <c r="B6958" t="s">
        <v>1083</v>
      </c>
      <c r="C6958" t="s">
        <v>1009</v>
      </c>
      <c r="D6958" s="161">
        <v>43220</v>
      </c>
      <c r="E6958">
        <v>15598.31</v>
      </c>
    </row>
    <row r="6959" spans="2:5" x14ac:dyDescent="0.25">
      <c r="B6959" t="s">
        <v>1083</v>
      </c>
      <c r="C6959" t="s">
        <v>1010</v>
      </c>
      <c r="D6959" s="161">
        <v>43585</v>
      </c>
      <c r="E6959">
        <v>9588.9500000000007</v>
      </c>
    </row>
    <row r="6960" spans="2:5" x14ac:dyDescent="0.25">
      <c r="B6960" t="s">
        <v>1084</v>
      </c>
      <c r="C6960" t="s">
        <v>1011</v>
      </c>
      <c r="D6960" s="161">
        <v>43220</v>
      </c>
      <c r="E6960">
        <v>19152.95</v>
      </c>
    </row>
    <row r="6961" spans="2:5" x14ac:dyDescent="0.25">
      <c r="B6961" t="s">
        <v>1082</v>
      </c>
      <c r="C6961" t="s">
        <v>1012</v>
      </c>
      <c r="D6961" s="161">
        <v>44074</v>
      </c>
      <c r="E6961">
        <v>9144.58</v>
      </c>
    </row>
    <row r="6962" spans="2:5" x14ac:dyDescent="0.25">
      <c r="B6962" t="s">
        <v>1082</v>
      </c>
      <c r="C6962" t="s">
        <v>1013</v>
      </c>
      <c r="D6962" s="161">
        <v>43890</v>
      </c>
      <c r="E6962">
        <v>388.59</v>
      </c>
    </row>
    <row r="6963" spans="2:5" x14ac:dyDescent="0.25">
      <c r="B6963" t="s">
        <v>1082</v>
      </c>
      <c r="C6963" t="s">
        <v>1014</v>
      </c>
      <c r="D6963" s="161">
        <v>43982</v>
      </c>
      <c r="E6963">
        <v>19414.490000000002</v>
      </c>
    </row>
    <row r="6964" spans="2:5" x14ac:dyDescent="0.25">
      <c r="B6964" t="s">
        <v>1082</v>
      </c>
      <c r="C6964" t="s">
        <v>1015</v>
      </c>
      <c r="D6964" s="161">
        <v>43830</v>
      </c>
      <c r="E6964">
        <v>12512.39</v>
      </c>
    </row>
    <row r="6965" spans="2:5" x14ac:dyDescent="0.25">
      <c r="B6965" t="s">
        <v>1084</v>
      </c>
      <c r="C6965" t="s">
        <v>1016</v>
      </c>
      <c r="D6965" s="161">
        <v>44377</v>
      </c>
      <c r="E6965">
        <v>11351.03</v>
      </c>
    </row>
    <row r="6966" spans="2:5" x14ac:dyDescent="0.25">
      <c r="B6966" t="s">
        <v>1082</v>
      </c>
      <c r="C6966" t="s">
        <v>1017</v>
      </c>
      <c r="D6966" s="161">
        <v>44135</v>
      </c>
      <c r="E6966">
        <v>649.42999999999995</v>
      </c>
    </row>
    <row r="6967" spans="2:5" x14ac:dyDescent="0.25">
      <c r="B6967" t="s">
        <v>1084</v>
      </c>
      <c r="C6967" t="s">
        <v>1018</v>
      </c>
      <c r="D6967" s="161">
        <v>43738</v>
      </c>
      <c r="E6967">
        <v>17023.23</v>
      </c>
    </row>
    <row r="6968" spans="2:5" x14ac:dyDescent="0.25">
      <c r="B6968" t="s">
        <v>1084</v>
      </c>
      <c r="C6968" t="s">
        <v>1019</v>
      </c>
      <c r="D6968" s="161">
        <v>43861</v>
      </c>
      <c r="E6968">
        <v>18806.13</v>
      </c>
    </row>
    <row r="6969" spans="2:5" x14ac:dyDescent="0.25">
      <c r="B6969" t="s">
        <v>1084</v>
      </c>
      <c r="C6969" t="s">
        <v>1020</v>
      </c>
      <c r="D6969" s="161">
        <v>43373</v>
      </c>
      <c r="E6969">
        <v>18814.47</v>
      </c>
    </row>
    <row r="6970" spans="2:5" x14ac:dyDescent="0.25">
      <c r="B6970" t="s">
        <v>1082</v>
      </c>
      <c r="C6970" t="s">
        <v>1021</v>
      </c>
      <c r="D6970" s="161">
        <v>44439</v>
      </c>
      <c r="E6970">
        <v>17182.14</v>
      </c>
    </row>
    <row r="6971" spans="2:5" x14ac:dyDescent="0.25">
      <c r="B6971" t="s">
        <v>1082</v>
      </c>
      <c r="C6971" t="s">
        <v>1022</v>
      </c>
      <c r="D6971" s="161">
        <v>44012</v>
      </c>
      <c r="E6971">
        <v>9803.2000000000007</v>
      </c>
    </row>
    <row r="6972" spans="2:5" x14ac:dyDescent="0.25">
      <c r="B6972" t="s">
        <v>1082</v>
      </c>
      <c r="C6972" t="s">
        <v>1023</v>
      </c>
      <c r="D6972" s="161">
        <v>43890</v>
      </c>
      <c r="E6972">
        <v>15747.94</v>
      </c>
    </row>
    <row r="6973" spans="2:5" x14ac:dyDescent="0.25">
      <c r="B6973" t="s">
        <v>1082</v>
      </c>
      <c r="C6973" t="s">
        <v>1024</v>
      </c>
      <c r="D6973" s="161">
        <v>43861</v>
      </c>
      <c r="E6973">
        <v>8203.69</v>
      </c>
    </row>
    <row r="6974" spans="2:5" x14ac:dyDescent="0.25">
      <c r="B6974" t="s">
        <v>1084</v>
      </c>
      <c r="C6974" t="s">
        <v>1025</v>
      </c>
      <c r="D6974" s="161">
        <v>43312</v>
      </c>
      <c r="E6974">
        <v>19247.310000000001</v>
      </c>
    </row>
    <row r="6975" spans="2:5" x14ac:dyDescent="0.25">
      <c r="B6975" t="s">
        <v>1082</v>
      </c>
      <c r="C6975" t="s">
        <v>1026</v>
      </c>
      <c r="D6975" s="161">
        <v>43312</v>
      </c>
      <c r="E6975">
        <v>8360.5</v>
      </c>
    </row>
    <row r="6976" spans="2:5" x14ac:dyDescent="0.25">
      <c r="B6976" t="s">
        <v>1084</v>
      </c>
      <c r="C6976" t="s">
        <v>411</v>
      </c>
      <c r="D6976" s="161">
        <v>43496</v>
      </c>
      <c r="E6976">
        <v>19008.79</v>
      </c>
    </row>
    <row r="6977" spans="2:5" x14ac:dyDescent="0.25">
      <c r="B6977" t="s">
        <v>1084</v>
      </c>
      <c r="C6977" t="s">
        <v>1027</v>
      </c>
      <c r="D6977" s="161">
        <v>43646</v>
      </c>
      <c r="E6977">
        <v>11815.13</v>
      </c>
    </row>
    <row r="6978" spans="2:5" x14ac:dyDescent="0.25">
      <c r="B6978" t="s">
        <v>1084</v>
      </c>
      <c r="C6978" t="s">
        <v>1028</v>
      </c>
      <c r="D6978" s="161">
        <v>44439</v>
      </c>
      <c r="E6978">
        <v>6953.74</v>
      </c>
    </row>
    <row r="6979" spans="2:5" x14ac:dyDescent="0.25">
      <c r="B6979" t="s">
        <v>1083</v>
      </c>
      <c r="C6979" t="s">
        <v>1029</v>
      </c>
      <c r="D6979" s="161">
        <v>43646</v>
      </c>
      <c r="E6979">
        <v>13228.84</v>
      </c>
    </row>
    <row r="6980" spans="2:5" x14ac:dyDescent="0.25">
      <c r="B6980" t="s">
        <v>1082</v>
      </c>
      <c r="C6980" t="s">
        <v>1030</v>
      </c>
      <c r="D6980" s="161">
        <v>43769</v>
      </c>
      <c r="E6980">
        <v>717.92</v>
      </c>
    </row>
    <row r="6981" spans="2:5" x14ac:dyDescent="0.25">
      <c r="B6981" t="s">
        <v>1084</v>
      </c>
      <c r="C6981" t="s">
        <v>267</v>
      </c>
      <c r="D6981" s="161">
        <v>44377</v>
      </c>
      <c r="E6981">
        <v>13259.57</v>
      </c>
    </row>
    <row r="6982" spans="2:5" x14ac:dyDescent="0.25">
      <c r="B6982" t="s">
        <v>1084</v>
      </c>
      <c r="C6982" t="s">
        <v>1031</v>
      </c>
      <c r="D6982" s="161">
        <v>43738</v>
      </c>
      <c r="E6982">
        <v>2543.09</v>
      </c>
    </row>
    <row r="6983" spans="2:5" x14ac:dyDescent="0.25">
      <c r="B6983" t="s">
        <v>1082</v>
      </c>
      <c r="C6983" t="s">
        <v>1032</v>
      </c>
      <c r="D6983" s="161">
        <v>43159</v>
      </c>
      <c r="E6983">
        <v>15939.5</v>
      </c>
    </row>
    <row r="6984" spans="2:5" x14ac:dyDescent="0.25">
      <c r="B6984" t="s">
        <v>1084</v>
      </c>
      <c r="C6984" t="s">
        <v>1033</v>
      </c>
      <c r="D6984" s="161">
        <v>43312</v>
      </c>
      <c r="E6984">
        <v>9347.18</v>
      </c>
    </row>
    <row r="6985" spans="2:5" x14ac:dyDescent="0.25">
      <c r="B6985" t="s">
        <v>1082</v>
      </c>
      <c r="C6985" t="s">
        <v>1034</v>
      </c>
      <c r="D6985" s="161">
        <v>43555</v>
      </c>
      <c r="E6985">
        <v>16623.14</v>
      </c>
    </row>
    <row r="6986" spans="2:5" x14ac:dyDescent="0.25">
      <c r="B6986" t="s">
        <v>1083</v>
      </c>
      <c r="C6986" t="s">
        <v>1035</v>
      </c>
      <c r="D6986" s="161">
        <v>44500</v>
      </c>
      <c r="E6986">
        <v>13032.04</v>
      </c>
    </row>
    <row r="6987" spans="2:5" x14ac:dyDescent="0.25">
      <c r="B6987" t="s">
        <v>1083</v>
      </c>
      <c r="C6987" t="s">
        <v>291</v>
      </c>
      <c r="D6987" s="161">
        <v>43131</v>
      </c>
      <c r="E6987">
        <v>12555.44</v>
      </c>
    </row>
    <row r="6988" spans="2:5" x14ac:dyDescent="0.25">
      <c r="B6988" t="s">
        <v>1082</v>
      </c>
      <c r="C6988" t="s">
        <v>1036</v>
      </c>
      <c r="D6988" s="161">
        <v>43861</v>
      </c>
      <c r="E6988">
        <v>5383.77</v>
      </c>
    </row>
    <row r="6989" spans="2:5" x14ac:dyDescent="0.25">
      <c r="B6989" t="s">
        <v>1082</v>
      </c>
      <c r="C6989" t="s">
        <v>1037</v>
      </c>
      <c r="D6989" s="161">
        <v>43373</v>
      </c>
      <c r="E6989">
        <v>321.11</v>
      </c>
    </row>
    <row r="6990" spans="2:5" x14ac:dyDescent="0.25">
      <c r="B6990" t="s">
        <v>1082</v>
      </c>
      <c r="C6990" t="s">
        <v>1038</v>
      </c>
      <c r="D6990" s="161">
        <v>43404</v>
      </c>
      <c r="E6990">
        <v>15770.96</v>
      </c>
    </row>
    <row r="6991" spans="2:5" x14ac:dyDescent="0.25">
      <c r="B6991" t="s">
        <v>1082</v>
      </c>
      <c r="C6991" t="s">
        <v>1039</v>
      </c>
      <c r="D6991" s="161">
        <v>43251</v>
      </c>
      <c r="E6991">
        <v>14044.14</v>
      </c>
    </row>
    <row r="6992" spans="2:5" x14ac:dyDescent="0.25">
      <c r="B6992" t="s">
        <v>1082</v>
      </c>
      <c r="C6992" t="s">
        <v>1040</v>
      </c>
      <c r="D6992" s="161">
        <v>43708</v>
      </c>
      <c r="E6992">
        <v>2476.86</v>
      </c>
    </row>
    <row r="6993" spans="2:5" x14ac:dyDescent="0.25">
      <c r="B6993" t="s">
        <v>1084</v>
      </c>
      <c r="C6993" t="s">
        <v>1041</v>
      </c>
      <c r="D6993" s="161">
        <v>43616</v>
      </c>
      <c r="E6993">
        <v>15965.29</v>
      </c>
    </row>
    <row r="6994" spans="2:5" x14ac:dyDescent="0.25">
      <c r="B6994" t="s">
        <v>1082</v>
      </c>
      <c r="C6994" t="s">
        <v>1042</v>
      </c>
      <c r="D6994" s="161">
        <v>43982</v>
      </c>
      <c r="E6994">
        <v>7520.34</v>
      </c>
    </row>
    <row r="6995" spans="2:5" x14ac:dyDescent="0.25">
      <c r="B6995" t="s">
        <v>1084</v>
      </c>
      <c r="C6995" t="s">
        <v>1043</v>
      </c>
      <c r="D6995" s="161">
        <v>43708</v>
      </c>
      <c r="E6995">
        <v>10936.59</v>
      </c>
    </row>
    <row r="6996" spans="2:5" x14ac:dyDescent="0.25">
      <c r="B6996" t="s">
        <v>1082</v>
      </c>
      <c r="C6996" t="s">
        <v>1044</v>
      </c>
      <c r="D6996" s="161">
        <v>44347</v>
      </c>
      <c r="E6996">
        <v>13913.32</v>
      </c>
    </row>
    <row r="6997" spans="2:5" x14ac:dyDescent="0.25">
      <c r="B6997" t="s">
        <v>1084</v>
      </c>
      <c r="C6997" t="s">
        <v>1045</v>
      </c>
      <c r="D6997" s="161">
        <v>43190</v>
      </c>
      <c r="E6997">
        <v>13319.74</v>
      </c>
    </row>
    <row r="6998" spans="2:5" x14ac:dyDescent="0.25">
      <c r="B6998" t="s">
        <v>1082</v>
      </c>
      <c r="C6998" t="s">
        <v>1046</v>
      </c>
      <c r="D6998" s="161">
        <v>43524</v>
      </c>
      <c r="E6998">
        <v>15428.61</v>
      </c>
    </row>
    <row r="6999" spans="2:5" x14ac:dyDescent="0.25">
      <c r="B6999" t="s">
        <v>1082</v>
      </c>
      <c r="C6999" t="s">
        <v>1047</v>
      </c>
      <c r="D6999" s="161">
        <v>44408</v>
      </c>
      <c r="E6999">
        <v>7461.01</v>
      </c>
    </row>
    <row r="7000" spans="2:5" x14ac:dyDescent="0.25">
      <c r="B7000" t="s">
        <v>1084</v>
      </c>
      <c r="C7000" t="s">
        <v>1048</v>
      </c>
      <c r="D7000" s="161">
        <v>43830</v>
      </c>
      <c r="E7000">
        <v>16239.46</v>
      </c>
    </row>
    <row r="7001" spans="2:5" x14ac:dyDescent="0.25">
      <c r="B7001" t="s">
        <v>1082</v>
      </c>
      <c r="C7001" t="s">
        <v>1049</v>
      </c>
      <c r="D7001" s="161">
        <v>43496</v>
      </c>
      <c r="E7001">
        <v>599.76</v>
      </c>
    </row>
    <row r="7002" spans="2:5" x14ac:dyDescent="0.25">
      <c r="B7002" t="s">
        <v>1082</v>
      </c>
      <c r="C7002" t="s">
        <v>1050</v>
      </c>
      <c r="D7002" s="161">
        <v>44316</v>
      </c>
      <c r="E7002">
        <v>3451.31</v>
      </c>
    </row>
    <row r="7003" spans="2:5" x14ac:dyDescent="0.25">
      <c r="B7003" t="s">
        <v>1082</v>
      </c>
      <c r="C7003" t="s">
        <v>1051</v>
      </c>
      <c r="D7003" s="161">
        <v>43921</v>
      </c>
      <c r="E7003">
        <v>4577.2700000000004</v>
      </c>
    </row>
    <row r="7004" spans="2:5" x14ac:dyDescent="0.25">
      <c r="B7004" t="s">
        <v>1084</v>
      </c>
      <c r="C7004" t="s">
        <v>1052</v>
      </c>
      <c r="D7004" s="161">
        <v>43524</v>
      </c>
      <c r="E7004">
        <v>452.66</v>
      </c>
    </row>
    <row r="7005" spans="2:5" x14ac:dyDescent="0.25">
      <c r="B7005" t="s">
        <v>1082</v>
      </c>
      <c r="C7005" t="s">
        <v>1053</v>
      </c>
      <c r="D7005" s="161">
        <v>43982</v>
      </c>
      <c r="E7005">
        <v>9597.75</v>
      </c>
    </row>
    <row r="7006" spans="2:5" x14ac:dyDescent="0.25">
      <c r="B7006" t="s">
        <v>1082</v>
      </c>
      <c r="C7006" t="s">
        <v>1054</v>
      </c>
      <c r="D7006" s="161">
        <v>43524</v>
      </c>
      <c r="E7006">
        <v>2334.7399999999998</v>
      </c>
    </row>
    <row r="7007" spans="2:5" x14ac:dyDescent="0.25">
      <c r="B7007" t="s">
        <v>1082</v>
      </c>
      <c r="C7007" t="s">
        <v>1055</v>
      </c>
      <c r="D7007" s="161">
        <v>43220</v>
      </c>
      <c r="E7007">
        <v>13420.03</v>
      </c>
    </row>
    <row r="7008" spans="2:5" x14ac:dyDescent="0.25">
      <c r="B7008" t="s">
        <v>1084</v>
      </c>
      <c r="C7008" t="s">
        <v>1056</v>
      </c>
      <c r="D7008" s="161">
        <v>43921</v>
      </c>
      <c r="E7008">
        <v>1242.3</v>
      </c>
    </row>
    <row r="7009" spans="2:5" x14ac:dyDescent="0.25">
      <c r="B7009" t="s">
        <v>1082</v>
      </c>
      <c r="C7009" t="s">
        <v>1057</v>
      </c>
      <c r="D7009" s="161">
        <v>44286</v>
      </c>
      <c r="E7009">
        <v>18685.689999999999</v>
      </c>
    </row>
    <row r="7010" spans="2:5" x14ac:dyDescent="0.25">
      <c r="B7010" t="s">
        <v>1082</v>
      </c>
      <c r="C7010" t="s">
        <v>1058</v>
      </c>
      <c r="D7010" s="161">
        <v>44286</v>
      </c>
      <c r="E7010">
        <v>8967.4500000000007</v>
      </c>
    </row>
    <row r="7011" spans="2:5" x14ac:dyDescent="0.25">
      <c r="B7011" t="s">
        <v>1084</v>
      </c>
      <c r="C7011" t="s">
        <v>1059</v>
      </c>
      <c r="D7011" s="161">
        <v>43465</v>
      </c>
      <c r="E7011">
        <v>6055.11</v>
      </c>
    </row>
    <row r="7012" spans="2:5" x14ac:dyDescent="0.25">
      <c r="B7012" t="s">
        <v>1082</v>
      </c>
      <c r="C7012" t="s">
        <v>1060</v>
      </c>
      <c r="D7012" s="161">
        <v>43190</v>
      </c>
      <c r="E7012">
        <v>4993.83</v>
      </c>
    </row>
    <row r="7013" spans="2:5" x14ac:dyDescent="0.25">
      <c r="B7013" t="s">
        <v>1082</v>
      </c>
      <c r="C7013" t="s">
        <v>1061</v>
      </c>
      <c r="D7013" s="161">
        <v>43616</v>
      </c>
      <c r="E7013">
        <v>11053.49</v>
      </c>
    </row>
    <row r="7014" spans="2:5" x14ac:dyDescent="0.25">
      <c r="B7014" t="s">
        <v>1084</v>
      </c>
      <c r="C7014" t="s">
        <v>1062</v>
      </c>
      <c r="D7014" s="161">
        <v>44469</v>
      </c>
      <c r="E7014">
        <v>17655.25</v>
      </c>
    </row>
    <row r="7015" spans="2:5" x14ac:dyDescent="0.25">
      <c r="B7015" t="s">
        <v>1082</v>
      </c>
      <c r="C7015" t="s">
        <v>1063</v>
      </c>
      <c r="D7015" s="161">
        <v>44104</v>
      </c>
      <c r="E7015">
        <v>14518.31</v>
      </c>
    </row>
    <row r="7016" spans="2:5" x14ac:dyDescent="0.25">
      <c r="B7016" t="s">
        <v>1084</v>
      </c>
      <c r="C7016" t="s">
        <v>1064</v>
      </c>
      <c r="D7016" s="161">
        <v>44377</v>
      </c>
      <c r="E7016">
        <v>4311.5</v>
      </c>
    </row>
    <row r="7017" spans="2:5" x14ac:dyDescent="0.25">
      <c r="B7017" t="s">
        <v>1082</v>
      </c>
      <c r="C7017" t="s">
        <v>1065</v>
      </c>
      <c r="D7017" s="161">
        <v>44286</v>
      </c>
      <c r="E7017">
        <v>12502.52</v>
      </c>
    </row>
    <row r="7018" spans="2:5" x14ac:dyDescent="0.25">
      <c r="B7018" t="s">
        <v>1083</v>
      </c>
      <c r="C7018" t="s">
        <v>1066</v>
      </c>
      <c r="D7018" s="161">
        <v>44439</v>
      </c>
      <c r="E7018">
        <v>11634.88</v>
      </c>
    </row>
    <row r="7019" spans="2:5" x14ac:dyDescent="0.25">
      <c r="B7019" t="s">
        <v>1082</v>
      </c>
      <c r="C7019" t="s">
        <v>1067</v>
      </c>
      <c r="D7019" s="161">
        <v>43159</v>
      </c>
      <c r="E7019">
        <v>13543.65</v>
      </c>
    </row>
    <row r="7020" spans="2:5" x14ac:dyDescent="0.25">
      <c r="B7020" t="s">
        <v>1084</v>
      </c>
      <c r="C7020" t="s">
        <v>1068</v>
      </c>
      <c r="D7020" s="161">
        <v>43921</v>
      </c>
      <c r="E7020">
        <v>11184.56</v>
      </c>
    </row>
    <row r="7021" spans="2:5" x14ac:dyDescent="0.25">
      <c r="B7021" t="s">
        <v>1082</v>
      </c>
      <c r="C7021" t="s">
        <v>1022</v>
      </c>
      <c r="D7021" s="161">
        <v>43585</v>
      </c>
      <c r="E7021">
        <v>435.62</v>
      </c>
    </row>
    <row r="7022" spans="2:5" x14ac:dyDescent="0.25">
      <c r="B7022" t="s">
        <v>1082</v>
      </c>
      <c r="C7022" t="s">
        <v>1069</v>
      </c>
      <c r="D7022" s="161">
        <v>43830</v>
      </c>
      <c r="E7022">
        <v>1329.22</v>
      </c>
    </row>
    <row r="7023" spans="2:5" x14ac:dyDescent="0.25">
      <c r="B7023" t="s">
        <v>1084</v>
      </c>
      <c r="C7023" t="s">
        <v>1070</v>
      </c>
      <c r="D7023" s="161">
        <v>44074</v>
      </c>
      <c r="E7023">
        <v>18951.240000000002</v>
      </c>
    </row>
    <row r="7024" spans="2:5" x14ac:dyDescent="0.25">
      <c r="B7024" t="s">
        <v>1084</v>
      </c>
      <c r="C7024" t="s">
        <v>1071</v>
      </c>
      <c r="D7024" s="161">
        <v>43373</v>
      </c>
      <c r="E7024">
        <v>9472.1</v>
      </c>
    </row>
    <row r="7025" spans="2:5" x14ac:dyDescent="0.25">
      <c r="B7025" t="s">
        <v>1082</v>
      </c>
      <c r="C7025" t="s">
        <v>1072</v>
      </c>
      <c r="D7025" s="161">
        <v>44135</v>
      </c>
      <c r="E7025">
        <v>4282.2</v>
      </c>
    </row>
    <row r="7026" spans="2:5" x14ac:dyDescent="0.25">
      <c r="B7026" t="s">
        <v>1084</v>
      </c>
      <c r="C7026" t="s">
        <v>1073</v>
      </c>
      <c r="D7026" s="161">
        <v>43861</v>
      </c>
      <c r="E7026">
        <v>13938.18</v>
      </c>
    </row>
    <row r="7027" spans="2:5" x14ac:dyDescent="0.25">
      <c r="B7027" t="s">
        <v>1082</v>
      </c>
      <c r="C7027" t="s">
        <v>1074</v>
      </c>
      <c r="D7027" s="161">
        <v>43585</v>
      </c>
      <c r="E7027">
        <v>9582.0300000000007</v>
      </c>
    </row>
    <row r="7028" spans="2:5" x14ac:dyDescent="0.25">
      <c r="B7028" t="s">
        <v>1082</v>
      </c>
      <c r="C7028" t="s">
        <v>1075</v>
      </c>
      <c r="D7028" s="161">
        <v>44135</v>
      </c>
      <c r="E7028">
        <v>18013.93</v>
      </c>
    </row>
    <row r="7029" spans="2:5" x14ac:dyDescent="0.25">
      <c r="B7029" t="s">
        <v>1082</v>
      </c>
      <c r="C7029" t="s">
        <v>1076</v>
      </c>
      <c r="D7029" s="161">
        <v>44196</v>
      </c>
      <c r="E7029">
        <v>19843.54</v>
      </c>
    </row>
    <row r="7030" spans="2:5" x14ac:dyDescent="0.25">
      <c r="B7030" t="s">
        <v>1084</v>
      </c>
      <c r="C7030" t="s">
        <v>1077</v>
      </c>
      <c r="D7030" s="161">
        <v>43220</v>
      </c>
      <c r="E7030">
        <v>7825.69</v>
      </c>
    </row>
    <row r="7031" spans="2:5" x14ac:dyDescent="0.25">
      <c r="B7031" t="s">
        <v>1083</v>
      </c>
      <c r="C7031" t="s">
        <v>992</v>
      </c>
      <c r="D7031" s="161">
        <v>43555</v>
      </c>
      <c r="E7031">
        <v>11191.07</v>
      </c>
    </row>
    <row r="7032" spans="2:5" x14ac:dyDescent="0.25">
      <c r="B7032" t="s">
        <v>1083</v>
      </c>
      <c r="C7032" t="s">
        <v>993</v>
      </c>
      <c r="D7032" s="161">
        <v>44408</v>
      </c>
      <c r="E7032">
        <v>5132.2700000000004</v>
      </c>
    </row>
    <row r="7033" spans="2:5" x14ac:dyDescent="0.25">
      <c r="B7033" t="s">
        <v>1084</v>
      </c>
      <c r="C7033" t="s">
        <v>994</v>
      </c>
      <c r="D7033" s="161">
        <v>43769</v>
      </c>
      <c r="E7033">
        <v>7596.99</v>
      </c>
    </row>
    <row r="7034" spans="2:5" x14ac:dyDescent="0.25">
      <c r="B7034" t="s">
        <v>1084</v>
      </c>
      <c r="C7034" t="s">
        <v>995</v>
      </c>
      <c r="D7034" s="161">
        <v>43220</v>
      </c>
      <c r="E7034">
        <v>19531.86</v>
      </c>
    </row>
    <row r="7035" spans="2:5" x14ac:dyDescent="0.25">
      <c r="B7035" t="s">
        <v>1084</v>
      </c>
      <c r="C7035" t="s">
        <v>996</v>
      </c>
      <c r="D7035" s="161">
        <v>44196</v>
      </c>
      <c r="E7035">
        <v>17934.439999999999</v>
      </c>
    </row>
    <row r="7036" spans="2:5" x14ac:dyDescent="0.25">
      <c r="B7036" t="s">
        <v>1083</v>
      </c>
      <c r="C7036" t="s">
        <v>997</v>
      </c>
      <c r="D7036" s="161">
        <v>43190</v>
      </c>
      <c r="E7036">
        <v>12079.18</v>
      </c>
    </row>
    <row r="7037" spans="2:5" x14ac:dyDescent="0.25">
      <c r="B7037" t="s">
        <v>1084</v>
      </c>
      <c r="C7037" t="s">
        <v>998</v>
      </c>
      <c r="D7037" s="161">
        <v>43799</v>
      </c>
      <c r="E7037">
        <v>14368.87</v>
      </c>
    </row>
    <row r="7038" spans="2:5" x14ac:dyDescent="0.25">
      <c r="B7038" t="s">
        <v>1084</v>
      </c>
      <c r="C7038" t="s">
        <v>999</v>
      </c>
      <c r="D7038" s="161">
        <v>43921</v>
      </c>
      <c r="E7038">
        <v>5416.07</v>
      </c>
    </row>
    <row r="7039" spans="2:5" x14ac:dyDescent="0.25">
      <c r="B7039" t="s">
        <v>1083</v>
      </c>
      <c r="C7039" t="s">
        <v>1000</v>
      </c>
      <c r="D7039" s="161">
        <v>44347</v>
      </c>
      <c r="E7039">
        <v>17054.560000000001</v>
      </c>
    </row>
    <row r="7040" spans="2:5" x14ac:dyDescent="0.25">
      <c r="B7040" t="s">
        <v>1082</v>
      </c>
      <c r="C7040" t="s">
        <v>1001</v>
      </c>
      <c r="D7040" s="161">
        <v>43738</v>
      </c>
      <c r="E7040">
        <v>18701.68</v>
      </c>
    </row>
    <row r="7041" spans="2:5" x14ac:dyDescent="0.25">
      <c r="B7041" t="s">
        <v>1082</v>
      </c>
      <c r="C7041" t="s">
        <v>1002</v>
      </c>
      <c r="D7041" s="161">
        <v>43646</v>
      </c>
      <c r="E7041">
        <v>18852.169999999998</v>
      </c>
    </row>
    <row r="7042" spans="2:5" x14ac:dyDescent="0.25">
      <c r="B7042" t="s">
        <v>1084</v>
      </c>
      <c r="C7042" t="s">
        <v>1003</v>
      </c>
      <c r="D7042" s="161">
        <v>44347</v>
      </c>
      <c r="E7042">
        <v>13552.56</v>
      </c>
    </row>
    <row r="7043" spans="2:5" x14ac:dyDescent="0.25">
      <c r="B7043" t="s">
        <v>1082</v>
      </c>
      <c r="C7043" t="s">
        <v>1004</v>
      </c>
      <c r="D7043" s="161">
        <v>44530</v>
      </c>
      <c r="E7043">
        <v>10467.11</v>
      </c>
    </row>
    <row r="7044" spans="2:5" x14ac:dyDescent="0.25">
      <c r="B7044" t="s">
        <v>1084</v>
      </c>
      <c r="C7044" t="s">
        <v>1005</v>
      </c>
      <c r="D7044" s="161">
        <v>43220</v>
      </c>
      <c r="E7044">
        <v>8692.92</v>
      </c>
    </row>
    <row r="7045" spans="2:5" x14ac:dyDescent="0.25">
      <c r="B7045" t="s">
        <v>1084</v>
      </c>
      <c r="C7045" t="s">
        <v>1006</v>
      </c>
      <c r="D7045" s="161">
        <v>44286</v>
      </c>
      <c r="E7045">
        <v>3209.6</v>
      </c>
    </row>
    <row r="7046" spans="2:5" x14ac:dyDescent="0.25">
      <c r="B7046" t="s">
        <v>1083</v>
      </c>
      <c r="C7046" t="s">
        <v>1007</v>
      </c>
      <c r="D7046" s="161">
        <v>43524</v>
      </c>
      <c r="E7046">
        <v>6016.22</v>
      </c>
    </row>
    <row r="7047" spans="2:5" x14ac:dyDescent="0.25">
      <c r="B7047" t="s">
        <v>1082</v>
      </c>
      <c r="C7047" t="s">
        <v>1008</v>
      </c>
      <c r="D7047" s="161">
        <v>44135</v>
      </c>
      <c r="E7047">
        <v>2170.66</v>
      </c>
    </row>
    <row r="7048" spans="2:5" x14ac:dyDescent="0.25">
      <c r="B7048" t="s">
        <v>1082</v>
      </c>
      <c r="C7048" t="s">
        <v>1009</v>
      </c>
      <c r="D7048" s="161">
        <v>44408</v>
      </c>
      <c r="E7048">
        <v>4737.33</v>
      </c>
    </row>
    <row r="7049" spans="2:5" x14ac:dyDescent="0.25">
      <c r="B7049" t="s">
        <v>1084</v>
      </c>
      <c r="C7049" t="s">
        <v>1010</v>
      </c>
      <c r="D7049" s="161">
        <v>43585</v>
      </c>
      <c r="E7049">
        <v>14503.29</v>
      </c>
    </row>
    <row r="7050" spans="2:5" x14ac:dyDescent="0.25">
      <c r="B7050" t="s">
        <v>1084</v>
      </c>
      <c r="C7050" t="s">
        <v>1011</v>
      </c>
      <c r="D7050" s="161">
        <v>44500</v>
      </c>
      <c r="E7050">
        <v>12156.47</v>
      </c>
    </row>
    <row r="7051" spans="2:5" x14ac:dyDescent="0.25">
      <c r="B7051" t="s">
        <v>1084</v>
      </c>
      <c r="C7051" t="s">
        <v>1012</v>
      </c>
      <c r="D7051" s="161">
        <v>43524</v>
      </c>
      <c r="E7051">
        <v>4257.9399999999996</v>
      </c>
    </row>
    <row r="7052" spans="2:5" x14ac:dyDescent="0.25">
      <c r="B7052" t="s">
        <v>1084</v>
      </c>
      <c r="C7052" t="s">
        <v>1013</v>
      </c>
      <c r="D7052" s="161">
        <v>43159</v>
      </c>
      <c r="E7052">
        <v>1435.45</v>
      </c>
    </row>
    <row r="7053" spans="2:5" x14ac:dyDescent="0.25">
      <c r="B7053" t="s">
        <v>1082</v>
      </c>
      <c r="C7053" t="s">
        <v>1014</v>
      </c>
      <c r="D7053" s="161">
        <v>43524</v>
      </c>
      <c r="E7053">
        <v>13304.2</v>
      </c>
    </row>
    <row r="7054" spans="2:5" x14ac:dyDescent="0.25">
      <c r="B7054" t="s">
        <v>1084</v>
      </c>
      <c r="C7054" t="s">
        <v>1015</v>
      </c>
      <c r="D7054" s="161">
        <v>43312</v>
      </c>
      <c r="E7054">
        <v>9780.6200000000008</v>
      </c>
    </row>
    <row r="7055" spans="2:5" x14ac:dyDescent="0.25">
      <c r="B7055" t="s">
        <v>1084</v>
      </c>
      <c r="C7055" t="s">
        <v>1016</v>
      </c>
      <c r="D7055" s="161">
        <v>43738</v>
      </c>
      <c r="E7055">
        <v>111.31</v>
      </c>
    </row>
    <row r="7056" spans="2:5" x14ac:dyDescent="0.25">
      <c r="B7056" t="s">
        <v>1084</v>
      </c>
      <c r="C7056" t="s">
        <v>1017</v>
      </c>
      <c r="D7056" s="161">
        <v>44043</v>
      </c>
      <c r="E7056">
        <v>18062.509999999998</v>
      </c>
    </row>
    <row r="7057" spans="2:5" x14ac:dyDescent="0.25">
      <c r="B7057" t="s">
        <v>1082</v>
      </c>
      <c r="C7057" t="s">
        <v>1018</v>
      </c>
      <c r="D7057" s="161">
        <v>44347</v>
      </c>
      <c r="E7057">
        <v>10795.67</v>
      </c>
    </row>
    <row r="7058" spans="2:5" x14ac:dyDescent="0.25">
      <c r="B7058" t="s">
        <v>1084</v>
      </c>
      <c r="C7058" t="s">
        <v>1019</v>
      </c>
      <c r="D7058" s="161">
        <v>43708</v>
      </c>
      <c r="E7058">
        <v>9283.82</v>
      </c>
    </row>
    <row r="7059" spans="2:5" x14ac:dyDescent="0.25">
      <c r="B7059" t="s">
        <v>1084</v>
      </c>
      <c r="C7059" t="s">
        <v>1020</v>
      </c>
      <c r="D7059" s="161">
        <v>43496</v>
      </c>
      <c r="E7059">
        <v>12282.3</v>
      </c>
    </row>
    <row r="7060" spans="2:5" x14ac:dyDescent="0.25">
      <c r="B7060" t="s">
        <v>1082</v>
      </c>
      <c r="C7060" t="s">
        <v>1021</v>
      </c>
      <c r="D7060" s="161">
        <v>44530</v>
      </c>
      <c r="E7060">
        <v>12113.95</v>
      </c>
    </row>
    <row r="7061" spans="2:5" x14ac:dyDescent="0.25">
      <c r="B7061" t="s">
        <v>1083</v>
      </c>
      <c r="C7061" t="s">
        <v>1022</v>
      </c>
      <c r="D7061" s="161">
        <v>44196</v>
      </c>
      <c r="E7061">
        <v>1111.8900000000001</v>
      </c>
    </row>
    <row r="7062" spans="2:5" x14ac:dyDescent="0.25">
      <c r="B7062" t="s">
        <v>1082</v>
      </c>
      <c r="C7062" t="s">
        <v>1023</v>
      </c>
      <c r="D7062" s="161">
        <v>43220</v>
      </c>
      <c r="E7062">
        <v>7751.5</v>
      </c>
    </row>
    <row r="7063" spans="2:5" x14ac:dyDescent="0.25">
      <c r="B7063" t="s">
        <v>1084</v>
      </c>
      <c r="C7063" t="s">
        <v>1024</v>
      </c>
      <c r="D7063" s="161">
        <v>43677</v>
      </c>
      <c r="E7063">
        <v>7380.39</v>
      </c>
    </row>
    <row r="7064" spans="2:5" x14ac:dyDescent="0.25">
      <c r="B7064" t="s">
        <v>1082</v>
      </c>
      <c r="C7064" t="s">
        <v>1025</v>
      </c>
      <c r="D7064" s="161">
        <v>44043</v>
      </c>
      <c r="E7064">
        <v>16928.060000000001</v>
      </c>
    </row>
    <row r="7065" spans="2:5" x14ac:dyDescent="0.25">
      <c r="B7065" t="s">
        <v>1082</v>
      </c>
      <c r="C7065" t="s">
        <v>1026</v>
      </c>
      <c r="D7065" s="161">
        <v>43708</v>
      </c>
      <c r="E7065">
        <v>10531.95</v>
      </c>
    </row>
    <row r="7066" spans="2:5" x14ac:dyDescent="0.25">
      <c r="B7066" t="s">
        <v>1082</v>
      </c>
      <c r="C7066" t="s">
        <v>411</v>
      </c>
      <c r="D7066" s="161">
        <v>43830</v>
      </c>
      <c r="E7066">
        <v>9096.84</v>
      </c>
    </row>
    <row r="7067" spans="2:5" x14ac:dyDescent="0.25">
      <c r="B7067" t="s">
        <v>1082</v>
      </c>
      <c r="C7067" t="s">
        <v>1027</v>
      </c>
      <c r="D7067" s="161">
        <v>43799</v>
      </c>
      <c r="E7067">
        <v>10649.66</v>
      </c>
    </row>
    <row r="7068" spans="2:5" x14ac:dyDescent="0.25">
      <c r="B7068" t="s">
        <v>1084</v>
      </c>
      <c r="C7068" t="s">
        <v>1028</v>
      </c>
      <c r="D7068" s="161">
        <v>43830</v>
      </c>
      <c r="E7068">
        <v>3972.32</v>
      </c>
    </row>
    <row r="7069" spans="2:5" x14ac:dyDescent="0.25">
      <c r="B7069" t="s">
        <v>1083</v>
      </c>
      <c r="C7069" t="s">
        <v>1029</v>
      </c>
      <c r="D7069" s="161">
        <v>44408</v>
      </c>
      <c r="E7069">
        <v>3180.07</v>
      </c>
    </row>
    <row r="7070" spans="2:5" x14ac:dyDescent="0.25">
      <c r="B7070" t="s">
        <v>1082</v>
      </c>
      <c r="C7070" t="s">
        <v>1030</v>
      </c>
      <c r="D7070" s="161">
        <v>43708</v>
      </c>
      <c r="E7070">
        <v>9146.2099999999991</v>
      </c>
    </row>
    <row r="7071" spans="2:5" x14ac:dyDescent="0.25">
      <c r="B7071" t="s">
        <v>1082</v>
      </c>
      <c r="C7071" t="s">
        <v>267</v>
      </c>
      <c r="D7071" s="161">
        <v>43434</v>
      </c>
      <c r="E7071">
        <v>12405.51</v>
      </c>
    </row>
    <row r="7072" spans="2:5" x14ac:dyDescent="0.25">
      <c r="B7072" t="s">
        <v>1082</v>
      </c>
      <c r="C7072" t="s">
        <v>1031</v>
      </c>
      <c r="D7072" s="161">
        <v>43677</v>
      </c>
      <c r="E7072">
        <v>3752.26</v>
      </c>
    </row>
    <row r="7073" spans="2:5" x14ac:dyDescent="0.25">
      <c r="B7073" t="s">
        <v>1083</v>
      </c>
      <c r="C7073" t="s">
        <v>1032</v>
      </c>
      <c r="D7073" s="161">
        <v>43281</v>
      </c>
      <c r="E7073">
        <v>5644.39</v>
      </c>
    </row>
    <row r="7074" spans="2:5" x14ac:dyDescent="0.25">
      <c r="B7074" t="s">
        <v>1082</v>
      </c>
      <c r="C7074" t="s">
        <v>1033</v>
      </c>
      <c r="D7074" s="161">
        <v>43373</v>
      </c>
      <c r="E7074">
        <v>17393.240000000002</v>
      </c>
    </row>
    <row r="7075" spans="2:5" x14ac:dyDescent="0.25">
      <c r="B7075" t="s">
        <v>1084</v>
      </c>
      <c r="C7075" t="s">
        <v>1034</v>
      </c>
      <c r="D7075" s="161">
        <v>43373</v>
      </c>
      <c r="E7075">
        <v>7678.33</v>
      </c>
    </row>
    <row r="7076" spans="2:5" x14ac:dyDescent="0.25">
      <c r="B7076" t="s">
        <v>1083</v>
      </c>
      <c r="C7076" t="s">
        <v>1035</v>
      </c>
      <c r="D7076" s="161">
        <v>44104</v>
      </c>
      <c r="E7076">
        <v>4573.49</v>
      </c>
    </row>
    <row r="7077" spans="2:5" x14ac:dyDescent="0.25">
      <c r="B7077" t="s">
        <v>1082</v>
      </c>
      <c r="C7077" t="s">
        <v>291</v>
      </c>
      <c r="D7077" s="161">
        <v>43890</v>
      </c>
      <c r="E7077">
        <v>8618.56</v>
      </c>
    </row>
    <row r="7078" spans="2:5" x14ac:dyDescent="0.25">
      <c r="B7078" t="s">
        <v>1082</v>
      </c>
      <c r="C7078" t="s">
        <v>1036</v>
      </c>
      <c r="D7078" s="161">
        <v>43343</v>
      </c>
      <c r="E7078">
        <v>7272.11</v>
      </c>
    </row>
    <row r="7079" spans="2:5" x14ac:dyDescent="0.25">
      <c r="B7079" t="s">
        <v>1082</v>
      </c>
      <c r="C7079" t="s">
        <v>1037</v>
      </c>
      <c r="D7079" s="161">
        <v>43769</v>
      </c>
      <c r="E7079">
        <v>4391.83</v>
      </c>
    </row>
    <row r="7080" spans="2:5" x14ac:dyDescent="0.25">
      <c r="B7080" t="s">
        <v>1084</v>
      </c>
      <c r="C7080" t="s">
        <v>1038</v>
      </c>
      <c r="D7080" s="161">
        <v>44286</v>
      </c>
      <c r="E7080">
        <v>544.41</v>
      </c>
    </row>
    <row r="7081" spans="2:5" x14ac:dyDescent="0.25">
      <c r="B7081" t="s">
        <v>1082</v>
      </c>
      <c r="C7081" t="s">
        <v>1039</v>
      </c>
      <c r="D7081" s="161">
        <v>43496</v>
      </c>
      <c r="E7081">
        <v>6845.16</v>
      </c>
    </row>
    <row r="7082" spans="2:5" x14ac:dyDescent="0.25">
      <c r="B7082" t="s">
        <v>1082</v>
      </c>
      <c r="C7082" t="s">
        <v>1040</v>
      </c>
      <c r="D7082" s="161">
        <v>43799</v>
      </c>
      <c r="E7082">
        <v>16548.62</v>
      </c>
    </row>
    <row r="7083" spans="2:5" x14ac:dyDescent="0.25">
      <c r="B7083" t="s">
        <v>1084</v>
      </c>
      <c r="C7083" t="s">
        <v>1041</v>
      </c>
      <c r="D7083" s="161">
        <v>43220</v>
      </c>
      <c r="E7083">
        <v>1241.42</v>
      </c>
    </row>
    <row r="7084" spans="2:5" x14ac:dyDescent="0.25">
      <c r="B7084" t="s">
        <v>1082</v>
      </c>
      <c r="C7084" t="s">
        <v>1042</v>
      </c>
      <c r="D7084" s="161">
        <v>43646</v>
      </c>
      <c r="E7084">
        <v>12338.14</v>
      </c>
    </row>
    <row r="7085" spans="2:5" x14ac:dyDescent="0.25">
      <c r="B7085" t="s">
        <v>1082</v>
      </c>
      <c r="C7085" t="s">
        <v>1043</v>
      </c>
      <c r="D7085" s="161">
        <v>44074</v>
      </c>
      <c r="E7085">
        <v>5521.05</v>
      </c>
    </row>
    <row r="7086" spans="2:5" x14ac:dyDescent="0.25">
      <c r="B7086" t="s">
        <v>1082</v>
      </c>
      <c r="C7086" t="s">
        <v>1044</v>
      </c>
      <c r="D7086" s="161">
        <v>43921</v>
      </c>
      <c r="E7086">
        <v>3008.89</v>
      </c>
    </row>
    <row r="7087" spans="2:5" x14ac:dyDescent="0.25">
      <c r="B7087" t="s">
        <v>1083</v>
      </c>
      <c r="C7087" t="s">
        <v>1045</v>
      </c>
      <c r="D7087" s="161">
        <v>43373</v>
      </c>
      <c r="E7087">
        <v>12178.59</v>
      </c>
    </row>
    <row r="7088" spans="2:5" x14ac:dyDescent="0.25">
      <c r="B7088" t="s">
        <v>1084</v>
      </c>
      <c r="C7088" t="s">
        <v>1046</v>
      </c>
      <c r="D7088" s="161">
        <v>44227</v>
      </c>
      <c r="E7088">
        <v>3372.35</v>
      </c>
    </row>
    <row r="7089" spans="2:5" x14ac:dyDescent="0.25">
      <c r="B7089" t="s">
        <v>1084</v>
      </c>
      <c r="C7089" t="s">
        <v>1047</v>
      </c>
      <c r="D7089" s="161">
        <v>44043</v>
      </c>
      <c r="E7089">
        <v>9362.25</v>
      </c>
    </row>
    <row r="7090" spans="2:5" x14ac:dyDescent="0.25">
      <c r="B7090" t="s">
        <v>1082</v>
      </c>
      <c r="C7090" t="s">
        <v>1048</v>
      </c>
      <c r="D7090" s="161">
        <v>43496</v>
      </c>
      <c r="E7090">
        <v>8024.53</v>
      </c>
    </row>
    <row r="7091" spans="2:5" x14ac:dyDescent="0.25">
      <c r="B7091" t="s">
        <v>1083</v>
      </c>
      <c r="C7091" t="s">
        <v>1049</v>
      </c>
      <c r="D7091" s="161">
        <v>43465</v>
      </c>
      <c r="E7091">
        <v>5365.28</v>
      </c>
    </row>
    <row r="7092" spans="2:5" x14ac:dyDescent="0.25">
      <c r="B7092" t="s">
        <v>1084</v>
      </c>
      <c r="C7092" t="s">
        <v>1050</v>
      </c>
      <c r="D7092" s="161">
        <v>44074</v>
      </c>
      <c r="E7092">
        <v>1074.17</v>
      </c>
    </row>
    <row r="7093" spans="2:5" x14ac:dyDescent="0.25">
      <c r="B7093" t="s">
        <v>1084</v>
      </c>
      <c r="C7093" t="s">
        <v>1051</v>
      </c>
      <c r="D7093" s="161">
        <v>43404</v>
      </c>
      <c r="E7093">
        <v>16908.48</v>
      </c>
    </row>
    <row r="7094" spans="2:5" x14ac:dyDescent="0.25">
      <c r="B7094" t="s">
        <v>1082</v>
      </c>
      <c r="C7094" t="s">
        <v>1052</v>
      </c>
      <c r="D7094" s="161">
        <v>44104</v>
      </c>
      <c r="E7094">
        <v>7359.44</v>
      </c>
    </row>
    <row r="7095" spans="2:5" x14ac:dyDescent="0.25">
      <c r="B7095" t="s">
        <v>1082</v>
      </c>
      <c r="C7095" t="s">
        <v>1053</v>
      </c>
      <c r="D7095" s="161">
        <v>43404</v>
      </c>
      <c r="E7095">
        <v>547.57000000000005</v>
      </c>
    </row>
    <row r="7096" spans="2:5" x14ac:dyDescent="0.25">
      <c r="B7096" t="s">
        <v>1082</v>
      </c>
      <c r="C7096" t="s">
        <v>1054</v>
      </c>
      <c r="D7096" s="161">
        <v>43921</v>
      </c>
      <c r="E7096">
        <v>9925.99</v>
      </c>
    </row>
    <row r="7097" spans="2:5" x14ac:dyDescent="0.25">
      <c r="B7097" t="s">
        <v>1084</v>
      </c>
      <c r="C7097" t="s">
        <v>1055</v>
      </c>
      <c r="D7097" s="161">
        <v>43861</v>
      </c>
      <c r="E7097">
        <v>17764.080000000002</v>
      </c>
    </row>
    <row r="7098" spans="2:5" x14ac:dyDescent="0.25">
      <c r="B7098" t="s">
        <v>1082</v>
      </c>
      <c r="C7098" t="s">
        <v>1056</v>
      </c>
      <c r="D7098" s="161">
        <v>44012</v>
      </c>
      <c r="E7098">
        <v>3912.58</v>
      </c>
    </row>
    <row r="7099" spans="2:5" x14ac:dyDescent="0.25">
      <c r="B7099" t="s">
        <v>1084</v>
      </c>
      <c r="C7099" t="s">
        <v>1057</v>
      </c>
      <c r="D7099" s="161">
        <v>44316</v>
      </c>
      <c r="E7099">
        <v>15518.3</v>
      </c>
    </row>
    <row r="7100" spans="2:5" x14ac:dyDescent="0.25">
      <c r="B7100" t="s">
        <v>1084</v>
      </c>
      <c r="C7100" t="s">
        <v>1058</v>
      </c>
      <c r="D7100" s="161">
        <v>44500</v>
      </c>
      <c r="E7100">
        <v>5884.81</v>
      </c>
    </row>
    <row r="7101" spans="2:5" x14ac:dyDescent="0.25">
      <c r="B7101" t="s">
        <v>1082</v>
      </c>
      <c r="C7101" t="s">
        <v>1059</v>
      </c>
      <c r="D7101" s="161">
        <v>44165</v>
      </c>
      <c r="E7101">
        <v>3347.58</v>
      </c>
    </row>
    <row r="7102" spans="2:5" x14ac:dyDescent="0.25">
      <c r="B7102" t="s">
        <v>1082</v>
      </c>
      <c r="C7102" t="s">
        <v>1060</v>
      </c>
      <c r="D7102" s="161">
        <v>43830</v>
      </c>
      <c r="E7102">
        <v>14030.54</v>
      </c>
    </row>
    <row r="7103" spans="2:5" x14ac:dyDescent="0.25">
      <c r="B7103" t="s">
        <v>1082</v>
      </c>
      <c r="C7103" t="s">
        <v>1061</v>
      </c>
      <c r="D7103" s="161">
        <v>43496</v>
      </c>
      <c r="E7103">
        <v>6807.88</v>
      </c>
    </row>
    <row r="7104" spans="2:5" x14ac:dyDescent="0.25">
      <c r="B7104" t="s">
        <v>1082</v>
      </c>
      <c r="C7104" t="s">
        <v>1062</v>
      </c>
      <c r="D7104" s="161">
        <v>43404</v>
      </c>
      <c r="E7104">
        <v>13129.79</v>
      </c>
    </row>
    <row r="7105" spans="2:5" x14ac:dyDescent="0.25">
      <c r="B7105" t="s">
        <v>1084</v>
      </c>
      <c r="C7105" t="s">
        <v>1063</v>
      </c>
      <c r="D7105" s="161">
        <v>43159</v>
      </c>
      <c r="E7105">
        <v>3600.27</v>
      </c>
    </row>
    <row r="7106" spans="2:5" x14ac:dyDescent="0.25">
      <c r="B7106" t="s">
        <v>1082</v>
      </c>
      <c r="C7106" t="s">
        <v>1064</v>
      </c>
      <c r="D7106" s="161">
        <v>44135</v>
      </c>
      <c r="E7106">
        <v>11597.49</v>
      </c>
    </row>
    <row r="7107" spans="2:5" x14ac:dyDescent="0.25">
      <c r="B7107" t="s">
        <v>1082</v>
      </c>
      <c r="C7107" t="s">
        <v>1065</v>
      </c>
      <c r="D7107" s="161">
        <v>43281</v>
      </c>
      <c r="E7107">
        <v>18488.54</v>
      </c>
    </row>
    <row r="7108" spans="2:5" x14ac:dyDescent="0.25">
      <c r="B7108" t="s">
        <v>1084</v>
      </c>
      <c r="C7108" t="s">
        <v>1066</v>
      </c>
      <c r="D7108" s="161">
        <v>44408</v>
      </c>
      <c r="E7108">
        <v>11666.67</v>
      </c>
    </row>
    <row r="7109" spans="2:5" x14ac:dyDescent="0.25">
      <c r="B7109" t="s">
        <v>1084</v>
      </c>
      <c r="C7109" t="s">
        <v>1067</v>
      </c>
      <c r="D7109" s="161">
        <v>44074</v>
      </c>
      <c r="E7109">
        <v>2467.29</v>
      </c>
    </row>
    <row r="7110" spans="2:5" x14ac:dyDescent="0.25">
      <c r="B7110" t="s">
        <v>1083</v>
      </c>
      <c r="C7110" t="s">
        <v>1068</v>
      </c>
      <c r="D7110" s="161">
        <v>44165</v>
      </c>
      <c r="E7110">
        <v>14803</v>
      </c>
    </row>
    <row r="7111" spans="2:5" x14ac:dyDescent="0.25">
      <c r="B7111" t="s">
        <v>1082</v>
      </c>
      <c r="C7111" t="s">
        <v>1022</v>
      </c>
      <c r="D7111" s="161">
        <v>43982</v>
      </c>
      <c r="E7111">
        <v>14420.83</v>
      </c>
    </row>
    <row r="7112" spans="2:5" x14ac:dyDescent="0.25">
      <c r="B7112" t="s">
        <v>1082</v>
      </c>
      <c r="C7112" t="s">
        <v>1069</v>
      </c>
      <c r="D7112" s="161">
        <v>43404</v>
      </c>
      <c r="E7112">
        <v>1916.96</v>
      </c>
    </row>
    <row r="7113" spans="2:5" x14ac:dyDescent="0.25">
      <c r="B7113" t="s">
        <v>1084</v>
      </c>
      <c r="C7113" t="s">
        <v>1070</v>
      </c>
      <c r="D7113" s="161">
        <v>43190</v>
      </c>
      <c r="E7113">
        <v>5461.38</v>
      </c>
    </row>
    <row r="7114" spans="2:5" x14ac:dyDescent="0.25">
      <c r="B7114" t="s">
        <v>1082</v>
      </c>
      <c r="C7114" t="s">
        <v>1071</v>
      </c>
      <c r="D7114" s="161">
        <v>43100</v>
      </c>
      <c r="E7114">
        <v>16240.47</v>
      </c>
    </row>
    <row r="7115" spans="2:5" x14ac:dyDescent="0.25">
      <c r="B7115" t="s">
        <v>1084</v>
      </c>
      <c r="C7115" t="s">
        <v>1072</v>
      </c>
      <c r="D7115" s="161">
        <v>43585</v>
      </c>
      <c r="E7115">
        <v>17486.990000000002</v>
      </c>
    </row>
    <row r="7116" spans="2:5" x14ac:dyDescent="0.25">
      <c r="B7116" t="s">
        <v>1083</v>
      </c>
      <c r="C7116" t="s">
        <v>1073</v>
      </c>
      <c r="D7116" s="161">
        <v>44074</v>
      </c>
      <c r="E7116">
        <v>1404.28</v>
      </c>
    </row>
    <row r="7117" spans="2:5" x14ac:dyDescent="0.25">
      <c r="B7117" t="s">
        <v>1083</v>
      </c>
      <c r="C7117" t="s">
        <v>1074</v>
      </c>
      <c r="D7117" s="161">
        <v>43131</v>
      </c>
      <c r="E7117">
        <v>11752.52</v>
      </c>
    </row>
    <row r="7118" spans="2:5" x14ac:dyDescent="0.25">
      <c r="B7118" t="s">
        <v>1082</v>
      </c>
      <c r="C7118" t="s">
        <v>1075</v>
      </c>
      <c r="D7118" s="161">
        <v>43281</v>
      </c>
      <c r="E7118">
        <v>11586.57</v>
      </c>
    </row>
    <row r="7119" spans="2:5" x14ac:dyDescent="0.25">
      <c r="B7119" t="s">
        <v>1082</v>
      </c>
      <c r="C7119" t="s">
        <v>1076</v>
      </c>
      <c r="D7119" s="161">
        <v>43555</v>
      </c>
      <c r="E7119">
        <v>4179.54</v>
      </c>
    </row>
    <row r="7120" spans="2:5" x14ac:dyDescent="0.25">
      <c r="B7120" t="s">
        <v>1084</v>
      </c>
      <c r="C7120" t="s">
        <v>1077</v>
      </c>
      <c r="D7120" s="161">
        <v>44377</v>
      </c>
      <c r="E7120">
        <v>15387.9</v>
      </c>
    </row>
    <row r="7121" spans="2:5" x14ac:dyDescent="0.25">
      <c r="B7121" t="s">
        <v>1084</v>
      </c>
      <c r="C7121" t="s">
        <v>992</v>
      </c>
      <c r="D7121" s="161">
        <v>43496</v>
      </c>
      <c r="E7121">
        <v>10913.32</v>
      </c>
    </row>
    <row r="7122" spans="2:5" x14ac:dyDescent="0.25">
      <c r="B7122" t="s">
        <v>1082</v>
      </c>
      <c r="C7122" t="s">
        <v>993</v>
      </c>
      <c r="D7122" s="161">
        <v>43524</v>
      </c>
      <c r="E7122">
        <v>15308.37</v>
      </c>
    </row>
    <row r="7123" spans="2:5" x14ac:dyDescent="0.25">
      <c r="B7123" t="s">
        <v>1082</v>
      </c>
      <c r="C7123" t="s">
        <v>994</v>
      </c>
      <c r="D7123" s="161">
        <v>43921</v>
      </c>
      <c r="E7123">
        <v>1308.5899999999999</v>
      </c>
    </row>
    <row r="7124" spans="2:5" x14ac:dyDescent="0.25">
      <c r="B7124" t="s">
        <v>1084</v>
      </c>
      <c r="C7124" t="s">
        <v>995</v>
      </c>
      <c r="D7124" s="161">
        <v>43220</v>
      </c>
      <c r="E7124">
        <v>5794.4</v>
      </c>
    </row>
    <row r="7125" spans="2:5" x14ac:dyDescent="0.25">
      <c r="B7125" t="s">
        <v>1084</v>
      </c>
      <c r="C7125" t="s">
        <v>996</v>
      </c>
      <c r="D7125" s="161">
        <v>43496</v>
      </c>
      <c r="E7125">
        <v>980.14</v>
      </c>
    </row>
    <row r="7126" spans="2:5" x14ac:dyDescent="0.25">
      <c r="B7126" t="s">
        <v>1084</v>
      </c>
      <c r="C7126" t="s">
        <v>997</v>
      </c>
      <c r="D7126" s="161">
        <v>43434</v>
      </c>
      <c r="E7126">
        <v>17086.72</v>
      </c>
    </row>
    <row r="7127" spans="2:5" x14ac:dyDescent="0.25">
      <c r="B7127" t="s">
        <v>1084</v>
      </c>
      <c r="C7127" t="s">
        <v>998</v>
      </c>
      <c r="D7127" s="161">
        <v>43616</v>
      </c>
      <c r="E7127">
        <v>10069.93</v>
      </c>
    </row>
    <row r="7128" spans="2:5" x14ac:dyDescent="0.25">
      <c r="B7128" t="s">
        <v>1082</v>
      </c>
      <c r="C7128" t="s">
        <v>999</v>
      </c>
      <c r="D7128" s="161">
        <v>43373</v>
      </c>
      <c r="E7128">
        <v>11793.42</v>
      </c>
    </row>
    <row r="7129" spans="2:5" x14ac:dyDescent="0.25">
      <c r="B7129" t="s">
        <v>1082</v>
      </c>
      <c r="C7129" t="s">
        <v>1000</v>
      </c>
      <c r="D7129" s="161">
        <v>43312</v>
      </c>
      <c r="E7129">
        <v>12375.17</v>
      </c>
    </row>
    <row r="7130" spans="2:5" x14ac:dyDescent="0.25">
      <c r="B7130" t="s">
        <v>1083</v>
      </c>
      <c r="C7130" t="s">
        <v>1001</v>
      </c>
      <c r="D7130" s="161">
        <v>43585</v>
      </c>
      <c r="E7130">
        <v>1146.1500000000001</v>
      </c>
    </row>
    <row r="7131" spans="2:5" x14ac:dyDescent="0.25">
      <c r="B7131" t="s">
        <v>1083</v>
      </c>
      <c r="C7131" t="s">
        <v>1002</v>
      </c>
      <c r="D7131" s="161">
        <v>43131</v>
      </c>
      <c r="E7131">
        <v>939</v>
      </c>
    </row>
    <row r="7132" spans="2:5" x14ac:dyDescent="0.25">
      <c r="B7132" t="s">
        <v>1084</v>
      </c>
      <c r="C7132" t="s">
        <v>1003</v>
      </c>
      <c r="D7132" s="161">
        <v>43890</v>
      </c>
      <c r="E7132">
        <v>5231.05</v>
      </c>
    </row>
    <row r="7133" spans="2:5" x14ac:dyDescent="0.25">
      <c r="B7133" t="s">
        <v>1083</v>
      </c>
      <c r="C7133" t="s">
        <v>1004</v>
      </c>
      <c r="D7133" s="161">
        <v>44500</v>
      </c>
      <c r="E7133">
        <v>2763.69</v>
      </c>
    </row>
    <row r="7134" spans="2:5" x14ac:dyDescent="0.25">
      <c r="B7134" t="s">
        <v>1084</v>
      </c>
      <c r="C7134" t="s">
        <v>1005</v>
      </c>
      <c r="D7134" s="161">
        <v>43465</v>
      </c>
      <c r="E7134">
        <v>2656</v>
      </c>
    </row>
    <row r="7135" spans="2:5" x14ac:dyDescent="0.25">
      <c r="B7135" t="s">
        <v>1083</v>
      </c>
      <c r="C7135" t="s">
        <v>1006</v>
      </c>
      <c r="D7135" s="161">
        <v>44469</v>
      </c>
      <c r="E7135">
        <v>12845.62</v>
      </c>
    </row>
    <row r="7136" spans="2:5" x14ac:dyDescent="0.25">
      <c r="B7136" t="s">
        <v>1082</v>
      </c>
      <c r="C7136" t="s">
        <v>1007</v>
      </c>
      <c r="D7136" s="161">
        <v>43585</v>
      </c>
      <c r="E7136">
        <v>2238.94</v>
      </c>
    </row>
    <row r="7137" spans="2:5" x14ac:dyDescent="0.25">
      <c r="B7137" t="s">
        <v>1084</v>
      </c>
      <c r="C7137" t="s">
        <v>1008</v>
      </c>
      <c r="D7137" s="161">
        <v>44074</v>
      </c>
      <c r="E7137">
        <v>11731.8</v>
      </c>
    </row>
    <row r="7138" spans="2:5" x14ac:dyDescent="0.25">
      <c r="B7138" t="s">
        <v>1082</v>
      </c>
      <c r="C7138" t="s">
        <v>1009</v>
      </c>
      <c r="D7138" s="161">
        <v>44347</v>
      </c>
      <c r="E7138">
        <v>13951.53</v>
      </c>
    </row>
    <row r="7139" spans="2:5" x14ac:dyDescent="0.25">
      <c r="B7139" t="s">
        <v>1082</v>
      </c>
      <c r="C7139" t="s">
        <v>1010</v>
      </c>
      <c r="D7139" s="161">
        <v>43312</v>
      </c>
      <c r="E7139">
        <v>11534.09</v>
      </c>
    </row>
    <row r="7140" spans="2:5" x14ac:dyDescent="0.25">
      <c r="B7140" t="s">
        <v>1082</v>
      </c>
      <c r="C7140" t="s">
        <v>1011</v>
      </c>
      <c r="D7140" s="161">
        <v>43982</v>
      </c>
      <c r="E7140">
        <v>3091.86</v>
      </c>
    </row>
    <row r="7141" spans="2:5" x14ac:dyDescent="0.25">
      <c r="B7141" t="s">
        <v>1082</v>
      </c>
      <c r="C7141" t="s">
        <v>1012</v>
      </c>
      <c r="D7141" s="161">
        <v>44012</v>
      </c>
      <c r="E7141">
        <v>16678.349999999999</v>
      </c>
    </row>
    <row r="7142" spans="2:5" x14ac:dyDescent="0.25">
      <c r="B7142" t="s">
        <v>1082</v>
      </c>
      <c r="C7142" t="s">
        <v>1013</v>
      </c>
      <c r="D7142" s="161">
        <v>44196</v>
      </c>
      <c r="E7142">
        <v>11678.54</v>
      </c>
    </row>
    <row r="7143" spans="2:5" x14ac:dyDescent="0.25">
      <c r="B7143" t="s">
        <v>1084</v>
      </c>
      <c r="C7143" t="s">
        <v>1014</v>
      </c>
      <c r="D7143" s="161">
        <v>43585</v>
      </c>
      <c r="E7143">
        <v>17061.36</v>
      </c>
    </row>
    <row r="7144" spans="2:5" x14ac:dyDescent="0.25">
      <c r="B7144" t="s">
        <v>1082</v>
      </c>
      <c r="C7144" t="s">
        <v>1015</v>
      </c>
      <c r="D7144" s="161">
        <v>44347</v>
      </c>
      <c r="E7144">
        <v>2010.93</v>
      </c>
    </row>
    <row r="7145" spans="2:5" x14ac:dyDescent="0.25">
      <c r="B7145" t="s">
        <v>1082</v>
      </c>
      <c r="C7145" t="s">
        <v>1016</v>
      </c>
      <c r="D7145" s="161">
        <v>44255</v>
      </c>
      <c r="E7145">
        <v>19465.849999999999</v>
      </c>
    </row>
    <row r="7146" spans="2:5" x14ac:dyDescent="0.25">
      <c r="B7146" t="s">
        <v>1082</v>
      </c>
      <c r="C7146" t="s">
        <v>1017</v>
      </c>
      <c r="D7146" s="161">
        <v>43131</v>
      </c>
      <c r="E7146">
        <v>4831.28</v>
      </c>
    </row>
    <row r="7147" spans="2:5" x14ac:dyDescent="0.25">
      <c r="B7147" t="s">
        <v>1084</v>
      </c>
      <c r="C7147" t="s">
        <v>1018</v>
      </c>
      <c r="D7147" s="161">
        <v>43585</v>
      </c>
      <c r="E7147">
        <v>14186.79</v>
      </c>
    </row>
    <row r="7148" spans="2:5" x14ac:dyDescent="0.25">
      <c r="B7148" t="s">
        <v>1084</v>
      </c>
      <c r="C7148" t="s">
        <v>1019</v>
      </c>
      <c r="D7148" s="161">
        <v>44165</v>
      </c>
      <c r="E7148">
        <v>8671.14</v>
      </c>
    </row>
    <row r="7149" spans="2:5" x14ac:dyDescent="0.25">
      <c r="B7149" t="s">
        <v>1082</v>
      </c>
      <c r="C7149" t="s">
        <v>1020</v>
      </c>
      <c r="D7149" s="161">
        <v>44255</v>
      </c>
      <c r="E7149">
        <v>3680.75</v>
      </c>
    </row>
    <row r="7150" spans="2:5" x14ac:dyDescent="0.25">
      <c r="B7150" t="s">
        <v>1084</v>
      </c>
      <c r="C7150" t="s">
        <v>1021</v>
      </c>
      <c r="D7150" s="161">
        <v>43585</v>
      </c>
      <c r="E7150">
        <v>3041.1</v>
      </c>
    </row>
    <row r="7151" spans="2:5" x14ac:dyDescent="0.25">
      <c r="B7151" t="s">
        <v>1082</v>
      </c>
      <c r="C7151" t="s">
        <v>1022</v>
      </c>
      <c r="D7151" s="161">
        <v>43373</v>
      </c>
      <c r="E7151">
        <v>5868.37</v>
      </c>
    </row>
    <row r="7152" spans="2:5" x14ac:dyDescent="0.25">
      <c r="B7152" t="s">
        <v>1082</v>
      </c>
      <c r="C7152" t="s">
        <v>1023</v>
      </c>
      <c r="D7152" s="161">
        <v>44500</v>
      </c>
      <c r="E7152">
        <v>4139.22</v>
      </c>
    </row>
    <row r="7153" spans="2:5" x14ac:dyDescent="0.25">
      <c r="B7153" t="s">
        <v>1084</v>
      </c>
      <c r="C7153" t="s">
        <v>1024</v>
      </c>
      <c r="D7153" s="161">
        <v>44074</v>
      </c>
      <c r="E7153">
        <v>4119.67</v>
      </c>
    </row>
    <row r="7154" spans="2:5" x14ac:dyDescent="0.25">
      <c r="B7154" t="s">
        <v>1082</v>
      </c>
      <c r="C7154" t="s">
        <v>1025</v>
      </c>
      <c r="D7154" s="161">
        <v>44012</v>
      </c>
      <c r="E7154">
        <v>4728.99</v>
      </c>
    </row>
    <row r="7155" spans="2:5" x14ac:dyDescent="0.25">
      <c r="B7155" t="s">
        <v>1082</v>
      </c>
      <c r="C7155" t="s">
        <v>1026</v>
      </c>
      <c r="D7155" s="161">
        <v>44469</v>
      </c>
      <c r="E7155">
        <v>1520.81</v>
      </c>
    </row>
    <row r="7156" spans="2:5" x14ac:dyDescent="0.25">
      <c r="B7156" t="s">
        <v>1082</v>
      </c>
      <c r="C7156" t="s">
        <v>411</v>
      </c>
      <c r="D7156" s="161">
        <v>43769</v>
      </c>
      <c r="E7156">
        <v>18644.8</v>
      </c>
    </row>
    <row r="7157" spans="2:5" x14ac:dyDescent="0.25">
      <c r="B7157" t="s">
        <v>1082</v>
      </c>
      <c r="C7157" t="s">
        <v>1027</v>
      </c>
      <c r="D7157" s="161">
        <v>43524</v>
      </c>
      <c r="E7157">
        <v>19641.82</v>
      </c>
    </row>
    <row r="7158" spans="2:5" x14ac:dyDescent="0.25">
      <c r="B7158" t="s">
        <v>1084</v>
      </c>
      <c r="C7158" t="s">
        <v>1028</v>
      </c>
      <c r="D7158" s="161">
        <v>43921</v>
      </c>
      <c r="E7158">
        <v>19943.240000000002</v>
      </c>
    </row>
    <row r="7159" spans="2:5" x14ac:dyDescent="0.25">
      <c r="B7159" t="s">
        <v>1082</v>
      </c>
      <c r="C7159" t="s">
        <v>1029</v>
      </c>
      <c r="D7159" s="161">
        <v>44530</v>
      </c>
      <c r="E7159">
        <v>908.58</v>
      </c>
    </row>
    <row r="7160" spans="2:5" x14ac:dyDescent="0.25">
      <c r="B7160" t="s">
        <v>1082</v>
      </c>
      <c r="C7160" t="s">
        <v>1030</v>
      </c>
      <c r="D7160" s="161">
        <v>44074</v>
      </c>
      <c r="E7160">
        <v>18570.87</v>
      </c>
    </row>
    <row r="7161" spans="2:5" x14ac:dyDescent="0.25">
      <c r="B7161" t="s">
        <v>1082</v>
      </c>
      <c r="C7161" t="s">
        <v>267</v>
      </c>
      <c r="D7161" s="161">
        <v>43220</v>
      </c>
      <c r="E7161">
        <v>4472.43</v>
      </c>
    </row>
    <row r="7162" spans="2:5" x14ac:dyDescent="0.25">
      <c r="B7162" t="s">
        <v>1082</v>
      </c>
      <c r="C7162" t="s">
        <v>1031</v>
      </c>
      <c r="D7162" s="161">
        <v>43404</v>
      </c>
      <c r="E7162">
        <v>8370.98</v>
      </c>
    </row>
    <row r="7163" spans="2:5" x14ac:dyDescent="0.25">
      <c r="B7163" t="s">
        <v>1082</v>
      </c>
      <c r="C7163" t="s">
        <v>1032</v>
      </c>
      <c r="D7163" s="161">
        <v>43100</v>
      </c>
      <c r="E7163">
        <v>3506.74</v>
      </c>
    </row>
    <row r="7164" spans="2:5" x14ac:dyDescent="0.25">
      <c r="B7164" t="s">
        <v>1082</v>
      </c>
      <c r="C7164" t="s">
        <v>1033</v>
      </c>
      <c r="D7164" s="161">
        <v>43890</v>
      </c>
      <c r="E7164">
        <v>9703.2000000000007</v>
      </c>
    </row>
    <row r="7165" spans="2:5" x14ac:dyDescent="0.25">
      <c r="B7165" t="s">
        <v>1084</v>
      </c>
      <c r="C7165" t="s">
        <v>1034</v>
      </c>
      <c r="D7165" s="161">
        <v>43921</v>
      </c>
      <c r="E7165">
        <v>1018.97</v>
      </c>
    </row>
    <row r="7166" spans="2:5" x14ac:dyDescent="0.25">
      <c r="B7166" t="s">
        <v>1082</v>
      </c>
      <c r="C7166" t="s">
        <v>1035</v>
      </c>
      <c r="D7166" s="161">
        <v>44104</v>
      </c>
      <c r="E7166">
        <v>17897.88</v>
      </c>
    </row>
    <row r="7167" spans="2:5" x14ac:dyDescent="0.25">
      <c r="B7167" t="s">
        <v>1084</v>
      </c>
      <c r="C7167" t="s">
        <v>291</v>
      </c>
      <c r="D7167" s="161">
        <v>43496</v>
      </c>
      <c r="E7167">
        <v>223.97</v>
      </c>
    </row>
    <row r="7168" spans="2:5" x14ac:dyDescent="0.25">
      <c r="B7168" t="s">
        <v>1082</v>
      </c>
      <c r="C7168" t="s">
        <v>1036</v>
      </c>
      <c r="D7168" s="161">
        <v>43281</v>
      </c>
      <c r="E7168">
        <v>798.53</v>
      </c>
    </row>
    <row r="7169" spans="2:5" x14ac:dyDescent="0.25">
      <c r="B7169" t="s">
        <v>1083</v>
      </c>
      <c r="C7169" t="s">
        <v>1037</v>
      </c>
      <c r="D7169" s="161">
        <v>43616</v>
      </c>
      <c r="E7169">
        <v>8249.8799999999992</v>
      </c>
    </row>
    <row r="7170" spans="2:5" x14ac:dyDescent="0.25">
      <c r="B7170" t="s">
        <v>1084</v>
      </c>
      <c r="C7170" t="s">
        <v>1038</v>
      </c>
      <c r="D7170" s="161">
        <v>44165</v>
      </c>
      <c r="E7170">
        <v>5518.19</v>
      </c>
    </row>
    <row r="7171" spans="2:5" x14ac:dyDescent="0.25">
      <c r="B7171" t="s">
        <v>1084</v>
      </c>
      <c r="C7171" t="s">
        <v>1039</v>
      </c>
      <c r="D7171" s="161">
        <v>44439</v>
      </c>
      <c r="E7171">
        <v>11940.78</v>
      </c>
    </row>
    <row r="7172" spans="2:5" x14ac:dyDescent="0.25">
      <c r="B7172" t="s">
        <v>1084</v>
      </c>
      <c r="C7172" t="s">
        <v>1040</v>
      </c>
      <c r="D7172" s="161">
        <v>44255</v>
      </c>
      <c r="E7172">
        <v>2729.69</v>
      </c>
    </row>
    <row r="7173" spans="2:5" x14ac:dyDescent="0.25">
      <c r="B7173" t="s">
        <v>1082</v>
      </c>
      <c r="C7173" t="s">
        <v>1041</v>
      </c>
      <c r="D7173" s="161">
        <v>44165</v>
      </c>
      <c r="E7173">
        <v>9926.14</v>
      </c>
    </row>
    <row r="7174" spans="2:5" x14ac:dyDescent="0.25">
      <c r="B7174" t="s">
        <v>1084</v>
      </c>
      <c r="C7174" t="s">
        <v>1042</v>
      </c>
      <c r="D7174" s="161">
        <v>44074</v>
      </c>
      <c r="E7174">
        <v>16887.97</v>
      </c>
    </row>
    <row r="7175" spans="2:5" x14ac:dyDescent="0.25">
      <c r="B7175" t="s">
        <v>1082</v>
      </c>
      <c r="C7175" t="s">
        <v>1043</v>
      </c>
      <c r="D7175" s="161">
        <v>44227</v>
      </c>
      <c r="E7175">
        <v>13288.74</v>
      </c>
    </row>
    <row r="7176" spans="2:5" x14ac:dyDescent="0.25">
      <c r="B7176" t="s">
        <v>1082</v>
      </c>
      <c r="C7176" t="s">
        <v>1044</v>
      </c>
      <c r="D7176" s="161">
        <v>44135</v>
      </c>
      <c r="E7176">
        <v>4899.8900000000003</v>
      </c>
    </row>
    <row r="7177" spans="2:5" x14ac:dyDescent="0.25">
      <c r="B7177" t="s">
        <v>1082</v>
      </c>
      <c r="C7177" t="s">
        <v>1045</v>
      </c>
      <c r="D7177" s="161">
        <v>43131</v>
      </c>
      <c r="E7177">
        <v>4633.7</v>
      </c>
    </row>
    <row r="7178" spans="2:5" x14ac:dyDescent="0.25">
      <c r="B7178" t="s">
        <v>1084</v>
      </c>
      <c r="C7178" t="s">
        <v>1046</v>
      </c>
      <c r="D7178" s="161">
        <v>43524</v>
      </c>
      <c r="E7178">
        <v>1498.91</v>
      </c>
    </row>
    <row r="7179" spans="2:5" x14ac:dyDescent="0.25">
      <c r="B7179" t="s">
        <v>1082</v>
      </c>
      <c r="C7179" t="s">
        <v>1047</v>
      </c>
      <c r="D7179" s="161">
        <v>44043</v>
      </c>
      <c r="E7179">
        <v>9342.7900000000009</v>
      </c>
    </row>
    <row r="7180" spans="2:5" x14ac:dyDescent="0.25">
      <c r="B7180" t="s">
        <v>1084</v>
      </c>
      <c r="C7180" t="s">
        <v>1048</v>
      </c>
      <c r="D7180" s="161">
        <v>43769</v>
      </c>
      <c r="E7180">
        <v>19667.02</v>
      </c>
    </row>
    <row r="7181" spans="2:5" x14ac:dyDescent="0.25">
      <c r="B7181" t="s">
        <v>1084</v>
      </c>
      <c r="C7181" t="s">
        <v>1049</v>
      </c>
      <c r="D7181" s="161">
        <v>44165</v>
      </c>
      <c r="E7181">
        <v>12494.36</v>
      </c>
    </row>
    <row r="7182" spans="2:5" x14ac:dyDescent="0.25">
      <c r="B7182" t="s">
        <v>1082</v>
      </c>
      <c r="C7182" t="s">
        <v>1050</v>
      </c>
      <c r="D7182" s="161">
        <v>44286</v>
      </c>
      <c r="E7182">
        <v>3640.85</v>
      </c>
    </row>
    <row r="7183" spans="2:5" x14ac:dyDescent="0.25">
      <c r="B7183" t="s">
        <v>1082</v>
      </c>
      <c r="C7183" t="s">
        <v>1051</v>
      </c>
      <c r="D7183" s="161">
        <v>43524</v>
      </c>
      <c r="E7183">
        <v>13313.31</v>
      </c>
    </row>
    <row r="7184" spans="2:5" x14ac:dyDescent="0.25">
      <c r="B7184" t="s">
        <v>1082</v>
      </c>
      <c r="C7184" t="s">
        <v>1052</v>
      </c>
      <c r="D7184" s="161">
        <v>44043</v>
      </c>
      <c r="E7184">
        <v>13201.67</v>
      </c>
    </row>
    <row r="7185" spans="2:5" x14ac:dyDescent="0.25">
      <c r="B7185" t="s">
        <v>1082</v>
      </c>
      <c r="C7185" t="s">
        <v>1053</v>
      </c>
      <c r="D7185" s="161">
        <v>43281</v>
      </c>
      <c r="E7185">
        <v>8930.9599999999991</v>
      </c>
    </row>
    <row r="7186" spans="2:5" x14ac:dyDescent="0.25">
      <c r="B7186" t="s">
        <v>1082</v>
      </c>
      <c r="C7186" t="s">
        <v>1054</v>
      </c>
      <c r="D7186" s="161">
        <v>43861</v>
      </c>
      <c r="E7186">
        <v>2539.94</v>
      </c>
    </row>
    <row r="7187" spans="2:5" x14ac:dyDescent="0.25">
      <c r="B7187" t="s">
        <v>1084</v>
      </c>
      <c r="C7187" t="s">
        <v>1055</v>
      </c>
      <c r="D7187" s="161">
        <v>43373</v>
      </c>
      <c r="E7187">
        <v>18601.04</v>
      </c>
    </row>
    <row r="7188" spans="2:5" x14ac:dyDescent="0.25">
      <c r="B7188" t="s">
        <v>1082</v>
      </c>
      <c r="C7188" t="s">
        <v>1056</v>
      </c>
      <c r="D7188" s="161">
        <v>43251</v>
      </c>
      <c r="E7188">
        <v>6100.42</v>
      </c>
    </row>
    <row r="7189" spans="2:5" x14ac:dyDescent="0.25">
      <c r="B7189" t="s">
        <v>1082</v>
      </c>
      <c r="C7189" t="s">
        <v>1057</v>
      </c>
      <c r="D7189" s="161">
        <v>44255</v>
      </c>
      <c r="E7189">
        <v>7063.06</v>
      </c>
    </row>
    <row r="7190" spans="2:5" x14ac:dyDescent="0.25">
      <c r="B7190" t="s">
        <v>1082</v>
      </c>
      <c r="C7190" t="s">
        <v>1058</v>
      </c>
      <c r="D7190" s="161">
        <v>43434</v>
      </c>
      <c r="E7190">
        <v>3907.94</v>
      </c>
    </row>
    <row r="7191" spans="2:5" x14ac:dyDescent="0.25">
      <c r="B7191" t="s">
        <v>1084</v>
      </c>
      <c r="C7191" t="s">
        <v>1059</v>
      </c>
      <c r="D7191" s="161">
        <v>44104</v>
      </c>
      <c r="E7191">
        <v>5054.18</v>
      </c>
    </row>
    <row r="7192" spans="2:5" x14ac:dyDescent="0.25">
      <c r="B7192" t="s">
        <v>1084</v>
      </c>
      <c r="C7192" t="s">
        <v>1060</v>
      </c>
      <c r="D7192" s="161">
        <v>43799</v>
      </c>
      <c r="E7192">
        <v>4539.1000000000004</v>
      </c>
    </row>
    <row r="7193" spans="2:5" x14ac:dyDescent="0.25">
      <c r="B7193" t="s">
        <v>1084</v>
      </c>
      <c r="C7193" t="s">
        <v>1061</v>
      </c>
      <c r="D7193" s="161">
        <v>43982</v>
      </c>
      <c r="E7193">
        <v>13778.04</v>
      </c>
    </row>
    <row r="7194" spans="2:5" x14ac:dyDescent="0.25">
      <c r="B7194" t="s">
        <v>1083</v>
      </c>
      <c r="C7194" t="s">
        <v>1062</v>
      </c>
      <c r="D7194" s="161">
        <v>43281</v>
      </c>
      <c r="E7194">
        <v>9757.98</v>
      </c>
    </row>
    <row r="7195" spans="2:5" x14ac:dyDescent="0.25">
      <c r="B7195" t="s">
        <v>1084</v>
      </c>
      <c r="C7195" t="s">
        <v>1063</v>
      </c>
      <c r="D7195" s="161">
        <v>44530</v>
      </c>
      <c r="E7195">
        <v>15720.46</v>
      </c>
    </row>
    <row r="7196" spans="2:5" x14ac:dyDescent="0.25">
      <c r="B7196" t="s">
        <v>1082</v>
      </c>
      <c r="C7196" t="s">
        <v>1064</v>
      </c>
      <c r="D7196" s="161">
        <v>44439</v>
      </c>
      <c r="E7196">
        <v>869.07</v>
      </c>
    </row>
    <row r="7197" spans="2:5" x14ac:dyDescent="0.25">
      <c r="B7197" t="s">
        <v>1082</v>
      </c>
      <c r="C7197" t="s">
        <v>1065</v>
      </c>
      <c r="D7197" s="161">
        <v>44500</v>
      </c>
      <c r="E7197">
        <v>17240.73</v>
      </c>
    </row>
    <row r="7198" spans="2:5" x14ac:dyDescent="0.25">
      <c r="B7198" t="s">
        <v>1082</v>
      </c>
      <c r="C7198" t="s">
        <v>1066</v>
      </c>
      <c r="D7198" s="161">
        <v>43951</v>
      </c>
      <c r="E7198">
        <v>10268.549999999999</v>
      </c>
    </row>
    <row r="7199" spans="2:5" x14ac:dyDescent="0.25">
      <c r="B7199" t="s">
        <v>1083</v>
      </c>
      <c r="C7199" t="s">
        <v>1067</v>
      </c>
      <c r="D7199" s="161">
        <v>43496</v>
      </c>
      <c r="E7199">
        <v>4460.55</v>
      </c>
    </row>
    <row r="7200" spans="2:5" x14ac:dyDescent="0.25">
      <c r="B7200" t="s">
        <v>1082</v>
      </c>
      <c r="C7200" t="s">
        <v>1068</v>
      </c>
      <c r="D7200" s="161">
        <v>43343</v>
      </c>
      <c r="E7200">
        <v>5717.83</v>
      </c>
    </row>
    <row r="7201" spans="2:5" x14ac:dyDescent="0.25">
      <c r="B7201" t="s">
        <v>1082</v>
      </c>
      <c r="C7201" t="s">
        <v>1022</v>
      </c>
      <c r="D7201" s="161">
        <v>43434</v>
      </c>
      <c r="E7201">
        <v>9076.18</v>
      </c>
    </row>
    <row r="7202" spans="2:5" x14ac:dyDescent="0.25">
      <c r="B7202" t="s">
        <v>1084</v>
      </c>
      <c r="C7202" t="s">
        <v>1069</v>
      </c>
      <c r="D7202" s="161">
        <v>43585</v>
      </c>
      <c r="E7202">
        <v>5893.15</v>
      </c>
    </row>
    <row r="7203" spans="2:5" x14ac:dyDescent="0.25">
      <c r="B7203" t="s">
        <v>1083</v>
      </c>
      <c r="C7203" t="s">
        <v>1070</v>
      </c>
      <c r="D7203" s="161">
        <v>43890</v>
      </c>
      <c r="E7203">
        <v>14220.11</v>
      </c>
    </row>
    <row r="7204" spans="2:5" x14ac:dyDescent="0.25">
      <c r="B7204" t="s">
        <v>1082</v>
      </c>
      <c r="C7204" t="s">
        <v>1071</v>
      </c>
      <c r="D7204" s="161">
        <v>43312</v>
      </c>
      <c r="E7204">
        <v>3281.64</v>
      </c>
    </row>
    <row r="7205" spans="2:5" x14ac:dyDescent="0.25">
      <c r="B7205" t="s">
        <v>1084</v>
      </c>
      <c r="C7205" t="s">
        <v>1072</v>
      </c>
      <c r="D7205" s="161">
        <v>44074</v>
      </c>
      <c r="E7205">
        <v>10883.11</v>
      </c>
    </row>
    <row r="7206" spans="2:5" x14ac:dyDescent="0.25">
      <c r="B7206" t="s">
        <v>1082</v>
      </c>
      <c r="C7206" t="s">
        <v>1073</v>
      </c>
      <c r="D7206" s="161">
        <v>43799</v>
      </c>
      <c r="E7206">
        <v>15171.14</v>
      </c>
    </row>
    <row r="7207" spans="2:5" x14ac:dyDescent="0.25">
      <c r="B7207" t="s">
        <v>1082</v>
      </c>
      <c r="C7207" t="s">
        <v>1074</v>
      </c>
      <c r="D7207" s="161">
        <v>44227</v>
      </c>
      <c r="E7207">
        <v>8117.54</v>
      </c>
    </row>
    <row r="7208" spans="2:5" x14ac:dyDescent="0.25">
      <c r="B7208" t="s">
        <v>1082</v>
      </c>
      <c r="C7208" t="s">
        <v>1075</v>
      </c>
      <c r="D7208" s="161">
        <v>43951</v>
      </c>
      <c r="E7208">
        <v>12363.75</v>
      </c>
    </row>
    <row r="7209" spans="2:5" x14ac:dyDescent="0.25">
      <c r="B7209" t="s">
        <v>1083</v>
      </c>
      <c r="C7209" t="s">
        <v>1076</v>
      </c>
      <c r="D7209" s="161">
        <v>44377</v>
      </c>
      <c r="E7209">
        <v>11505.36</v>
      </c>
    </row>
    <row r="7210" spans="2:5" x14ac:dyDescent="0.25">
      <c r="B7210" t="s">
        <v>1084</v>
      </c>
      <c r="C7210" t="s">
        <v>1077</v>
      </c>
      <c r="D7210" s="161">
        <v>43861</v>
      </c>
      <c r="E7210">
        <v>16073.41</v>
      </c>
    </row>
    <row r="7211" spans="2:5" x14ac:dyDescent="0.25">
      <c r="B7211" t="s">
        <v>1082</v>
      </c>
      <c r="C7211" t="s">
        <v>992</v>
      </c>
      <c r="D7211" s="161">
        <v>44316</v>
      </c>
      <c r="E7211">
        <v>17249.509999999998</v>
      </c>
    </row>
    <row r="7212" spans="2:5" x14ac:dyDescent="0.25">
      <c r="B7212" t="s">
        <v>1082</v>
      </c>
      <c r="C7212" t="s">
        <v>993</v>
      </c>
      <c r="D7212" s="161">
        <v>44255</v>
      </c>
      <c r="E7212">
        <v>7066.88</v>
      </c>
    </row>
    <row r="7213" spans="2:5" x14ac:dyDescent="0.25">
      <c r="B7213" t="s">
        <v>1084</v>
      </c>
      <c r="C7213" t="s">
        <v>994</v>
      </c>
      <c r="D7213" s="161">
        <v>43555</v>
      </c>
      <c r="E7213">
        <v>19470.41</v>
      </c>
    </row>
    <row r="7214" spans="2:5" x14ac:dyDescent="0.25">
      <c r="B7214" t="s">
        <v>1082</v>
      </c>
      <c r="C7214" t="s">
        <v>995</v>
      </c>
      <c r="D7214" s="161">
        <v>43100</v>
      </c>
      <c r="E7214">
        <v>4235.22</v>
      </c>
    </row>
    <row r="7215" spans="2:5" x14ac:dyDescent="0.25">
      <c r="B7215" t="s">
        <v>1084</v>
      </c>
      <c r="C7215" t="s">
        <v>996</v>
      </c>
      <c r="D7215" s="161">
        <v>44316</v>
      </c>
      <c r="E7215">
        <v>10909.4</v>
      </c>
    </row>
    <row r="7216" spans="2:5" x14ac:dyDescent="0.25">
      <c r="B7216" t="s">
        <v>1082</v>
      </c>
      <c r="C7216" t="s">
        <v>997</v>
      </c>
      <c r="D7216" s="161">
        <v>43646</v>
      </c>
      <c r="E7216">
        <v>16558.419999999998</v>
      </c>
    </row>
    <row r="7217" spans="2:5" x14ac:dyDescent="0.25">
      <c r="B7217" t="s">
        <v>1082</v>
      </c>
      <c r="C7217" t="s">
        <v>998</v>
      </c>
      <c r="D7217" s="161">
        <v>44469</v>
      </c>
      <c r="E7217">
        <v>14030.73</v>
      </c>
    </row>
    <row r="7218" spans="2:5" x14ac:dyDescent="0.25">
      <c r="B7218" t="s">
        <v>1082</v>
      </c>
      <c r="C7218" t="s">
        <v>999</v>
      </c>
      <c r="D7218" s="161">
        <v>43921</v>
      </c>
      <c r="E7218">
        <v>3486.62</v>
      </c>
    </row>
    <row r="7219" spans="2:5" x14ac:dyDescent="0.25">
      <c r="B7219" t="s">
        <v>1082</v>
      </c>
      <c r="C7219" t="s">
        <v>1000</v>
      </c>
      <c r="D7219" s="161">
        <v>43799</v>
      </c>
      <c r="E7219">
        <v>9076.07</v>
      </c>
    </row>
    <row r="7220" spans="2:5" x14ac:dyDescent="0.25">
      <c r="B7220" t="s">
        <v>1082</v>
      </c>
      <c r="C7220" t="s">
        <v>1001</v>
      </c>
      <c r="D7220" s="161">
        <v>43524</v>
      </c>
      <c r="E7220">
        <v>6453.49</v>
      </c>
    </row>
    <row r="7221" spans="2:5" x14ac:dyDescent="0.25">
      <c r="B7221" t="s">
        <v>1082</v>
      </c>
      <c r="C7221" t="s">
        <v>1002</v>
      </c>
      <c r="D7221" s="161">
        <v>43100</v>
      </c>
      <c r="E7221">
        <v>19789.93</v>
      </c>
    </row>
    <row r="7222" spans="2:5" x14ac:dyDescent="0.25">
      <c r="B7222" t="s">
        <v>1084</v>
      </c>
      <c r="C7222" t="s">
        <v>1003</v>
      </c>
      <c r="D7222" s="161">
        <v>44347</v>
      </c>
      <c r="E7222">
        <v>19717.43</v>
      </c>
    </row>
    <row r="7223" spans="2:5" x14ac:dyDescent="0.25">
      <c r="B7223" t="s">
        <v>1082</v>
      </c>
      <c r="C7223" t="s">
        <v>1004</v>
      </c>
      <c r="D7223" s="161">
        <v>44530</v>
      </c>
      <c r="E7223">
        <v>19948.96</v>
      </c>
    </row>
    <row r="7224" spans="2:5" x14ac:dyDescent="0.25">
      <c r="B7224" t="s">
        <v>1082</v>
      </c>
      <c r="C7224" t="s">
        <v>1005</v>
      </c>
      <c r="D7224" s="161">
        <v>43616</v>
      </c>
      <c r="E7224">
        <v>13864.76</v>
      </c>
    </row>
    <row r="7225" spans="2:5" x14ac:dyDescent="0.25">
      <c r="B7225" t="s">
        <v>1082</v>
      </c>
      <c r="C7225" t="s">
        <v>1006</v>
      </c>
      <c r="D7225" s="161">
        <v>43220</v>
      </c>
      <c r="E7225">
        <v>12110.89</v>
      </c>
    </row>
    <row r="7226" spans="2:5" x14ac:dyDescent="0.25">
      <c r="B7226" t="s">
        <v>1084</v>
      </c>
      <c r="C7226" t="s">
        <v>1007</v>
      </c>
      <c r="D7226" s="161">
        <v>43251</v>
      </c>
      <c r="E7226">
        <v>2929.81</v>
      </c>
    </row>
    <row r="7227" spans="2:5" x14ac:dyDescent="0.25">
      <c r="B7227" t="s">
        <v>1084</v>
      </c>
      <c r="C7227" t="s">
        <v>1008</v>
      </c>
      <c r="D7227" s="161">
        <v>44377</v>
      </c>
      <c r="E7227">
        <v>15793.95</v>
      </c>
    </row>
    <row r="7228" spans="2:5" x14ac:dyDescent="0.25">
      <c r="B7228" t="s">
        <v>1082</v>
      </c>
      <c r="C7228" t="s">
        <v>1009</v>
      </c>
      <c r="D7228" s="161">
        <v>44196</v>
      </c>
      <c r="E7228">
        <v>18948.41</v>
      </c>
    </row>
    <row r="7229" spans="2:5" x14ac:dyDescent="0.25">
      <c r="B7229" t="s">
        <v>1082</v>
      </c>
      <c r="C7229" t="s">
        <v>1010</v>
      </c>
      <c r="D7229" s="161">
        <v>44347</v>
      </c>
      <c r="E7229">
        <v>6625.99</v>
      </c>
    </row>
    <row r="7230" spans="2:5" x14ac:dyDescent="0.25">
      <c r="B7230" t="s">
        <v>1082</v>
      </c>
      <c r="C7230" t="s">
        <v>1011</v>
      </c>
      <c r="D7230" s="161">
        <v>44074</v>
      </c>
      <c r="E7230">
        <v>11266.9</v>
      </c>
    </row>
    <row r="7231" spans="2:5" x14ac:dyDescent="0.25">
      <c r="B7231" t="s">
        <v>1084</v>
      </c>
      <c r="C7231" t="s">
        <v>1012</v>
      </c>
      <c r="D7231" s="161">
        <v>43921</v>
      </c>
      <c r="E7231">
        <v>11006.67</v>
      </c>
    </row>
    <row r="7232" spans="2:5" x14ac:dyDescent="0.25">
      <c r="B7232" t="s">
        <v>1083</v>
      </c>
      <c r="C7232" t="s">
        <v>1013</v>
      </c>
      <c r="D7232" s="161">
        <v>43738</v>
      </c>
      <c r="E7232">
        <v>16794.310000000001</v>
      </c>
    </row>
    <row r="7233" spans="2:5" x14ac:dyDescent="0.25">
      <c r="B7233" t="s">
        <v>1082</v>
      </c>
      <c r="C7233" t="s">
        <v>1014</v>
      </c>
      <c r="D7233" s="161">
        <v>43921</v>
      </c>
      <c r="E7233">
        <v>3788.73</v>
      </c>
    </row>
    <row r="7234" spans="2:5" x14ac:dyDescent="0.25">
      <c r="B7234" t="s">
        <v>1084</v>
      </c>
      <c r="C7234" t="s">
        <v>1015</v>
      </c>
      <c r="D7234" s="161">
        <v>43769</v>
      </c>
      <c r="E7234">
        <v>6028.47</v>
      </c>
    </row>
    <row r="7235" spans="2:5" x14ac:dyDescent="0.25">
      <c r="B7235" t="s">
        <v>1082</v>
      </c>
      <c r="C7235" t="s">
        <v>1016</v>
      </c>
      <c r="D7235" s="161">
        <v>44255</v>
      </c>
      <c r="E7235">
        <v>5244.1</v>
      </c>
    </row>
    <row r="7236" spans="2:5" x14ac:dyDescent="0.25">
      <c r="B7236" t="s">
        <v>1082</v>
      </c>
      <c r="C7236" t="s">
        <v>1017</v>
      </c>
      <c r="D7236" s="161">
        <v>43343</v>
      </c>
      <c r="E7236">
        <v>8892.2900000000009</v>
      </c>
    </row>
    <row r="7237" spans="2:5" x14ac:dyDescent="0.25">
      <c r="B7237" t="s">
        <v>1084</v>
      </c>
      <c r="C7237" t="s">
        <v>1018</v>
      </c>
      <c r="D7237" s="161">
        <v>44074</v>
      </c>
      <c r="E7237">
        <v>12418.02</v>
      </c>
    </row>
    <row r="7238" spans="2:5" x14ac:dyDescent="0.25">
      <c r="B7238" t="s">
        <v>1082</v>
      </c>
      <c r="C7238" t="s">
        <v>1019</v>
      </c>
      <c r="D7238" s="161">
        <v>44316</v>
      </c>
      <c r="E7238">
        <v>16616.21</v>
      </c>
    </row>
    <row r="7239" spans="2:5" x14ac:dyDescent="0.25">
      <c r="B7239" t="s">
        <v>1084</v>
      </c>
      <c r="C7239" t="s">
        <v>1020</v>
      </c>
      <c r="D7239" s="161">
        <v>44286</v>
      </c>
      <c r="E7239">
        <v>6107.45</v>
      </c>
    </row>
    <row r="7240" spans="2:5" x14ac:dyDescent="0.25">
      <c r="B7240" t="s">
        <v>1084</v>
      </c>
      <c r="C7240" t="s">
        <v>1021</v>
      </c>
      <c r="D7240" s="161">
        <v>43100</v>
      </c>
      <c r="E7240">
        <v>10708.2</v>
      </c>
    </row>
    <row r="7241" spans="2:5" x14ac:dyDescent="0.25">
      <c r="B7241" t="s">
        <v>1082</v>
      </c>
      <c r="C7241" t="s">
        <v>1022</v>
      </c>
      <c r="D7241" s="161">
        <v>43404</v>
      </c>
      <c r="E7241">
        <v>15703.1</v>
      </c>
    </row>
    <row r="7242" spans="2:5" x14ac:dyDescent="0.25">
      <c r="B7242" t="s">
        <v>1082</v>
      </c>
      <c r="C7242" t="s">
        <v>1023</v>
      </c>
      <c r="D7242" s="161">
        <v>43585</v>
      </c>
      <c r="E7242">
        <v>5810.26</v>
      </c>
    </row>
    <row r="7243" spans="2:5" x14ac:dyDescent="0.25">
      <c r="B7243" t="s">
        <v>1084</v>
      </c>
      <c r="C7243" t="s">
        <v>1024</v>
      </c>
      <c r="D7243" s="161">
        <v>43555</v>
      </c>
      <c r="E7243">
        <v>15799.86</v>
      </c>
    </row>
    <row r="7244" spans="2:5" x14ac:dyDescent="0.25">
      <c r="B7244" t="s">
        <v>1084</v>
      </c>
      <c r="C7244" t="s">
        <v>1025</v>
      </c>
      <c r="D7244" s="161">
        <v>43830</v>
      </c>
      <c r="E7244">
        <v>3932.66</v>
      </c>
    </row>
    <row r="7245" spans="2:5" x14ac:dyDescent="0.25">
      <c r="B7245" t="s">
        <v>1084</v>
      </c>
      <c r="C7245" t="s">
        <v>1026</v>
      </c>
      <c r="D7245" s="161">
        <v>43220</v>
      </c>
      <c r="E7245">
        <v>1651.83</v>
      </c>
    </row>
    <row r="7246" spans="2:5" x14ac:dyDescent="0.25">
      <c r="B7246" t="s">
        <v>1082</v>
      </c>
      <c r="C7246" t="s">
        <v>411</v>
      </c>
      <c r="D7246" s="161">
        <v>43190</v>
      </c>
      <c r="E7246">
        <v>229.21</v>
      </c>
    </row>
    <row r="7247" spans="2:5" x14ac:dyDescent="0.25">
      <c r="B7247" t="s">
        <v>1084</v>
      </c>
      <c r="C7247" t="s">
        <v>1027</v>
      </c>
      <c r="D7247" s="161">
        <v>43281</v>
      </c>
      <c r="E7247">
        <v>4076.58</v>
      </c>
    </row>
    <row r="7248" spans="2:5" x14ac:dyDescent="0.25">
      <c r="B7248" t="s">
        <v>1084</v>
      </c>
      <c r="C7248" t="s">
        <v>1028</v>
      </c>
      <c r="D7248" s="161">
        <v>44286</v>
      </c>
      <c r="E7248">
        <v>7026.82</v>
      </c>
    </row>
    <row r="7249" spans="2:5" x14ac:dyDescent="0.25">
      <c r="B7249" t="s">
        <v>1084</v>
      </c>
      <c r="C7249" t="s">
        <v>1029</v>
      </c>
      <c r="D7249" s="161">
        <v>43769</v>
      </c>
      <c r="E7249">
        <v>5716.07</v>
      </c>
    </row>
    <row r="7250" spans="2:5" x14ac:dyDescent="0.25">
      <c r="B7250" t="s">
        <v>1083</v>
      </c>
      <c r="C7250" t="s">
        <v>1030</v>
      </c>
      <c r="D7250" s="161">
        <v>44500</v>
      </c>
      <c r="E7250">
        <v>10840.65</v>
      </c>
    </row>
    <row r="7251" spans="2:5" x14ac:dyDescent="0.25">
      <c r="B7251" t="s">
        <v>1082</v>
      </c>
      <c r="C7251" t="s">
        <v>267</v>
      </c>
      <c r="D7251" s="161">
        <v>43404</v>
      </c>
      <c r="E7251">
        <v>12562.68</v>
      </c>
    </row>
    <row r="7252" spans="2:5" x14ac:dyDescent="0.25">
      <c r="B7252" t="s">
        <v>1082</v>
      </c>
      <c r="C7252" t="s">
        <v>1031</v>
      </c>
      <c r="D7252" s="161">
        <v>43769</v>
      </c>
      <c r="E7252">
        <v>14558.99</v>
      </c>
    </row>
    <row r="7253" spans="2:5" x14ac:dyDescent="0.25">
      <c r="B7253" t="s">
        <v>1084</v>
      </c>
      <c r="C7253" t="s">
        <v>1032</v>
      </c>
      <c r="D7253" s="161">
        <v>44135</v>
      </c>
      <c r="E7253">
        <v>16621.34</v>
      </c>
    </row>
    <row r="7254" spans="2:5" x14ac:dyDescent="0.25">
      <c r="B7254" t="s">
        <v>1082</v>
      </c>
      <c r="C7254" t="s">
        <v>1033</v>
      </c>
      <c r="D7254" s="161">
        <v>43555</v>
      </c>
      <c r="E7254">
        <v>7928.27</v>
      </c>
    </row>
    <row r="7255" spans="2:5" x14ac:dyDescent="0.25">
      <c r="B7255" t="s">
        <v>1084</v>
      </c>
      <c r="C7255" t="s">
        <v>1034</v>
      </c>
      <c r="D7255" s="161">
        <v>43738</v>
      </c>
      <c r="E7255">
        <v>6586.51</v>
      </c>
    </row>
    <row r="7256" spans="2:5" x14ac:dyDescent="0.25">
      <c r="B7256" t="s">
        <v>1084</v>
      </c>
      <c r="C7256" t="s">
        <v>1035</v>
      </c>
      <c r="D7256" s="161">
        <v>43951</v>
      </c>
      <c r="E7256">
        <v>7546.02</v>
      </c>
    </row>
    <row r="7257" spans="2:5" x14ac:dyDescent="0.25">
      <c r="B7257" t="s">
        <v>1082</v>
      </c>
      <c r="C7257" t="s">
        <v>291</v>
      </c>
      <c r="D7257" s="161">
        <v>43677</v>
      </c>
      <c r="E7257">
        <v>18581.830000000002</v>
      </c>
    </row>
    <row r="7258" spans="2:5" x14ac:dyDescent="0.25">
      <c r="B7258" t="s">
        <v>1084</v>
      </c>
      <c r="C7258" t="s">
        <v>1036</v>
      </c>
      <c r="D7258" s="161">
        <v>43434</v>
      </c>
      <c r="E7258">
        <v>13085.84</v>
      </c>
    </row>
    <row r="7259" spans="2:5" x14ac:dyDescent="0.25">
      <c r="B7259" t="s">
        <v>1084</v>
      </c>
      <c r="C7259" t="s">
        <v>1037</v>
      </c>
      <c r="D7259" s="161">
        <v>43616</v>
      </c>
      <c r="E7259">
        <v>10945.52</v>
      </c>
    </row>
    <row r="7260" spans="2:5" x14ac:dyDescent="0.25">
      <c r="B7260" t="s">
        <v>1082</v>
      </c>
      <c r="C7260" t="s">
        <v>1038</v>
      </c>
      <c r="D7260" s="161">
        <v>43616</v>
      </c>
      <c r="E7260">
        <v>14281.85</v>
      </c>
    </row>
    <row r="7261" spans="2:5" x14ac:dyDescent="0.25">
      <c r="B7261" t="s">
        <v>1084</v>
      </c>
      <c r="C7261" t="s">
        <v>1039</v>
      </c>
      <c r="D7261" s="161">
        <v>43585</v>
      </c>
      <c r="E7261">
        <v>1516.59</v>
      </c>
    </row>
    <row r="7262" spans="2:5" x14ac:dyDescent="0.25">
      <c r="B7262" t="s">
        <v>1082</v>
      </c>
      <c r="C7262" t="s">
        <v>1040</v>
      </c>
      <c r="D7262" s="161">
        <v>43769</v>
      </c>
      <c r="E7262">
        <v>1243.3399999999999</v>
      </c>
    </row>
    <row r="7263" spans="2:5" x14ac:dyDescent="0.25">
      <c r="B7263" t="s">
        <v>1082</v>
      </c>
      <c r="C7263" t="s">
        <v>1041</v>
      </c>
      <c r="D7263" s="161">
        <v>44074</v>
      </c>
      <c r="E7263">
        <v>9570.06</v>
      </c>
    </row>
    <row r="7264" spans="2:5" x14ac:dyDescent="0.25">
      <c r="B7264" t="s">
        <v>1084</v>
      </c>
      <c r="C7264" t="s">
        <v>1042</v>
      </c>
      <c r="D7264" s="161">
        <v>44408</v>
      </c>
      <c r="E7264">
        <v>15825.04</v>
      </c>
    </row>
    <row r="7265" spans="2:5" x14ac:dyDescent="0.25">
      <c r="B7265" t="s">
        <v>1084</v>
      </c>
      <c r="C7265" t="s">
        <v>1043</v>
      </c>
      <c r="D7265" s="161">
        <v>44227</v>
      </c>
      <c r="E7265">
        <v>17137.650000000001</v>
      </c>
    </row>
    <row r="7266" spans="2:5" x14ac:dyDescent="0.25">
      <c r="B7266" t="s">
        <v>1082</v>
      </c>
      <c r="C7266" t="s">
        <v>1044</v>
      </c>
      <c r="D7266" s="161">
        <v>43738</v>
      </c>
      <c r="E7266">
        <v>4873.79</v>
      </c>
    </row>
    <row r="7267" spans="2:5" x14ac:dyDescent="0.25">
      <c r="B7267" t="s">
        <v>1084</v>
      </c>
      <c r="C7267" t="s">
        <v>1045</v>
      </c>
      <c r="D7267" s="161">
        <v>44469</v>
      </c>
      <c r="E7267">
        <v>12723.67</v>
      </c>
    </row>
    <row r="7268" spans="2:5" x14ac:dyDescent="0.25">
      <c r="B7268" t="s">
        <v>1084</v>
      </c>
      <c r="C7268" t="s">
        <v>1046</v>
      </c>
      <c r="D7268" s="161">
        <v>44043</v>
      </c>
      <c r="E7268">
        <v>11240.79</v>
      </c>
    </row>
    <row r="7269" spans="2:5" x14ac:dyDescent="0.25">
      <c r="B7269" t="s">
        <v>1084</v>
      </c>
      <c r="C7269" t="s">
        <v>1047</v>
      </c>
      <c r="D7269" s="161">
        <v>43769</v>
      </c>
      <c r="E7269">
        <v>12849.72</v>
      </c>
    </row>
    <row r="7270" spans="2:5" x14ac:dyDescent="0.25">
      <c r="B7270" t="s">
        <v>1084</v>
      </c>
      <c r="C7270" t="s">
        <v>1048</v>
      </c>
      <c r="D7270" s="161">
        <v>44500</v>
      </c>
      <c r="E7270">
        <v>16461.28</v>
      </c>
    </row>
    <row r="7271" spans="2:5" x14ac:dyDescent="0.25">
      <c r="B7271" t="s">
        <v>1084</v>
      </c>
      <c r="C7271" t="s">
        <v>1049</v>
      </c>
      <c r="D7271" s="161">
        <v>44227</v>
      </c>
      <c r="E7271">
        <v>1858.66</v>
      </c>
    </row>
    <row r="7272" spans="2:5" x14ac:dyDescent="0.25">
      <c r="B7272" t="s">
        <v>1082</v>
      </c>
      <c r="C7272" t="s">
        <v>1050</v>
      </c>
      <c r="D7272" s="161">
        <v>43524</v>
      </c>
      <c r="E7272">
        <v>13119.84</v>
      </c>
    </row>
    <row r="7273" spans="2:5" x14ac:dyDescent="0.25">
      <c r="B7273" t="s">
        <v>1082</v>
      </c>
      <c r="C7273" t="s">
        <v>1051</v>
      </c>
      <c r="D7273" s="161">
        <v>43404</v>
      </c>
      <c r="E7273">
        <v>15690.28</v>
      </c>
    </row>
    <row r="7274" spans="2:5" x14ac:dyDescent="0.25">
      <c r="B7274" t="s">
        <v>1083</v>
      </c>
      <c r="C7274" t="s">
        <v>1052</v>
      </c>
      <c r="D7274" s="161">
        <v>43496</v>
      </c>
      <c r="E7274">
        <v>5821.41</v>
      </c>
    </row>
    <row r="7275" spans="2:5" x14ac:dyDescent="0.25">
      <c r="B7275" t="s">
        <v>1082</v>
      </c>
      <c r="C7275" t="s">
        <v>1053</v>
      </c>
      <c r="D7275" s="161">
        <v>44104</v>
      </c>
      <c r="E7275">
        <v>9348.34</v>
      </c>
    </row>
    <row r="7276" spans="2:5" x14ac:dyDescent="0.25">
      <c r="B7276" t="s">
        <v>1082</v>
      </c>
      <c r="C7276" t="s">
        <v>1054</v>
      </c>
      <c r="D7276" s="161">
        <v>43890</v>
      </c>
      <c r="E7276">
        <v>8593.61</v>
      </c>
    </row>
    <row r="7277" spans="2:5" x14ac:dyDescent="0.25">
      <c r="B7277" t="s">
        <v>1082</v>
      </c>
      <c r="C7277" t="s">
        <v>1055</v>
      </c>
      <c r="D7277" s="161">
        <v>44408</v>
      </c>
      <c r="E7277">
        <v>14629.47</v>
      </c>
    </row>
    <row r="7278" spans="2:5" x14ac:dyDescent="0.25">
      <c r="B7278" t="s">
        <v>1082</v>
      </c>
      <c r="C7278" t="s">
        <v>1056</v>
      </c>
      <c r="D7278" s="161">
        <v>43951</v>
      </c>
      <c r="E7278">
        <v>5558.44</v>
      </c>
    </row>
    <row r="7279" spans="2:5" x14ac:dyDescent="0.25">
      <c r="B7279" t="s">
        <v>1084</v>
      </c>
      <c r="C7279" t="s">
        <v>1057</v>
      </c>
      <c r="D7279" s="161">
        <v>43585</v>
      </c>
      <c r="E7279">
        <v>17208.11</v>
      </c>
    </row>
    <row r="7280" spans="2:5" x14ac:dyDescent="0.25">
      <c r="B7280" t="s">
        <v>1083</v>
      </c>
      <c r="C7280" t="s">
        <v>1058</v>
      </c>
      <c r="D7280" s="161">
        <v>43951</v>
      </c>
      <c r="E7280">
        <v>19994.150000000001</v>
      </c>
    </row>
    <row r="7281" spans="2:5" x14ac:dyDescent="0.25">
      <c r="B7281" t="s">
        <v>1082</v>
      </c>
      <c r="C7281" t="s">
        <v>1059</v>
      </c>
      <c r="D7281" s="161">
        <v>43496</v>
      </c>
      <c r="E7281">
        <v>16709.43</v>
      </c>
    </row>
    <row r="7282" spans="2:5" x14ac:dyDescent="0.25">
      <c r="B7282" t="s">
        <v>1083</v>
      </c>
      <c r="C7282" t="s">
        <v>1060</v>
      </c>
      <c r="D7282" s="161">
        <v>43799</v>
      </c>
      <c r="E7282">
        <v>9671.4</v>
      </c>
    </row>
    <row r="7283" spans="2:5" x14ac:dyDescent="0.25">
      <c r="B7283" t="s">
        <v>1082</v>
      </c>
      <c r="C7283" t="s">
        <v>1061</v>
      </c>
      <c r="D7283" s="161">
        <v>43646</v>
      </c>
      <c r="E7283">
        <v>6811.98</v>
      </c>
    </row>
    <row r="7284" spans="2:5" x14ac:dyDescent="0.25">
      <c r="B7284" t="s">
        <v>1082</v>
      </c>
      <c r="C7284" t="s">
        <v>1062</v>
      </c>
      <c r="D7284" s="161">
        <v>44286</v>
      </c>
      <c r="E7284">
        <v>2278.4299999999998</v>
      </c>
    </row>
    <row r="7285" spans="2:5" x14ac:dyDescent="0.25">
      <c r="B7285" t="s">
        <v>1082</v>
      </c>
      <c r="C7285" t="s">
        <v>1063</v>
      </c>
      <c r="D7285" s="161">
        <v>43465</v>
      </c>
      <c r="E7285">
        <v>17119.14</v>
      </c>
    </row>
    <row r="7286" spans="2:5" x14ac:dyDescent="0.25">
      <c r="B7286" t="s">
        <v>1082</v>
      </c>
      <c r="C7286" t="s">
        <v>1064</v>
      </c>
      <c r="D7286" s="161">
        <v>44377</v>
      </c>
      <c r="E7286">
        <v>354.36</v>
      </c>
    </row>
    <row r="7287" spans="2:5" x14ac:dyDescent="0.25">
      <c r="B7287" t="s">
        <v>1084</v>
      </c>
      <c r="C7287" t="s">
        <v>1065</v>
      </c>
      <c r="D7287" s="161">
        <v>43769</v>
      </c>
      <c r="E7287">
        <v>218.45</v>
      </c>
    </row>
    <row r="7288" spans="2:5" x14ac:dyDescent="0.25">
      <c r="B7288" t="s">
        <v>1082</v>
      </c>
      <c r="C7288" t="s">
        <v>1066</v>
      </c>
      <c r="D7288" s="161">
        <v>43220</v>
      </c>
      <c r="E7288">
        <v>703.74</v>
      </c>
    </row>
    <row r="7289" spans="2:5" x14ac:dyDescent="0.25">
      <c r="B7289" t="s">
        <v>1083</v>
      </c>
      <c r="C7289" t="s">
        <v>1067</v>
      </c>
      <c r="D7289" s="161">
        <v>43159</v>
      </c>
      <c r="E7289">
        <v>19036.05</v>
      </c>
    </row>
    <row r="7290" spans="2:5" x14ac:dyDescent="0.25">
      <c r="B7290" t="s">
        <v>1084</v>
      </c>
      <c r="C7290" t="s">
        <v>1068</v>
      </c>
      <c r="D7290" s="161">
        <v>43251</v>
      </c>
      <c r="E7290">
        <v>11584.07</v>
      </c>
    </row>
    <row r="7291" spans="2:5" x14ac:dyDescent="0.25">
      <c r="B7291" t="s">
        <v>1084</v>
      </c>
      <c r="C7291" t="s">
        <v>1022</v>
      </c>
      <c r="D7291" s="161">
        <v>43555</v>
      </c>
      <c r="E7291">
        <v>4399.34</v>
      </c>
    </row>
    <row r="7292" spans="2:5" x14ac:dyDescent="0.25">
      <c r="B7292" t="s">
        <v>1082</v>
      </c>
      <c r="C7292" t="s">
        <v>1069</v>
      </c>
      <c r="D7292" s="161">
        <v>43585</v>
      </c>
      <c r="E7292">
        <v>9650.43</v>
      </c>
    </row>
    <row r="7293" spans="2:5" x14ac:dyDescent="0.25">
      <c r="B7293" t="s">
        <v>1082</v>
      </c>
      <c r="C7293" t="s">
        <v>1070</v>
      </c>
      <c r="D7293" s="161">
        <v>43100</v>
      </c>
      <c r="E7293">
        <v>12969.08</v>
      </c>
    </row>
    <row r="7294" spans="2:5" x14ac:dyDescent="0.25">
      <c r="B7294" t="s">
        <v>1083</v>
      </c>
      <c r="C7294" t="s">
        <v>1071</v>
      </c>
      <c r="D7294" s="161">
        <v>43100</v>
      </c>
      <c r="E7294">
        <v>19831.84</v>
      </c>
    </row>
    <row r="7295" spans="2:5" x14ac:dyDescent="0.25">
      <c r="B7295" t="s">
        <v>1082</v>
      </c>
      <c r="C7295" t="s">
        <v>1072</v>
      </c>
      <c r="D7295" s="161">
        <v>43159</v>
      </c>
      <c r="E7295">
        <v>6882.94</v>
      </c>
    </row>
    <row r="7296" spans="2:5" x14ac:dyDescent="0.25">
      <c r="B7296" t="s">
        <v>1082</v>
      </c>
      <c r="C7296" t="s">
        <v>1073</v>
      </c>
      <c r="D7296" s="161">
        <v>44135</v>
      </c>
      <c r="E7296">
        <v>16982.560000000001</v>
      </c>
    </row>
    <row r="7297" spans="2:5" x14ac:dyDescent="0.25">
      <c r="B7297" t="s">
        <v>1082</v>
      </c>
      <c r="C7297" t="s">
        <v>1074</v>
      </c>
      <c r="D7297" s="161">
        <v>43585</v>
      </c>
      <c r="E7297">
        <v>8324.7000000000007</v>
      </c>
    </row>
    <row r="7298" spans="2:5" x14ac:dyDescent="0.25">
      <c r="B7298" t="s">
        <v>1082</v>
      </c>
      <c r="C7298" t="s">
        <v>1075</v>
      </c>
      <c r="D7298" s="161">
        <v>43646</v>
      </c>
      <c r="E7298">
        <v>10416.5</v>
      </c>
    </row>
    <row r="7299" spans="2:5" x14ac:dyDescent="0.25">
      <c r="B7299" t="s">
        <v>1084</v>
      </c>
      <c r="C7299" t="s">
        <v>1076</v>
      </c>
      <c r="D7299" s="161">
        <v>43982</v>
      </c>
      <c r="E7299">
        <v>2373.41</v>
      </c>
    </row>
    <row r="7300" spans="2:5" x14ac:dyDescent="0.25">
      <c r="B7300" t="s">
        <v>1084</v>
      </c>
      <c r="C7300" t="s">
        <v>1077</v>
      </c>
      <c r="D7300" s="161">
        <v>43951</v>
      </c>
      <c r="E7300">
        <v>6559.41</v>
      </c>
    </row>
    <row r="7301" spans="2:5" x14ac:dyDescent="0.25">
      <c r="B7301" t="s">
        <v>1082</v>
      </c>
      <c r="C7301" t="s">
        <v>992</v>
      </c>
      <c r="D7301" s="161">
        <v>44074</v>
      </c>
      <c r="E7301">
        <v>13239.25</v>
      </c>
    </row>
    <row r="7302" spans="2:5" x14ac:dyDescent="0.25">
      <c r="B7302" t="s">
        <v>1083</v>
      </c>
      <c r="C7302" t="s">
        <v>993</v>
      </c>
      <c r="D7302" s="161">
        <v>43312</v>
      </c>
      <c r="E7302">
        <v>2823.43</v>
      </c>
    </row>
    <row r="7303" spans="2:5" x14ac:dyDescent="0.25">
      <c r="B7303" t="s">
        <v>1082</v>
      </c>
      <c r="C7303" t="s">
        <v>994</v>
      </c>
      <c r="D7303" s="161">
        <v>43251</v>
      </c>
      <c r="E7303">
        <v>1689.24</v>
      </c>
    </row>
    <row r="7304" spans="2:5" x14ac:dyDescent="0.25">
      <c r="B7304" t="s">
        <v>1082</v>
      </c>
      <c r="C7304" t="s">
        <v>995</v>
      </c>
      <c r="D7304" s="161">
        <v>44135</v>
      </c>
      <c r="E7304">
        <v>11599.96</v>
      </c>
    </row>
    <row r="7305" spans="2:5" x14ac:dyDescent="0.25">
      <c r="B7305" t="s">
        <v>1082</v>
      </c>
      <c r="C7305" t="s">
        <v>996</v>
      </c>
      <c r="D7305" s="161">
        <v>43496</v>
      </c>
      <c r="E7305">
        <v>13626.97</v>
      </c>
    </row>
    <row r="7306" spans="2:5" x14ac:dyDescent="0.25">
      <c r="B7306" t="s">
        <v>1082</v>
      </c>
      <c r="C7306" t="s">
        <v>997</v>
      </c>
      <c r="D7306" s="161">
        <v>43312</v>
      </c>
      <c r="E7306">
        <v>6822.1</v>
      </c>
    </row>
    <row r="7307" spans="2:5" x14ac:dyDescent="0.25">
      <c r="B7307" t="s">
        <v>1084</v>
      </c>
      <c r="C7307" t="s">
        <v>998</v>
      </c>
      <c r="D7307" s="161">
        <v>43555</v>
      </c>
      <c r="E7307">
        <v>8169.97</v>
      </c>
    </row>
    <row r="7308" spans="2:5" x14ac:dyDescent="0.25">
      <c r="B7308" t="s">
        <v>1084</v>
      </c>
      <c r="C7308" t="s">
        <v>999</v>
      </c>
      <c r="D7308" s="161">
        <v>43524</v>
      </c>
      <c r="E7308">
        <v>257.27</v>
      </c>
    </row>
    <row r="7309" spans="2:5" x14ac:dyDescent="0.25">
      <c r="B7309" t="s">
        <v>1084</v>
      </c>
      <c r="C7309" t="s">
        <v>1000</v>
      </c>
      <c r="D7309" s="161">
        <v>44227</v>
      </c>
      <c r="E7309">
        <v>11297.09</v>
      </c>
    </row>
    <row r="7310" spans="2:5" x14ac:dyDescent="0.25">
      <c r="B7310" t="s">
        <v>1082</v>
      </c>
      <c r="C7310" t="s">
        <v>1001</v>
      </c>
      <c r="D7310" s="161">
        <v>43951</v>
      </c>
      <c r="E7310">
        <v>17621.669999999998</v>
      </c>
    </row>
    <row r="7311" spans="2:5" x14ac:dyDescent="0.25">
      <c r="B7311" t="s">
        <v>1082</v>
      </c>
      <c r="C7311" t="s">
        <v>1002</v>
      </c>
      <c r="D7311" s="161">
        <v>43616</v>
      </c>
      <c r="E7311">
        <v>15423.89</v>
      </c>
    </row>
    <row r="7312" spans="2:5" x14ac:dyDescent="0.25">
      <c r="B7312" t="s">
        <v>1082</v>
      </c>
      <c r="C7312" t="s">
        <v>1003</v>
      </c>
      <c r="D7312" s="161">
        <v>43830</v>
      </c>
      <c r="E7312">
        <v>13406.84</v>
      </c>
    </row>
    <row r="7313" spans="2:5" x14ac:dyDescent="0.25">
      <c r="B7313" t="s">
        <v>1082</v>
      </c>
      <c r="C7313" t="s">
        <v>1004</v>
      </c>
      <c r="D7313" s="161">
        <v>43465</v>
      </c>
      <c r="E7313">
        <v>19988.36</v>
      </c>
    </row>
    <row r="7314" spans="2:5" x14ac:dyDescent="0.25">
      <c r="B7314" t="s">
        <v>1082</v>
      </c>
      <c r="C7314" t="s">
        <v>1005</v>
      </c>
      <c r="D7314" s="161">
        <v>43220</v>
      </c>
      <c r="E7314">
        <v>13931.47</v>
      </c>
    </row>
    <row r="7315" spans="2:5" x14ac:dyDescent="0.25">
      <c r="B7315" t="s">
        <v>1084</v>
      </c>
      <c r="C7315" t="s">
        <v>1006</v>
      </c>
      <c r="D7315" s="161">
        <v>44227</v>
      </c>
      <c r="E7315">
        <v>10501.67</v>
      </c>
    </row>
    <row r="7316" spans="2:5" x14ac:dyDescent="0.25">
      <c r="B7316" t="s">
        <v>1082</v>
      </c>
      <c r="C7316" t="s">
        <v>1007</v>
      </c>
      <c r="D7316" s="161">
        <v>44439</v>
      </c>
      <c r="E7316">
        <v>4823.53</v>
      </c>
    </row>
    <row r="7317" spans="2:5" x14ac:dyDescent="0.25">
      <c r="B7317" t="s">
        <v>1084</v>
      </c>
      <c r="C7317" t="s">
        <v>1008</v>
      </c>
      <c r="D7317" s="161">
        <v>43921</v>
      </c>
      <c r="E7317">
        <v>6279.02</v>
      </c>
    </row>
    <row r="7318" spans="2:5" x14ac:dyDescent="0.25">
      <c r="B7318" t="s">
        <v>1084</v>
      </c>
      <c r="C7318" t="s">
        <v>1009</v>
      </c>
      <c r="D7318" s="161">
        <v>44316</v>
      </c>
      <c r="E7318">
        <v>17347.599999999999</v>
      </c>
    </row>
    <row r="7319" spans="2:5" x14ac:dyDescent="0.25">
      <c r="B7319" t="s">
        <v>1084</v>
      </c>
      <c r="C7319" t="s">
        <v>1010</v>
      </c>
      <c r="D7319" s="161">
        <v>43404</v>
      </c>
      <c r="E7319">
        <v>4631.62</v>
      </c>
    </row>
    <row r="7320" spans="2:5" x14ac:dyDescent="0.25">
      <c r="B7320" t="s">
        <v>1084</v>
      </c>
      <c r="C7320" t="s">
        <v>1011</v>
      </c>
      <c r="D7320" s="161">
        <v>44286</v>
      </c>
      <c r="E7320">
        <v>3326.89</v>
      </c>
    </row>
    <row r="7321" spans="2:5" x14ac:dyDescent="0.25">
      <c r="B7321" t="s">
        <v>1082</v>
      </c>
      <c r="C7321" t="s">
        <v>1012</v>
      </c>
      <c r="D7321" s="161">
        <v>43159</v>
      </c>
      <c r="E7321">
        <v>6133.07</v>
      </c>
    </row>
    <row r="7322" spans="2:5" x14ac:dyDescent="0.25">
      <c r="B7322" t="s">
        <v>1084</v>
      </c>
      <c r="C7322" t="s">
        <v>1013</v>
      </c>
      <c r="D7322" s="161">
        <v>43861</v>
      </c>
      <c r="E7322">
        <v>2013.54</v>
      </c>
    </row>
    <row r="7323" spans="2:5" x14ac:dyDescent="0.25">
      <c r="B7323" t="s">
        <v>1082</v>
      </c>
      <c r="C7323" t="s">
        <v>1014</v>
      </c>
      <c r="D7323" s="161">
        <v>43830</v>
      </c>
      <c r="E7323">
        <v>16047.35</v>
      </c>
    </row>
    <row r="7324" spans="2:5" x14ac:dyDescent="0.25">
      <c r="B7324" t="s">
        <v>1083</v>
      </c>
      <c r="C7324" t="s">
        <v>1015</v>
      </c>
      <c r="D7324" s="161">
        <v>43951</v>
      </c>
      <c r="E7324">
        <v>14558.12</v>
      </c>
    </row>
    <row r="7325" spans="2:5" x14ac:dyDescent="0.25">
      <c r="B7325" t="s">
        <v>1084</v>
      </c>
      <c r="C7325" t="s">
        <v>1016</v>
      </c>
      <c r="D7325" s="161">
        <v>43251</v>
      </c>
      <c r="E7325">
        <v>17729.93</v>
      </c>
    </row>
    <row r="7326" spans="2:5" x14ac:dyDescent="0.25">
      <c r="B7326" t="s">
        <v>1084</v>
      </c>
      <c r="C7326" t="s">
        <v>1017</v>
      </c>
      <c r="D7326" s="161">
        <v>43921</v>
      </c>
      <c r="E7326">
        <v>12051.27</v>
      </c>
    </row>
    <row r="7327" spans="2:5" x14ac:dyDescent="0.25">
      <c r="B7327" t="s">
        <v>1084</v>
      </c>
      <c r="C7327" t="s">
        <v>1018</v>
      </c>
      <c r="D7327" s="161">
        <v>43281</v>
      </c>
      <c r="E7327">
        <v>1807.94</v>
      </c>
    </row>
    <row r="7328" spans="2:5" x14ac:dyDescent="0.25">
      <c r="B7328" t="s">
        <v>1082</v>
      </c>
      <c r="C7328" t="s">
        <v>1019</v>
      </c>
      <c r="D7328" s="161">
        <v>43585</v>
      </c>
      <c r="E7328">
        <v>5794.94</v>
      </c>
    </row>
    <row r="7329" spans="2:5" x14ac:dyDescent="0.25">
      <c r="B7329" t="s">
        <v>1084</v>
      </c>
      <c r="C7329" t="s">
        <v>1020</v>
      </c>
      <c r="D7329" s="161">
        <v>43312</v>
      </c>
      <c r="E7329">
        <v>2455.44</v>
      </c>
    </row>
    <row r="7330" spans="2:5" x14ac:dyDescent="0.25">
      <c r="B7330" t="s">
        <v>1082</v>
      </c>
      <c r="C7330" t="s">
        <v>1021</v>
      </c>
      <c r="D7330" s="161">
        <v>43434</v>
      </c>
      <c r="E7330">
        <v>4865.62</v>
      </c>
    </row>
    <row r="7331" spans="2:5" x14ac:dyDescent="0.25">
      <c r="B7331" t="s">
        <v>1082</v>
      </c>
      <c r="C7331" t="s">
        <v>1022</v>
      </c>
      <c r="D7331" s="161">
        <v>43312</v>
      </c>
      <c r="E7331">
        <v>13243.65</v>
      </c>
    </row>
    <row r="7332" spans="2:5" x14ac:dyDescent="0.25">
      <c r="B7332" t="s">
        <v>1082</v>
      </c>
      <c r="C7332" t="s">
        <v>1023</v>
      </c>
      <c r="D7332" s="161">
        <v>43100</v>
      </c>
      <c r="E7332">
        <v>13283.46</v>
      </c>
    </row>
    <row r="7333" spans="2:5" x14ac:dyDescent="0.25">
      <c r="B7333" t="s">
        <v>1082</v>
      </c>
      <c r="C7333" t="s">
        <v>1024</v>
      </c>
      <c r="D7333" s="161">
        <v>43434</v>
      </c>
      <c r="E7333">
        <v>18166.580000000002</v>
      </c>
    </row>
    <row r="7334" spans="2:5" x14ac:dyDescent="0.25">
      <c r="B7334" t="s">
        <v>1082</v>
      </c>
      <c r="C7334" t="s">
        <v>1025</v>
      </c>
      <c r="D7334" s="161">
        <v>44196</v>
      </c>
      <c r="E7334">
        <v>3787.86</v>
      </c>
    </row>
    <row r="7335" spans="2:5" x14ac:dyDescent="0.25">
      <c r="B7335" t="s">
        <v>1082</v>
      </c>
      <c r="C7335" t="s">
        <v>1026</v>
      </c>
      <c r="D7335" s="161">
        <v>43281</v>
      </c>
      <c r="E7335">
        <v>13395.53</v>
      </c>
    </row>
    <row r="7336" spans="2:5" x14ac:dyDescent="0.25">
      <c r="B7336" t="s">
        <v>1082</v>
      </c>
      <c r="C7336" t="s">
        <v>411</v>
      </c>
      <c r="D7336" s="161">
        <v>43465</v>
      </c>
      <c r="E7336">
        <v>7991.37</v>
      </c>
    </row>
    <row r="7337" spans="2:5" x14ac:dyDescent="0.25">
      <c r="B7337" t="s">
        <v>1082</v>
      </c>
      <c r="C7337" t="s">
        <v>1027</v>
      </c>
      <c r="D7337" s="161">
        <v>43131</v>
      </c>
      <c r="E7337">
        <v>18313.740000000002</v>
      </c>
    </row>
    <row r="7338" spans="2:5" x14ac:dyDescent="0.25">
      <c r="B7338" t="s">
        <v>1084</v>
      </c>
      <c r="C7338" t="s">
        <v>1028</v>
      </c>
      <c r="D7338" s="161">
        <v>44074</v>
      </c>
      <c r="E7338">
        <v>3456.1</v>
      </c>
    </row>
    <row r="7339" spans="2:5" x14ac:dyDescent="0.25">
      <c r="B7339" t="s">
        <v>1082</v>
      </c>
      <c r="C7339" t="s">
        <v>1029</v>
      </c>
      <c r="D7339" s="161">
        <v>43281</v>
      </c>
      <c r="E7339">
        <v>13087.9</v>
      </c>
    </row>
    <row r="7340" spans="2:5" x14ac:dyDescent="0.25">
      <c r="B7340" t="s">
        <v>1084</v>
      </c>
      <c r="C7340" t="s">
        <v>1030</v>
      </c>
      <c r="D7340" s="161">
        <v>43312</v>
      </c>
      <c r="E7340">
        <v>4507.17</v>
      </c>
    </row>
    <row r="7341" spans="2:5" x14ac:dyDescent="0.25">
      <c r="B7341" t="s">
        <v>1082</v>
      </c>
      <c r="C7341" t="s">
        <v>267</v>
      </c>
      <c r="D7341" s="161">
        <v>43281</v>
      </c>
      <c r="E7341">
        <v>3439.24</v>
      </c>
    </row>
    <row r="7342" spans="2:5" x14ac:dyDescent="0.25">
      <c r="B7342" t="s">
        <v>1083</v>
      </c>
      <c r="C7342" t="s">
        <v>1031</v>
      </c>
      <c r="D7342" s="161">
        <v>43861</v>
      </c>
      <c r="E7342">
        <v>4501.79</v>
      </c>
    </row>
    <row r="7343" spans="2:5" x14ac:dyDescent="0.25">
      <c r="B7343" t="s">
        <v>1084</v>
      </c>
      <c r="C7343" t="s">
        <v>1032</v>
      </c>
      <c r="D7343" s="161">
        <v>43434</v>
      </c>
      <c r="E7343">
        <v>2161.1799999999998</v>
      </c>
    </row>
    <row r="7344" spans="2:5" x14ac:dyDescent="0.25">
      <c r="B7344" t="s">
        <v>1084</v>
      </c>
      <c r="C7344" t="s">
        <v>1033</v>
      </c>
      <c r="D7344" s="161">
        <v>43830</v>
      </c>
      <c r="E7344">
        <v>9796.3700000000008</v>
      </c>
    </row>
    <row r="7345" spans="2:5" x14ac:dyDescent="0.25">
      <c r="B7345" t="s">
        <v>1083</v>
      </c>
      <c r="C7345" t="s">
        <v>1034</v>
      </c>
      <c r="D7345" s="161">
        <v>43921</v>
      </c>
      <c r="E7345">
        <v>13013.24</v>
      </c>
    </row>
    <row r="7346" spans="2:5" x14ac:dyDescent="0.25">
      <c r="B7346" t="s">
        <v>1084</v>
      </c>
      <c r="C7346" t="s">
        <v>1035</v>
      </c>
      <c r="D7346" s="161">
        <v>44530</v>
      </c>
      <c r="E7346">
        <v>6961.26</v>
      </c>
    </row>
    <row r="7347" spans="2:5" x14ac:dyDescent="0.25">
      <c r="B7347" t="s">
        <v>1084</v>
      </c>
      <c r="C7347" t="s">
        <v>291</v>
      </c>
      <c r="D7347" s="161">
        <v>44165</v>
      </c>
      <c r="E7347">
        <v>17829.990000000002</v>
      </c>
    </row>
    <row r="7348" spans="2:5" x14ac:dyDescent="0.25">
      <c r="B7348" t="s">
        <v>1082</v>
      </c>
      <c r="C7348" t="s">
        <v>1036</v>
      </c>
      <c r="D7348" s="161">
        <v>44104</v>
      </c>
      <c r="E7348">
        <v>12731.34</v>
      </c>
    </row>
    <row r="7349" spans="2:5" x14ac:dyDescent="0.25">
      <c r="B7349" t="s">
        <v>1082</v>
      </c>
      <c r="C7349" t="s">
        <v>1037</v>
      </c>
      <c r="D7349" s="161">
        <v>43100</v>
      </c>
      <c r="E7349">
        <v>11790.78</v>
      </c>
    </row>
    <row r="7350" spans="2:5" x14ac:dyDescent="0.25">
      <c r="B7350" t="s">
        <v>1082</v>
      </c>
      <c r="C7350" t="s">
        <v>1038</v>
      </c>
      <c r="D7350" s="161">
        <v>43890</v>
      </c>
      <c r="E7350">
        <v>14084.79</v>
      </c>
    </row>
    <row r="7351" spans="2:5" x14ac:dyDescent="0.25">
      <c r="B7351" t="s">
        <v>1083</v>
      </c>
      <c r="C7351" t="s">
        <v>1039</v>
      </c>
      <c r="D7351" s="161">
        <v>44316</v>
      </c>
      <c r="E7351">
        <v>4068.2</v>
      </c>
    </row>
    <row r="7352" spans="2:5" x14ac:dyDescent="0.25">
      <c r="B7352" t="s">
        <v>1082</v>
      </c>
      <c r="C7352" t="s">
        <v>1040</v>
      </c>
      <c r="D7352" s="161">
        <v>44196</v>
      </c>
      <c r="E7352">
        <v>8829.7000000000007</v>
      </c>
    </row>
    <row r="7353" spans="2:5" x14ac:dyDescent="0.25">
      <c r="B7353" t="s">
        <v>1082</v>
      </c>
      <c r="C7353" t="s">
        <v>1041</v>
      </c>
      <c r="D7353" s="161">
        <v>43555</v>
      </c>
      <c r="E7353">
        <v>11642.66</v>
      </c>
    </row>
    <row r="7354" spans="2:5" x14ac:dyDescent="0.25">
      <c r="B7354" t="s">
        <v>1084</v>
      </c>
      <c r="C7354" t="s">
        <v>1042</v>
      </c>
      <c r="D7354" s="161">
        <v>44012</v>
      </c>
      <c r="E7354">
        <v>797.41</v>
      </c>
    </row>
    <row r="7355" spans="2:5" x14ac:dyDescent="0.25">
      <c r="B7355" t="s">
        <v>1082</v>
      </c>
      <c r="C7355" t="s">
        <v>1043</v>
      </c>
      <c r="D7355" s="161">
        <v>43982</v>
      </c>
      <c r="E7355">
        <v>14500.97</v>
      </c>
    </row>
    <row r="7356" spans="2:5" x14ac:dyDescent="0.25">
      <c r="B7356" t="s">
        <v>1084</v>
      </c>
      <c r="C7356" t="s">
        <v>1044</v>
      </c>
      <c r="D7356" s="161">
        <v>43524</v>
      </c>
      <c r="E7356">
        <v>5332.21</v>
      </c>
    </row>
    <row r="7357" spans="2:5" x14ac:dyDescent="0.25">
      <c r="B7357" t="s">
        <v>1082</v>
      </c>
      <c r="C7357" t="s">
        <v>1045</v>
      </c>
      <c r="D7357" s="161">
        <v>44408</v>
      </c>
      <c r="E7357">
        <v>3769.46</v>
      </c>
    </row>
    <row r="7358" spans="2:5" x14ac:dyDescent="0.25">
      <c r="B7358" t="s">
        <v>1083</v>
      </c>
      <c r="C7358" t="s">
        <v>1046</v>
      </c>
      <c r="D7358" s="161">
        <v>44165</v>
      </c>
      <c r="E7358">
        <v>7473.41</v>
      </c>
    </row>
    <row r="7359" spans="2:5" x14ac:dyDescent="0.25">
      <c r="B7359" t="s">
        <v>1084</v>
      </c>
      <c r="C7359" t="s">
        <v>1047</v>
      </c>
      <c r="D7359" s="161">
        <v>43312</v>
      </c>
      <c r="E7359">
        <v>10847.85</v>
      </c>
    </row>
    <row r="7360" spans="2:5" x14ac:dyDescent="0.25">
      <c r="B7360" t="s">
        <v>1082</v>
      </c>
      <c r="C7360" t="s">
        <v>1048</v>
      </c>
      <c r="D7360" s="161">
        <v>43373</v>
      </c>
      <c r="E7360">
        <v>9312.4</v>
      </c>
    </row>
    <row r="7361" spans="2:5" x14ac:dyDescent="0.25">
      <c r="B7361" t="s">
        <v>1084</v>
      </c>
      <c r="C7361" t="s">
        <v>1049</v>
      </c>
      <c r="D7361" s="161">
        <v>44165</v>
      </c>
      <c r="E7361">
        <v>13907.81</v>
      </c>
    </row>
    <row r="7362" spans="2:5" x14ac:dyDescent="0.25">
      <c r="B7362" t="s">
        <v>1083</v>
      </c>
      <c r="C7362" t="s">
        <v>1050</v>
      </c>
      <c r="D7362" s="161">
        <v>43921</v>
      </c>
      <c r="E7362">
        <v>17573.3</v>
      </c>
    </row>
    <row r="7363" spans="2:5" x14ac:dyDescent="0.25">
      <c r="B7363" t="s">
        <v>1084</v>
      </c>
      <c r="C7363" t="s">
        <v>1051</v>
      </c>
      <c r="D7363" s="161">
        <v>43708</v>
      </c>
      <c r="E7363">
        <v>992.16</v>
      </c>
    </row>
    <row r="7364" spans="2:5" x14ac:dyDescent="0.25">
      <c r="B7364" t="s">
        <v>1082</v>
      </c>
      <c r="C7364" t="s">
        <v>1052</v>
      </c>
      <c r="D7364" s="161">
        <v>44135</v>
      </c>
      <c r="E7364">
        <v>14835.29</v>
      </c>
    </row>
    <row r="7365" spans="2:5" x14ac:dyDescent="0.25">
      <c r="B7365" t="s">
        <v>1084</v>
      </c>
      <c r="C7365" t="s">
        <v>1053</v>
      </c>
      <c r="D7365" s="161">
        <v>44316</v>
      </c>
      <c r="E7365">
        <v>16384.400000000001</v>
      </c>
    </row>
    <row r="7366" spans="2:5" x14ac:dyDescent="0.25">
      <c r="B7366" t="s">
        <v>1082</v>
      </c>
      <c r="C7366" t="s">
        <v>1054</v>
      </c>
      <c r="D7366" s="161">
        <v>43131</v>
      </c>
      <c r="E7366">
        <v>13177.05</v>
      </c>
    </row>
    <row r="7367" spans="2:5" x14ac:dyDescent="0.25">
      <c r="B7367" t="s">
        <v>1082</v>
      </c>
      <c r="C7367" t="s">
        <v>1055</v>
      </c>
      <c r="D7367" s="161">
        <v>44165</v>
      </c>
      <c r="E7367">
        <v>4456.26</v>
      </c>
    </row>
    <row r="7368" spans="2:5" x14ac:dyDescent="0.25">
      <c r="B7368" t="s">
        <v>1083</v>
      </c>
      <c r="C7368" t="s">
        <v>1056</v>
      </c>
      <c r="D7368" s="161">
        <v>43312</v>
      </c>
      <c r="E7368">
        <v>19787.45</v>
      </c>
    </row>
    <row r="7369" spans="2:5" x14ac:dyDescent="0.25">
      <c r="B7369" t="s">
        <v>1082</v>
      </c>
      <c r="C7369" t="s">
        <v>1057</v>
      </c>
      <c r="D7369" s="161">
        <v>43951</v>
      </c>
      <c r="E7369">
        <v>19087.57</v>
      </c>
    </row>
    <row r="7370" spans="2:5" x14ac:dyDescent="0.25">
      <c r="B7370" t="s">
        <v>1082</v>
      </c>
      <c r="C7370" t="s">
        <v>1058</v>
      </c>
      <c r="D7370" s="161">
        <v>43769</v>
      </c>
      <c r="E7370">
        <v>16285.36</v>
      </c>
    </row>
    <row r="7371" spans="2:5" x14ac:dyDescent="0.25">
      <c r="B7371" t="s">
        <v>1084</v>
      </c>
      <c r="C7371" t="s">
        <v>1059</v>
      </c>
      <c r="D7371" s="161">
        <v>43951</v>
      </c>
      <c r="E7371">
        <v>5438.81</v>
      </c>
    </row>
    <row r="7372" spans="2:5" x14ac:dyDescent="0.25">
      <c r="B7372" t="s">
        <v>1082</v>
      </c>
      <c r="C7372" t="s">
        <v>1060</v>
      </c>
      <c r="D7372" s="161">
        <v>44196</v>
      </c>
      <c r="E7372">
        <v>8461.98</v>
      </c>
    </row>
    <row r="7373" spans="2:5" x14ac:dyDescent="0.25">
      <c r="B7373" t="s">
        <v>1083</v>
      </c>
      <c r="C7373" t="s">
        <v>1061</v>
      </c>
      <c r="D7373" s="161">
        <v>43404</v>
      </c>
      <c r="E7373">
        <v>9823.17</v>
      </c>
    </row>
    <row r="7374" spans="2:5" x14ac:dyDescent="0.25">
      <c r="B7374" t="s">
        <v>1084</v>
      </c>
      <c r="C7374" t="s">
        <v>1062</v>
      </c>
      <c r="D7374" s="161">
        <v>43982</v>
      </c>
      <c r="E7374">
        <v>11187.87</v>
      </c>
    </row>
    <row r="7375" spans="2:5" x14ac:dyDescent="0.25">
      <c r="B7375" t="s">
        <v>1084</v>
      </c>
      <c r="C7375" t="s">
        <v>1063</v>
      </c>
      <c r="D7375" s="161">
        <v>43555</v>
      </c>
      <c r="E7375">
        <v>14460.91</v>
      </c>
    </row>
    <row r="7376" spans="2:5" x14ac:dyDescent="0.25">
      <c r="B7376" t="s">
        <v>1084</v>
      </c>
      <c r="C7376" t="s">
        <v>1064</v>
      </c>
      <c r="D7376" s="161">
        <v>43131</v>
      </c>
      <c r="E7376">
        <v>1435.26</v>
      </c>
    </row>
    <row r="7377" spans="2:5" x14ac:dyDescent="0.25">
      <c r="B7377" t="s">
        <v>1084</v>
      </c>
      <c r="C7377" t="s">
        <v>1065</v>
      </c>
      <c r="D7377" s="161">
        <v>43131</v>
      </c>
      <c r="E7377">
        <v>17920.47</v>
      </c>
    </row>
    <row r="7378" spans="2:5" x14ac:dyDescent="0.25">
      <c r="B7378" t="s">
        <v>1082</v>
      </c>
      <c r="C7378" t="s">
        <v>1066</v>
      </c>
      <c r="D7378" s="161">
        <v>43646</v>
      </c>
      <c r="E7378">
        <v>19971.14</v>
      </c>
    </row>
    <row r="7379" spans="2:5" x14ac:dyDescent="0.25">
      <c r="B7379" t="s">
        <v>1082</v>
      </c>
      <c r="C7379" t="s">
        <v>1067</v>
      </c>
      <c r="D7379" s="161">
        <v>44316</v>
      </c>
      <c r="E7379">
        <v>3076.88</v>
      </c>
    </row>
    <row r="7380" spans="2:5" x14ac:dyDescent="0.25">
      <c r="B7380" t="s">
        <v>1084</v>
      </c>
      <c r="C7380" t="s">
        <v>1068</v>
      </c>
      <c r="D7380" s="161">
        <v>43951</v>
      </c>
      <c r="E7380">
        <v>430.07</v>
      </c>
    </row>
    <row r="7381" spans="2:5" x14ac:dyDescent="0.25">
      <c r="B7381" t="s">
        <v>1082</v>
      </c>
      <c r="C7381" t="s">
        <v>1022</v>
      </c>
      <c r="D7381" s="161">
        <v>44255</v>
      </c>
      <c r="E7381">
        <v>10443.59</v>
      </c>
    </row>
    <row r="7382" spans="2:5" x14ac:dyDescent="0.25">
      <c r="B7382" t="s">
        <v>1084</v>
      </c>
      <c r="C7382" t="s">
        <v>1069</v>
      </c>
      <c r="D7382" s="161">
        <v>43982</v>
      </c>
      <c r="E7382">
        <v>15881.75</v>
      </c>
    </row>
    <row r="7383" spans="2:5" x14ac:dyDescent="0.25">
      <c r="B7383" t="s">
        <v>1082</v>
      </c>
      <c r="C7383" t="s">
        <v>1070</v>
      </c>
      <c r="D7383" s="161">
        <v>43496</v>
      </c>
      <c r="E7383">
        <v>6404.03</v>
      </c>
    </row>
    <row r="7384" spans="2:5" x14ac:dyDescent="0.25">
      <c r="B7384" t="s">
        <v>1084</v>
      </c>
      <c r="C7384" t="s">
        <v>1071</v>
      </c>
      <c r="D7384" s="161">
        <v>43646</v>
      </c>
      <c r="E7384">
        <v>4084.83</v>
      </c>
    </row>
    <row r="7385" spans="2:5" x14ac:dyDescent="0.25">
      <c r="B7385" t="s">
        <v>1083</v>
      </c>
      <c r="C7385" t="s">
        <v>1072</v>
      </c>
      <c r="D7385" s="161">
        <v>44469</v>
      </c>
      <c r="E7385">
        <v>16276.81</v>
      </c>
    </row>
    <row r="7386" spans="2:5" x14ac:dyDescent="0.25">
      <c r="B7386" t="s">
        <v>1082</v>
      </c>
      <c r="C7386" t="s">
        <v>1073</v>
      </c>
      <c r="D7386" s="161">
        <v>43496</v>
      </c>
      <c r="E7386">
        <v>13115.07</v>
      </c>
    </row>
    <row r="7387" spans="2:5" x14ac:dyDescent="0.25">
      <c r="B7387" t="s">
        <v>1082</v>
      </c>
      <c r="C7387" t="s">
        <v>1074</v>
      </c>
      <c r="D7387" s="161">
        <v>43131</v>
      </c>
      <c r="E7387">
        <v>17591.259999999998</v>
      </c>
    </row>
    <row r="7388" spans="2:5" x14ac:dyDescent="0.25">
      <c r="B7388" t="s">
        <v>1082</v>
      </c>
      <c r="C7388" t="s">
        <v>1075</v>
      </c>
      <c r="D7388" s="161">
        <v>43343</v>
      </c>
      <c r="E7388">
        <v>9157.36</v>
      </c>
    </row>
    <row r="7389" spans="2:5" x14ac:dyDescent="0.25">
      <c r="B7389" t="s">
        <v>1084</v>
      </c>
      <c r="C7389" t="s">
        <v>1076</v>
      </c>
      <c r="D7389" s="161">
        <v>43343</v>
      </c>
      <c r="E7389">
        <v>11160.69</v>
      </c>
    </row>
    <row r="7390" spans="2:5" x14ac:dyDescent="0.25">
      <c r="B7390" t="s">
        <v>1084</v>
      </c>
      <c r="C7390" t="s">
        <v>1077</v>
      </c>
      <c r="D7390" s="161">
        <v>43404</v>
      </c>
      <c r="E7390">
        <v>802</v>
      </c>
    </row>
    <row r="7391" spans="2:5" x14ac:dyDescent="0.25">
      <c r="B7391" t="s">
        <v>1084</v>
      </c>
      <c r="C7391" t="s">
        <v>992</v>
      </c>
      <c r="D7391" s="161">
        <v>43921</v>
      </c>
      <c r="E7391">
        <v>8187.89</v>
      </c>
    </row>
    <row r="7392" spans="2:5" x14ac:dyDescent="0.25">
      <c r="B7392" t="s">
        <v>1082</v>
      </c>
      <c r="C7392" t="s">
        <v>993</v>
      </c>
      <c r="D7392" s="161">
        <v>43159</v>
      </c>
      <c r="E7392">
        <v>12500.12</v>
      </c>
    </row>
    <row r="7393" spans="2:5" x14ac:dyDescent="0.25">
      <c r="B7393" t="s">
        <v>1082</v>
      </c>
      <c r="C7393" t="s">
        <v>994</v>
      </c>
      <c r="D7393" s="161">
        <v>43524</v>
      </c>
      <c r="E7393">
        <v>7294.35</v>
      </c>
    </row>
    <row r="7394" spans="2:5" x14ac:dyDescent="0.25">
      <c r="B7394" t="s">
        <v>1084</v>
      </c>
      <c r="C7394" t="s">
        <v>995</v>
      </c>
      <c r="D7394" s="161">
        <v>44439</v>
      </c>
      <c r="E7394">
        <v>14790.38</v>
      </c>
    </row>
    <row r="7395" spans="2:5" x14ac:dyDescent="0.25">
      <c r="B7395" t="s">
        <v>1082</v>
      </c>
      <c r="C7395" t="s">
        <v>996</v>
      </c>
      <c r="D7395" s="161">
        <v>43890</v>
      </c>
      <c r="E7395">
        <v>13608.65</v>
      </c>
    </row>
    <row r="7396" spans="2:5" x14ac:dyDescent="0.25">
      <c r="B7396" t="s">
        <v>1083</v>
      </c>
      <c r="C7396" t="s">
        <v>997</v>
      </c>
      <c r="D7396" s="161">
        <v>43921</v>
      </c>
      <c r="E7396">
        <v>12606.74</v>
      </c>
    </row>
    <row r="7397" spans="2:5" x14ac:dyDescent="0.25">
      <c r="B7397" t="s">
        <v>1084</v>
      </c>
      <c r="C7397" t="s">
        <v>998</v>
      </c>
      <c r="D7397" s="161">
        <v>43496</v>
      </c>
      <c r="E7397">
        <v>1966.34</v>
      </c>
    </row>
    <row r="7398" spans="2:5" x14ac:dyDescent="0.25">
      <c r="B7398" t="s">
        <v>1084</v>
      </c>
      <c r="C7398" t="s">
        <v>999</v>
      </c>
      <c r="D7398" s="161">
        <v>43738</v>
      </c>
      <c r="E7398">
        <v>8453.39</v>
      </c>
    </row>
    <row r="7399" spans="2:5" x14ac:dyDescent="0.25">
      <c r="B7399" t="s">
        <v>1082</v>
      </c>
      <c r="C7399" t="s">
        <v>1000</v>
      </c>
      <c r="D7399" s="161">
        <v>44286</v>
      </c>
      <c r="E7399">
        <v>6816.54</v>
      </c>
    </row>
    <row r="7400" spans="2:5" x14ac:dyDescent="0.25">
      <c r="B7400" t="s">
        <v>1084</v>
      </c>
      <c r="C7400" t="s">
        <v>1001</v>
      </c>
      <c r="D7400" s="161">
        <v>44165</v>
      </c>
      <c r="E7400">
        <v>1510.19</v>
      </c>
    </row>
    <row r="7401" spans="2:5" x14ac:dyDescent="0.25">
      <c r="B7401" t="s">
        <v>1082</v>
      </c>
      <c r="C7401" t="s">
        <v>1002</v>
      </c>
      <c r="D7401" s="161">
        <v>44135</v>
      </c>
      <c r="E7401">
        <v>13036.62</v>
      </c>
    </row>
    <row r="7402" spans="2:5" x14ac:dyDescent="0.25">
      <c r="B7402" t="s">
        <v>1082</v>
      </c>
      <c r="C7402" t="s">
        <v>1003</v>
      </c>
      <c r="D7402" s="161">
        <v>43343</v>
      </c>
      <c r="E7402">
        <v>3365.62</v>
      </c>
    </row>
    <row r="7403" spans="2:5" x14ac:dyDescent="0.25">
      <c r="B7403" t="s">
        <v>1084</v>
      </c>
      <c r="C7403" t="s">
        <v>1004</v>
      </c>
      <c r="D7403" s="161">
        <v>44377</v>
      </c>
      <c r="E7403">
        <v>17901.95</v>
      </c>
    </row>
    <row r="7404" spans="2:5" x14ac:dyDescent="0.25">
      <c r="B7404" t="s">
        <v>1082</v>
      </c>
      <c r="C7404" t="s">
        <v>1005</v>
      </c>
      <c r="D7404" s="161">
        <v>44043</v>
      </c>
      <c r="E7404">
        <v>19735.84</v>
      </c>
    </row>
    <row r="7405" spans="2:5" x14ac:dyDescent="0.25">
      <c r="B7405" t="s">
        <v>1082</v>
      </c>
      <c r="C7405" t="s">
        <v>1006</v>
      </c>
      <c r="D7405" s="161">
        <v>43251</v>
      </c>
      <c r="E7405">
        <v>12666.07</v>
      </c>
    </row>
    <row r="7406" spans="2:5" x14ac:dyDescent="0.25">
      <c r="B7406" t="s">
        <v>1084</v>
      </c>
      <c r="C7406" t="s">
        <v>1007</v>
      </c>
      <c r="D7406" s="161">
        <v>43373</v>
      </c>
      <c r="E7406">
        <v>2395.4</v>
      </c>
    </row>
    <row r="7407" spans="2:5" x14ac:dyDescent="0.25">
      <c r="B7407" t="s">
        <v>1084</v>
      </c>
      <c r="C7407" t="s">
        <v>1008</v>
      </c>
      <c r="D7407" s="161">
        <v>43159</v>
      </c>
      <c r="E7407">
        <v>9281.2199999999993</v>
      </c>
    </row>
    <row r="7408" spans="2:5" x14ac:dyDescent="0.25">
      <c r="B7408" t="s">
        <v>1084</v>
      </c>
      <c r="C7408" t="s">
        <v>1009</v>
      </c>
      <c r="D7408" s="161">
        <v>43190</v>
      </c>
      <c r="E7408">
        <v>18102.95</v>
      </c>
    </row>
    <row r="7409" spans="2:5" x14ac:dyDescent="0.25">
      <c r="B7409" t="s">
        <v>1084</v>
      </c>
      <c r="C7409" t="s">
        <v>1010</v>
      </c>
      <c r="D7409" s="161">
        <v>44439</v>
      </c>
      <c r="E7409">
        <v>12274.8</v>
      </c>
    </row>
    <row r="7410" spans="2:5" x14ac:dyDescent="0.25">
      <c r="B7410" t="s">
        <v>1082</v>
      </c>
      <c r="C7410" t="s">
        <v>1011</v>
      </c>
      <c r="D7410" s="161">
        <v>43131</v>
      </c>
      <c r="E7410">
        <v>9867.68</v>
      </c>
    </row>
    <row r="7411" spans="2:5" x14ac:dyDescent="0.25">
      <c r="B7411" t="s">
        <v>1083</v>
      </c>
      <c r="C7411" t="s">
        <v>1012</v>
      </c>
      <c r="D7411" s="161">
        <v>43434</v>
      </c>
      <c r="E7411">
        <v>12855.14</v>
      </c>
    </row>
    <row r="7412" spans="2:5" x14ac:dyDescent="0.25">
      <c r="B7412" t="s">
        <v>1082</v>
      </c>
      <c r="C7412" t="s">
        <v>1013</v>
      </c>
      <c r="D7412" s="161">
        <v>43677</v>
      </c>
      <c r="E7412">
        <v>19984.79</v>
      </c>
    </row>
    <row r="7413" spans="2:5" x14ac:dyDescent="0.25">
      <c r="B7413" t="s">
        <v>1082</v>
      </c>
      <c r="C7413" t="s">
        <v>1014</v>
      </c>
      <c r="D7413" s="161">
        <v>43585</v>
      </c>
      <c r="E7413">
        <v>19184.87</v>
      </c>
    </row>
    <row r="7414" spans="2:5" x14ac:dyDescent="0.25">
      <c r="B7414" t="s">
        <v>1082</v>
      </c>
      <c r="C7414" t="s">
        <v>1015</v>
      </c>
      <c r="D7414" s="161">
        <v>44255</v>
      </c>
      <c r="E7414">
        <v>1850.01</v>
      </c>
    </row>
    <row r="7415" spans="2:5" x14ac:dyDescent="0.25">
      <c r="B7415" t="s">
        <v>1082</v>
      </c>
      <c r="C7415" t="s">
        <v>1016</v>
      </c>
      <c r="D7415" s="161">
        <v>44439</v>
      </c>
      <c r="E7415">
        <v>14299.13</v>
      </c>
    </row>
    <row r="7416" spans="2:5" x14ac:dyDescent="0.25">
      <c r="B7416" t="s">
        <v>1082</v>
      </c>
      <c r="C7416" t="s">
        <v>1017</v>
      </c>
      <c r="D7416" s="161">
        <v>44316</v>
      </c>
      <c r="E7416">
        <v>799.85</v>
      </c>
    </row>
    <row r="7417" spans="2:5" x14ac:dyDescent="0.25">
      <c r="B7417" t="s">
        <v>1082</v>
      </c>
      <c r="C7417" t="s">
        <v>1018</v>
      </c>
      <c r="D7417" s="161">
        <v>44469</v>
      </c>
      <c r="E7417">
        <v>17926.12</v>
      </c>
    </row>
    <row r="7418" spans="2:5" x14ac:dyDescent="0.25">
      <c r="B7418" t="s">
        <v>1084</v>
      </c>
      <c r="C7418" t="s">
        <v>1019</v>
      </c>
      <c r="D7418" s="161">
        <v>43769</v>
      </c>
      <c r="E7418">
        <v>4314.93</v>
      </c>
    </row>
    <row r="7419" spans="2:5" x14ac:dyDescent="0.25">
      <c r="B7419" t="s">
        <v>1084</v>
      </c>
      <c r="C7419" t="s">
        <v>1020</v>
      </c>
      <c r="D7419" s="161">
        <v>44043</v>
      </c>
      <c r="E7419">
        <v>5046.17</v>
      </c>
    </row>
    <row r="7420" spans="2:5" x14ac:dyDescent="0.25">
      <c r="B7420" t="s">
        <v>1082</v>
      </c>
      <c r="C7420" t="s">
        <v>1021</v>
      </c>
      <c r="D7420" s="161">
        <v>44074</v>
      </c>
      <c r="E7420">
        <v>953.36</v>
      </c>
    </row>
    <row r="7421" spans="2:5" x14ac:dyDescent="0.25">
      <c r="B7421" t="s">
        <v>1082</v>
      </c>
      <c r="C7421" t="s">
        <v>1022</v>
      </c>
      <c r="D7421" s="161">
        <v>43281</v>
      </c>
      <c r="E7421">
        <v>15393.86</v>
      </c>
    </row>
    <row r="7422" spans="2:5" x14ac:dyDescent="0.25">
      <c r="B7422" t="s">
        <v>1082</v>
      </c>
      <c r="C7422" t="s">
        <v>1023</v>
      </c>
      <c r="D7422" s="161">
        <v>43616</v>
      </c>
      <c r="E7422">
        <v>5167.12</v>
      </c>
    </row>
    <row r="7423" spans="2:5" x14ac:dyDescent="0.25">
      <c r="B7423" t="s">
        <v>1082</v>
      </c>
      <c r="C7423" t="s">
        <v>1024</v>
      </c>
      <c r="D7423" s="161">
        <v>43861</v>
      </c>
      <c r="E7423">
        <v>5773.78</v>
      </c>
    </row>
    <row r="7424" spans="2:5" x14ac:dyDescent="0.25">
      <c r="B7424" t="s">
        <v>1082</v>
      </c>
      <c r="C7424" t="s">
        <v>1025</v>
      </c>
      <c r="D7424" s="161">
        <v>43434</v>
      </c>
      <c r="E7424">
        <v>4373.5200000000004</v>
      </c>
    </row>
    <row r="7425" spans="2:5" x14ac:dyDescent="0.25">
      <c r="B7425" t="s">
        <v>1084</v>
      </c>
      <c r="C7425" t="s">
        <v>1026</v>
      </c>
      <c r="D7425" s="161">
        <v>43738</v>
      </c>
      <c r="E7425">
        <v>10360.15</v>
      </c>
    </row>
    <row r="7426" spans="2:5" x14ac:dyDescent="0.25">
      <c r="B7426" t="s">
        <v>1082</v>
      </c>
      <c r="C7426" t="s">
        <v>411</v>
      </c>
      <c r="D7426" s="161">
        <v>43404</v>
      </c>
      <c r="E7426">
        <v>17806.23</v>
      </c>
    </row>
    <row r="7427" spans="2:5" x14ac:dyDescent="0.25">
      <c r="B7427" t="s">
        <v>1084</v>
      </c>
      <c r="C7427" t="s">
        <v>1027</v>
      </c>
      <c r="D7427" s="161">
        <v>43159</v>
      </c>
      <c r="E7427">
        <v>421.28</v>
      </c>
    </row>
    <row r="7428" spans="2:5" x14ac:dyDescent="0.25">
      <c r="B7428" t="s">
        <v>1082</v>
      </c>
      <c r="C7428" t="s">
        <v>1028</v>
      </c>
      <c r="D7428" s="161">
        <v>44227</v>
      </c>
      <c r="E7428">
        <v>8588.65</v>
      </c>
    </row>
    <row r="7429" spans="2:5" x14ac:dyDescent="0.25">
      <c r="B7429" t="s">
        <v>1084</v>
      </c>
      <c r="C7429" t="s">
        <v>1029</v>
      </c>
      <c r="D7429" s="161">
        <v>43524</v>
      </c>
      <c r="E7429">
        <v>17082.05</v>
      </c>
    </row>
    <row r="7430" spans="2:5" x14ac:dyDescent="0.25">
      <c r="B7430" t="s">
        <v>1082</v>
      </c>
      <c r="C7430" t="s">
        <v>1030</v>
      </c>
      <c r="D7430" s="161">
        <v>43738</v>
      </c>
      <c r="E7430">
        <v>10783.66</v>
      </c>
    </row>
    <row r="7431" spans="2:5" x14ac:dyDescent="0.25">
      <c r="B7431" t="s">
        <v>1082</v>
      </c>
      <c r="C7431" t="s">
        <v>267</v>
      </c>
      <c r="D7431" s="161">
        <v>43465</v>
      </c>
      <c r="E7431">
        <v>3802.03</v>
      </c>
    </row>
    <row r="7432" spans="2:5" x14ac:dyDescent="0.25">
      <c r="B7432" t="s">
        <v>1082</v>
      </c>
      <c r="C7432" t="s">
        <v>1031</v>
      </c>
      <c r="D7432" s="161">
        <v>44255</v>
      </c>
      <c r="E7432">
        <v>11164.51</v>
      </c>
    </row>
    <row r="7433" spans="2:5" x14ac:dyDescent="0.25">
      <c r="B7433" t="s">
        <v>1082</v>
      </c>
      <c r="C7433" t="s">
        <v>1032</v>
      </c>
      <c r="D7433" s="161">
        <v>44255</v>
      </c>
      <c r="E7433">
        <v>9579.7099999999991</v>
      </c>
    </row>
    <row r="7434" spans="2:5" x14ac:dyDescent="0.25">
      <c r="B7434" t="s">
        <v>1082</v>
      </c>
      <c r="C7434" t="s">
        <v>1033</v>
      </c>
      <c r="D7434" s="161">
        <v>43921</v>
      </c>
      <c r="E7434">
        <v>12731.62</v>
      </c>
    </row>
    <row r="7435" spans="2:5" x14ac:dyDescent="0.25">
      <c r="B7435" t="s">
        <v>1082</v>
      </c>
      <c r="C7435" t="s">
        <v>1034</v>
      </c>
      <c r="D7435" s="161">
        <v>44196</v>
      </c>
      <c r="E7435">
        <v>6270.23</v>
      </c>
    </row>
    <row r="7436" spans="2:5" x14ac:dyDescent="0.25">
      <c r="B7436" t="s">
        <v>1082</v>
      </c>
      <c r="C7436" t="s">
        <v>1035</v>
      </c>
      <c r="D7436" s="161">
        <v>43404</v>
      </c>
      <c r="E7436">
        <v>11205.25</v>
      </c>
    </row>
    <row r="7437" spans="2:5" x14ac:dyDescent="0.25">
      <c r="B7437" t="s">
        <v>1083</v>
      </c>
      <c r="C7437" t="s">
        <v>291</v>
      </c>
      <c r="D7437" s="161">
        <v>43373</v>
      </c>
      <c r="E7437">
        <v>11781.08</v>
      </c>
    </row>
    <row r="7438" spans="2:5" x14ac:dyDescent="0.25">
      <c r="B7438" t="s">
        <v>1084</v>
      </c>
      <c r="C7438" t="s">
        <v>1036</v>
      </c>
      <c r="D7438" s="161">
        <v>44104</v>
      </c>
      <c r="E7438">
        <v>8073.94</v>
      </c>
    </row>
    <row r="7439" spans="2:5" x14ac:dyDescent="0.25">
      <c r="B7439" t="s">
        <v>1084</v>
      </c>
      <c r="C7439" t="s">
        <v>1037</v>
      </c>
      <c r="D7439" s="161">
        <v>44530</v>
      </c>
      <c r="E7439">
        <v>13485.1</v>
      </c>
    </row>
    <row r="7440" spans="2:5" x14ac:dyDescent="0.25">
      <c r="B7440" t="s">
        <v>1082</v>
      </c>
      <c r="C7440" t="s">
        <v>1038</v>
      </c>
      <c r="D7440" s="161">
        <v>43861</v>
      </c>
      <c r="E7440">
        <v>14777.7</v>
      </c>
    </row>
    <row r="7441" spans="2:5" x14ac:dyDescent="0.25">
      <c r="B7441" t="s">
        <v>1082</v>
      </c>
      <c r="C7441" t="s">
        <v>1039</v>
      </c>
      <c r="D7441" s="161">
        <v>43434</v>
      </c>
      <c r="E7441">
        <v>4122.8900000000003</v>
      </c>
    </row>
    <row r="7442" spans="2:5" x14ac:dyDescent="0.25">
      <c r="B7442" t="s">
        <v>1084</v>
      </c>
      <c r="C7442" t="s">
        <v>1040</v>
      </c>
      <c r="D7442" s="161">
        <v>43555</v>
      </c>
      <c r="E7442">
        <v>1724.6</v>
      </c>
    </row>
    <row r="7443" spans="2:5" x14ac:dyDescent="0.25">
      <c r="B7443" t="s">
        <v>1082</v>
      </c>
      <c r="C7443" t="s">
        <v>1041</v>
      </c>
      <c r="D7443" s="161">
        <v>44500</v>
      </c>
      <c r="E7443">
        <v>19006.53</v>
      </c>
    </row>
    <row r="7444" spans="2:5" x14ac:dyDescent="0.25">
      <c r="B7444" t="s">
        <v>1082</v>
      </c>
      <c r="C7444" t="s">
        <v>1042</v>
      </c>
      <c r="D7444" s="161">
        <v>43496</v>
      </c>
      <c r="E7444">
        <v>5646.83</v>
      </c>
    </row>
    <row r="7445" spans="2:5" x14ac:dyDescent="0.25">
      <c r="B7445" t="s">
        <v>1082</v>
      </c>
      <c r="C7445" t="s">
        <v>1043</v>
      </c>
      <c r="D7445" s="161">
        <v>43465</v>
      </c>
      <c r="E7445">
        <v>16869.22</v>
      </c>
    </row>
    <row r="7446" spans="2:5" x14ac:dyDescent="0.25">
      <c r="B7446" t="s">
        <v>1082</v>
      </c>
      <c r="C7446" t="s">
        <v>1044</v>
      </c>
      <c r="D7446" s="161">
        <v>44316</v>
      </c>
      <c r="E7446">
        <v>10132.59</v>
      </c>
    </row>
    <row r="7447" spans="2:5" x14ac:dyDescent="0.25">
      <c r="B7447" t="s">
        <v>1082</v>
      </c>
      <c r="C7447" t="s">
        <v>1045</v>
      </c>
      <c r="D7447" s="161">
        <v>43404</v>
      </c>
      <c r="E7447">
        <v>3870.39</v>
      </c>
    </row>
    <row r="7448" spans="2:5" x14ac:dyDescent="0.25">
      <c r="B7448" t="s">
        <v>1082</v>
      </c>
      <c r="C7448" t="s">
        <v>1046</v>
      </c>
      <c r="D7448" s="161">
        <v>43190</v>
      </c>
      <c r="E7448">
        <v>12313.84</v>
      </c>
    </row>
    <row r="7449" spans="2:5" x14ac:dyDescent="0.25">
      <c r="B7449" t="s">
        <v>1082</v>
      </c>
      <c r="C7449" t="s">
        <v>1047</v>
      </c>
      <c r="D7449" s="161">
        <v>43799</v>
      </c>
      <c r="E7449">
        <v>9002.26</v>
      </c>
    </row>
    <row r="7450" spans="2:5" x14ac:dyDescent="0.25">
      <c r="B7450" t="s">
        <v>1084</v>
      </c>
      <c r="C7450" t="s">
        <v>1048</v>
      </c>
      <c r="D7450" s="161">
        <v>43890</v>
      </c>
      <c r="E7450">
        <v>4460.3500000000004</v>
      </c>
    </row>
    <row r="7451" spans="2:5" x14ac:dyDescent="0.25">
      <c r="B7451" t="s">
        <v>1082</v>
      </c>
      <c r="C7451" t="s">
        <v>1049</v>
      </c>
      <c r="D7451" s="161">
        <v>43343</v>
      </c>
      <c r="E7451">
        <v>6038.15</v>
      </c>
    </row>
    <row r="7452" spans="2:5" x14ac:dyDescent="0.25">
      <c r="B7452" t="s">
        <v>1082</v>
      </c>
      <c r="C7452" t="s">
        <v>1050</v>
      </c>
      <c r="D7452" s="161">
        <v>43951</v>
      </c>
      <c r="E7452">
        <v>10821.61</v>
      </c>
    </row>
    <row r="7453" spans="2:5" x14ac:dyDescent="0.25">
      <c r="B7453" t="s">
        <v>1082</v>
      </c>
      <c r="C7453" t="s">
        <v>1051</v>
      </c>
      <c r="D7453" s="161">
        <v>43404</v>
      </c>
      <c r="E7453">
        <v>1152.1500000000001</v>
      </c>
    </row>
    <row r="7454" spans="2:5" x14ac:dyDescent="0.25">
      <c r="B7454" t="s">
        <v>1083</v>
      </c>
      <c r="C7454" t="s">
        <v>1052</v>
      </c>
      <c r="D7454" s="161">
        <v>43708</v>
      </c>
      <c r="E7454">
        <v>3014.95</v>
      </c>
    </row>
    <row r="7455" spans="2:5" x14ac:dyDescent="0.25">
      <c r="B7455" t="s">
        <v>1084</v>
      </c>
      <c r="C7455" t="s">
        <v>1053</v>
      </c>
      <c r="D7455" s="161">
        <v>43220</v>
      </c>
      <c r="E7455">
        <v>10607.66</v>
      </c>
    </row>
    <row r="7456" spans="2:5" x14ac:dyDescent="0.25">
      <c r="B7456" t="s">
        <v>1082</v>
      </c>
      <c r="C7456" t="s">
        <v>1054</v>
      </c>
      <c r="D7456" s="161">
        <v>44500</v>
      </c>
      <c r="E7456">
        <v>13932.87</v>
      </c>
    </row>
    <row r="7457" spans="2:5" x14ac:dyDescent="0.25">
      <c r="B7457" t="s">
        <v>1082</v>
      </c>
      <c r="C7457" t="s">
        <v>1055</v>
      </c>
      <c r="D7457" s="161">
        <v>44377</v>
      </c>
      <c r="E7457">
        <v>13462.92</v>
      </c>
    </row>
    <row r="7458" spans="2:5" x14ac:dyDescent="0.25">
      <c r="B7458" t="s">
        <v>1083</v>
      </c>
      <c r="C7458" t="s">
        <v>1056</v>
      </c>
      <c r="D7458" s="161">
        <v>44227</v>
      </c>
      <c r="E7458">
        <v>13159.85</v>
      </c>
    </row>
    <row r="7459" spans="2:5" x14ac:dyDescent="0.25">
      <c r="B7459" t="s">
        <v>1084</v>
      </c>
      <c r="C7459" t="s">
        <v>1057</v>
      </c>
      <c r="D7459" s="161">
        <v>44074</v>
      </c>
      <c r="E7459">
        <v>11653.14</v>
      </c>
    </row>
    <row r="7460" spans="2:5" x14ac:dyDescent="0.25">
      <c r="B7460" t="s">
        <v>1084</v>
      </c>
      <c r="C7460" t="s">
        <v>1058</v>
      </c>
      <c r="D7460" s="161">
        <v>43312</v>
      </c>
      <c r="E7460">
        <v>13396.64</v>
      </c>
    </row>
    <row r="7461" spans="2:5" x14ac:dyDescent="0.25">
      <c r="B7461" t="s">
        <v>1082</v>
      </c>
      <c r="C7461" t="s">
        <v>1059</v>
      </c>
      <c r="D7461" s="161">
        <v>43555</v>
      </c>
      <c r="E7461">
        <v>681.06</v>
      </c>
    </row>
    <row r="7462" spans="2:5" x14ac:dyDescent="0.25">
      <c r="B7462" t="s">
        <v>1082</v>
      </c>
      <c r="C7462" t="s">
        <v>1060</v>
      </c>
      <c r="D7462" s="161">
        <v>43404</v>
      </c>
      <c r="E7462">
        <v>11834.43</v>
      </c>
    </row>
    <row r="7463" spans="2:5" x14ac:dyDescent="0.25">
      <c r="B7463" t="s">
        <v>1084</v>
      </c>
      <c r="C7463" t="s">
        <v>1061</v>
      </c>
      <c r="D7463" s="161">
        <v>43159</v>
      </c>
      <c r="E7463">
        <v>1808.32</v>
      </c>
    </row>
    <row r="7464" spans="2:5" x14ac:dyDescent="0.25">
      <c r="B7464" t="s">
        <v>1082</v>
      </c>
      <c r="C7464" t="s">
        <v>1062</v>
      </c>
      <c r="D7464" s="161">
        <v>43585</v>
      </c>
      <c r="E7464">
        <v>4554.68</v>
      </c>
    </row>
    <row r="7465" spans="2:5" x14ac:dyDescent="0.25">
      <c r="B7465" t="s">
        <v>1082</v>
      </c>
      <c r="C7465" t="s">
        <v>1063</v>
      </c>
      <c r="D7465" s="161">
        <v>44408</v>
      </c>
      <c r="E7465">
        <v>437.18</v>
      </c>
    </row>
    <row r="7466" spans="2:5" x14ac:dyDescent="0.25">
      <c r="B7466" t="s">
        <v>1084</v>
      </c>
      <c r="C7466" t="s">
        <v>1064</v>
      </c>
      <c r="D7466" s="161">
        <v>44074</v>
      </c>
      <c r="E7466">
        <v>7453.38</v>
      </c>
    </row>
    <row r="7467" spans="2:5" x14ac:dyDescent="0.25">
      <c r="B7467" t="s">
        <v>1084</v>
      </c>
      <c r="C7467" t="s">
        <v>1065</v>
      </c>
      <c r="D7467" s="161">
        <v>43951</v>
      </c>
      <c r="E7467">
        <v>7305.22</v>
      </c>
    </row>
    <row r="7468" spans="2:5" x14ac:dyDescent="0.25">
      <c r="B7468" t="s">
        <v>1084</v>
      </c>
      <c r="C7468" t="s">
        <v>1066</v>
      </c>
      <c r="D7468" s="161">
        <v>44135</v>
      </c>
      <c r="E7468">
        <v>10219.65</v>
      </c>
    </row>
    <row r="7469" spans="2:5" x14ac:dyDescent="0.25">
      <c r="B7469" t="s">
        <v>1082</v>
      </c>
      <c r="C7469" t="s">
        <v>1067</v>
      </c>
      <c r="D7469" s="161">
        <v>44347</v>
      </c>
      <c r="E7469">
        <v>18996.3</v>
      </c>
    </row>
    <row r="7470" spans="2:5" x14ac:dyDescent="0.25">
      <c r="B7470" t="s">
        <v>1084</v>
      </c>
      <c r="C7470" t="s">
        <v>1068</v>
      </c>
      <c r="D7470" s="161">
        <v>43159</v>
      </c>
      <c r="E7470">
        <v>8693.36</v>
      </c>
    </row>
    <row r="7471" spans="2:5" x14ac:dyDescent="0.25">
      <c r="B7471" t="s">
        <v>1084</v>
      </c>
      <c r="C7471" t="s">
        <v>1022</v>
      </c>
      <c r="D7471" s="161">
        <v>43585</v>
      </c>
      <c r="E7471">
        <v>2263.16</v>
      </c>
    </row>
    <row r="7472" spans="2:5" x14ac:dyDescent="0.25">
      <c r="B7472" t="s">
        <v>1083</v>
      </c>
      <c r="C7472" t="s">
        <v>1069</v>
      </c>
      <c r="D7472" s="161">
        <v>44530</v>
      </c>
      <c r="E7472">
        <v>14715.4</v>
      </c>
    </row>
    <row r="7473" spans="2:5" x14ac:dyDescent="0.25">
      <c r="B7473" t="s">
        <v>1082</v>
      </c>
      <c r="C7473" t="s">
        <v>1070</v>
      </c>
      <c r="D7473" s="161">
        <v>44135</v>
      </c>
      <c r="E7473">
        <v>12089.76</v>
      </c>
    </row>
    <row r="7474" spans="2:5" x14ac:dyDescent="0.25">
      <c r="B7474" t="s">
        <v>1084</v>
      </c>
      <c r="C7474" t="s">
        <v>1071</v>
      </c>
      <c r="D7474" s="161">
        <v>43131</v>
      </c>
      <c r="E7474">
        <v>8130.45</v>
      </c>
    </row>
    <row r="7475" spans="2:5" x14ac:dyDescent="0.25">
      <c r="B7475" t="s">
        <v>1084</v>
      </c>
      <c r="C7475" t="s">
        <v>1072</v>
      </c>
      <c r="D7475" s="161">
        <v>43646</v>
      </c>
      <c r="E7475">
        <v>9920.41</v>
      </c>
    </row>
    <row r="7476" spans="2:5" x14ac:dyDescent="0.25">
      <c r="B7476" t="s">
        <v>1084</v>
      </c>
      <c r="C7476" t="s">
        <v>1073</v>
      </c>
      <c r="D7476" s="161">
        <v>44469</v>
      </c>
      <c r="E7476">
        <v>10670.76</v>
      </c>
    </row>
    <row r="7477" spans="2:5" x14ac:dyDescent="0.25">
      <c r="B7477" t="s">
        <v>1083</v>
      </c>
      <c r="C7477" t="s">
        <v>1074</v>
      </c>
      <c r="D7477" s="161">
        <v>43190</v>
      </c>
      <c r="E7477">
        <v>7656.6</v>
      </c>
    </row>
    <row r="7478" spans="2:5" x14ac:dyDescent="0.25">
      <c r="B7478" t="s">
        <v>1082</v>
      </c>
      <c r="C7478" t="s">
        <v>1075</v>
      </c>
      <c r="D7478" s="161">
        <v>43465</v>
      </c>
      <c r="E7478">
        <v>15061</v>
      </c>
    </row>
    <row r="7479" spans="2:5" x14ac:dyDescent="0.25">
      <c r="B7479" t="s">
        <v>1084</v>
      </c>
      <c r="C7479" t="s">
        <v>1076</v>
      </c>
      <c r="D7479" s="161">
        <v>43404</v>
      </c>
      <c r="E7479">
        <v>14538.19</v>
      </c>
    </row>
    <row r="7480" spans="2:5" x14ac:dyDescent="0.25">
      <c r="B7480" t="s">
        <v>1082</v>
      </c>
      <c r="C7480" t="s">
        <v>1077</v>
      </c>
      <c r="D7480" s="161">
        <v>43951</v>
      </c>
      <c r="E7480">
        <v>1419.58</v>
      </c>
    </row>
    <row r="7481" spans="2:5" x14ac:dyDescent="0.25">
      <c r="B7481" t="s">
        <v>1084</v>
      </c>
      <c r="C7481" t="s">
        <v>992</v>
      </c>
      <c r="D7481" s="161">
        <v>44135</v>
      </c>
      <c r="E7481">
        <v>9906.94</v>
      </c>
    </row>
    <row r="7482" spans="2:5" x14ac:dyDescent="0.25">
      <c r="B7482" t="s">
        <v>1082</v>
      </c>
      <c r="C7482" t="s">
        <v>993</v>
      </c>
      <c r="D7482" s="161">
        <v>43496</v>
      </c>
      <c r="E7482">
        <v>19216.61</v>
      </c>
    </row>
    <row r="7483" spans="2:5" x14ac:dyDescent="0.25">
      <c r="B7483" t="s">
        <v>1084</v>
      </c>
      <c r="C7483" t="s">
        <v>994</v>
      </c>
      <c r="D7483" s="161">
        <v>44135</v>
      </c>
      <c r="E7483">
        <v>12432.87</v>
      </c>
    </row>
    <row r="7484" spans="2:5" x14ac:dyDescent="0.25">
      <c r="B7484" t="s">
        <v>1082</v>
      </c>
      <c r="C7484" t="s">
        <v>995</v>
      </c>
      <c r="D7484" s="161">
        <v>43496</v>
      </c>
      <c r="E7484">
        <v>6043.59</v>
      </c>
    </row>
    <row r="7485" spans="2:5" x14ac:dyDescent="0.25">
      <c r="B7485" t="s">
        <v>1082</v>
      </c>
      <c r="C7485" t="s">
        <v>996</v>
      </c>
      <c r="D7485" s="161">
        <v>44408</v>
      </c>
      <c r="E7485">
        <v>8406.48</v>
      </c>
    </row>
    <row r="7486" spans="2:5" x14ac:dyDescent="0.25">
      <c r="B7486" t="s">
        <v>1082</v>
      </c>
      <c r="C7486" t="s">
        <v>997</v>
      </c>
      <c r="D7486" s="161">
        <v>43921</v>
      </c>
      <c r="E7486">
        <v>1996.23</v>
      </c>
    </row>
    <row r="7487" spans="2:5" x14ac:dyDescent="0.25">
      <c r="B7487" t="s">
        <v>1084</v>
      </c>
      <c r="C7487" t="s">
        <v>998</v>
      </c>
      <c r="D7487" s="161">
        <v>44408</v>
      </c>
      <c r="E7487">
        <v>13148.93</v>
      </c>
    </row>
    <row r="7488" spans="2:5" x14ac:dyDescent="0.25">
      <c r="B7488" t="s">
        <v>1084</v>
      </c>
      <c r="C7488" t="s">
        <v>999</v>
      </c>
      <c r="D7488" s="161">
        <v>43677</v>
      </c>
      <c r="E7488">
        <v>12311.37</v>
      </c>
    </row>
    <row r="7489" spans="2:5" x14ac:dyDescent="0.25">
      <c r="B7489" t="s">
        <v>1082</v>
      </c>
      <c r="C7489" t="s">
        <v>1000</v>
      </c>
      <c r="D7489" s="161">
        <v>44408</v>
      </c>
      <c r="E7489">
        <v>10005.51</v>
      </c>
    </row>
    <row r="7490" spans="2:5" x14ac:dyDescent="0.25">
      <c r="B7490" t="s">
        <v>1082</v>
      </c>
      <c r="C7490" t="s">
        <v>1001</v>
      </c>
      <c r="D7490" s="161">
        <v>43434</v>
      </c>
      <c r="E7490">
        <v>14894.72</v>
      </c>
    </row>
    <row r="7491" spans="2:5" x14ac:dyDescent="0.25">
      <c r="B7491" t="s">
        <v>1084</v>
      </c>
      <c r="C7491" t="s">
        <v>1002</v>
      </c>
      <c r="D7491" s="161">
        <v>43769</v>
      </c>
      <c r="E7491">
        <v>3952.4</v>
      </c>
    </row>
    <row r="7492" spans="2:5" x14ac:dyDescent="0.25">
      <c r="B7492" t="s">
        <v>1084</v>
      </c>
      <c r="C7492" t="s">
        <v>1003</v>
      </c>
      <c r="D7492" s="161">
        <v>43190</v>
      </c>
      <c r="E7492">
        <v>14661.89</v>
      </c>
    </row>
    <row r="7493" spans="2:5" x14ac:dyDescent="0.25">
      <c r="B7493" t="s">
        <v>1084</v>
      </c>
      <c r="C7493" t="s">
        <v>1004</v>
      </c>
      <c r="D7493" s="161">
        <v>43373</v>
      </c>
      <c r="E7493">
        <v>6162.97</v>
      </c>
    </row>
    <row r="7494" spans="2:5" x14ac:dyDescent="0.25">
      <c r="B7494" t="s">
        <v>1082</v>
      </c>
      <c r="C7494" t="s">
        <v>1005</v>
      </c>
      <c r="D7494" s="161">
        <v>44286</v>
      </c>
      <c r="E7494">
        <v>14302.43</v>
      </c>
    </row>
    <row r="7495" spans="2:5" x14ac:dyDescent="0.25">
      <c r="B7495" t="s">
        <v>1082</v>
      </c>
      <c r="C7495" t="s">
        <v>1006</v>
      </c>
      <c r="D7495" s="161">
        <v>44500</v>
      </c>
      <c r="E7495">
        <v>5490.36</v>
      </c>
    </row>
    <row r="7496" spans="2:5" x14ac:dyDescent="0.25">
      <c r="B7496" t="s">
        <v>1082</v>
      </c>
      <c r="C7496" t="s">
        <v>1007</v>
      </c>
      <c r="D7496" s="161">
        <v>44043</v>
      </c>
      <c r="E7496">
        <v>11265.74</v>
      </c>
    </row>
    <row r="7497" spans="2:5" x14ac:dyDescent="0.25">
      <c r="B7497" t="s">
        <v>1082</v>
      </c>
      <c r="C7497" t="s">
        <v>1008</v>
      </c>
      <c r="D7497" s="161">
        <v>43373</v>
      </c>
      <c r="E7497">
        <v>9141.3799999999992</v>
      </c>
    </row>
    <row r="7498" spans="2:5" x14ac:dyDescent="0.25">
      <c r="B7498" t="s">
        <v>1083</v>
      </c>
      <c r="C7498" t="s">
        <v>1009</v>
      </c>
      <c r="D7498" s="161">
        <v>44530</v>
      </c>
      <c r="E7498">
        <v>5624.69</v>
      </c>
    </row>
    <row r="7499" spans="2:5" x14ac:dyDescent="0.25">
      <c r="B7499" t="s">
        <v>1082</v>
      </c>
      <c r="C7499" t="s">
        <v>1010</v>
      </c>
      <c r="D7499" s="161">
        <v>44165</v>
      </c>
      <c r="E7499">
        <v>9314.32</v>
      </c>
    </row>
    <row r="7500" spans="2:5" x14ac:dyDescent="0.25">
      <c r="B7500" t="s">
        <v>1084</v>
      </c>
      <c r="C7500" t="s">
        <v>1011</v>
      </c>
      <c r="D7500" s="161">
        <v>44286</v>
      </c>
      <c r="E7500">
        <v>10906.41</v>
      </c>
    </row>
    <row r="7501" spans="2:5" x14ac:dyDescent="0.25">
      <c r="B7501" t="s">
        <v>1084</v>
      </c>
      <c r="C7501" t="s">
        <v>1012</v>
      </c>
      <c r="D7501" s="161">
        <v>43830</v>
      </c>
      <c r="E7501">
        <v>12894.99</v>
      </c>
    </row>
    <row r="7502" spans="2:5" x14ac:dyDescent="0.25">
      <c r="B7502" t="s">
        <v>1083</v>
      </c>
      <c r="C7502" t="s">
        <v>1013</v>
      </c>
      <c r="D7502" s="161">
        <v>44165</v>
      </c>
      <c r="E7502">
        <v>119.61</v>
      </c>
    </row>
    <row r="7503" spans="2:5" x14ac:dyDescent="0.25">
      <c r="B7503" t="s">
        <v>1084</v>
      </c>
      <c r="C7503" t="s">
        <v>1014</v>
      </c>
      <c r="D7503" s="161">
        <v>44316</v>
      </c>
      <c r="E7503">
        <v>12219.06</v>
      </c>
    </row>
    <row r="7504" spans="2:5" x14ac:dyDescent="0.25">
      <c r="B7504" t="s">
        <v>1082</v>
      </c>
      <c r="C7504" t="s">
        <v>1015</v>
      </c>
      <c r="D7504" s="161">
        <v>43465</v>
      </c>
      <c r="E7504">
        <v>15733.3</v>
      </c>
    </row>
    <row r="7505" spans="2:5" x14ac:dyDescent="0.25">
      <c r="B7505" t="s">
        <v>1084</v>
      </c>
      <c r="C7505" t="s">
        <v>1016</v>
      </c>
      <c r="D7505" s="161">
        <v>43769</v>
      </c>
      <c r="E7505">
        <v>9388.8799999999992</v>
      </c>
    </row>
    <row r="7506" spans="2:5" x14ac:dyDescent="0.25">
      <c r="B7506" t="s">
        <v>1084</v>
      </c>
      <c r="C7506" t="s">
        <v>1017</v>
      </c>
      <c r="D7506" s="161">
        <v>43251</v>
      </c>
      <c r="E7506">
        <v>15141.68</v>
      </c>
    </row>
    <row r="7507" spans="2:5" x14ac:dyDescent="0.25">
      <c r="B7507" t="s">
        <v>1084</v>
      </c>
      <c r="C7507" t="s">
        <v>1018</v>
      </c>
      <c r="D7507" s="161">
        <v>43585</v>
      </c>
      <c r="E7507">
        <v>12862.12</v>
      </c>
    </row>
    <row r="7508" spans="2:5" x14ac:dyDescent="0.25">
      <c r="B7508" t="s">
        <v>1084</v>
      </c>
      <c r="C7508" t="s">
        <v>1019</v>
      </c>
      <c r="D7508" s="161">
        <v>43220</v>
      </c>
      <c r="E7508">
        <v>13705.22</v>
      </c>
    </row>
    <row r="7509" spans="2:5" x14ac:dyDescent="0.25">
      <c r="B7509" t="s">
        <v>1082</v>
      </c>
      <c r="C7509" t="s">
        <v>1020</v>
      </c>
      <c r="D7509" s="161">
        <v>43100</v>
      </c>
      <c r="E7509">
        <v>11364.56</v>
      </c>
    </row>
    <row r="7510" spans="2:5" x14ac:dyDescent="0.25">
      <c r="B7510" t="s">
        <v>1082</v>
      </c>
      <c r="C7510" t="s">
        <v>1021</v>
      </c>
      <c r="D7510" s="161">
        <v>43220</v>
      </c>
      <c r="E7510">
        <v>4777.25</v>
      </c>
    </row>
    <row r="7511" spans="2:5" x14ac:dyDescent="0.25">
      <c r="B7511" t="s">
        <v>1084</v>
      </c>
      <c r="C7511" t="s">
        <v>1022</v>
      </c>
      <c r="D7511" s="161">
        <v>44500</v>
      </c>
      <c r="E7511">
        <v>1105.24</v>
      </c>
    </row>
    <row r="7512" spans="2:5" x14ac:dyDescent="0.25">
      <c r="B7512" t="s">
        <v>1084</v>
      </c>
      <c r="C7512" t="s">
        <v>1023</v>
      </c>
      <c r="D7512" s="161">
        <v>43404</v>
      </c>
      <c r="E7512">
        <v>1583.41</v>
      </c>
    </row>
    <row r="7513" spans="2:5" x14ac:dyDescent="0.25">
      <c r="B7513" t="s">
        <v>1084</v>
      </c>
      <c r="C7513" t="s">
        <v>1024</v>
      </c>
      <c r="D7513" s="161">
        <v>44135</v>
      </c>
      <c r="E7513">
        <v>19238.61</v>
      </c>
    </row>
    <row r="7514" spans="2:5" x14ac:dyDescent="0.25">
      <c r="B7514" t="s">
        <v>1082</v>
      </c>
      <c r="C7514" t="s">
        <v>1025</v>
      </c>
      <c r="D7514" s="161">
        <v>43738</v>
      </c>
      <c r="E7514">
        <v>8447.0400000000009</v>
      </c>
    </row>
    <row r="7515" spans="2:5" x14ac:dyDescent="0.25">
      <c r="B7515" t="s">
        <v>1082</v>
      </c>
      <c r="C7515" t="s">
        <v>1026</v>
      </c>
      <c r="D7515" s="161">
        <v>43312</v>
      </c>
      <c r="E7515">
        <v>17361.689999999999</v>
      </c>
    </row>
    <row r="7516" spans="2:5" x14ac:dyDescent="0.25">
      <c r="B7516" t="s">
        <v>1084</v>
      </c>
      <c r="C7516" t="s">
        <v>411</v>
      </c>
      <c r="D7516" s="161">
        <v>44286</v>
      </c>
      <c r="E7516">
        <v>17066.84</v>
      </c>
    </row>
    <row r="7517" spans="2:5" x14ac:dyDescent="0.25">
      <c r="B7517" t="s">
        <v>1082</v>
      </c>
      <c r="C7517" t="s">
        <v>1027</v>
      </c>
      <c r="D7517" s="161">
        <v>44227</v>
      </c>
      <c r="E7517">
        <v>1087.44</v>
      </c>
    </row>
    <row r="7518" spans="2:5" x14ac:dyDescent="0.25">
      <c r="B7518" t="s">
        <v>1084</v>
      </c>
      <c r="C7518" t="s">
        <v>1028</v>
      </c>
      <c r="D7518" s="161">
        <v>43343</v>
      </c>
      <c r="E7518">
        <v>2653.6</v>
      </c>
    </row>
    <row r="7519" spans="2:5" x14ac:dyDescent="0.25">
      <c r="B7519" t="s">
        <v>1084</v>
      </c>
      <c r="C7519" t="s">
        <v>1029</v>
      </c>
      <c r="D7519" s="161">
        <v>43465</v>
      </c>
      <c r="E7519">
        <v>3477.69</v>
      </c>
    </row>
    <row r="7520" spans="2:5" x14ac:dyDescent="0.25">
      <c r="B7520" t="s">
        <v>1082</v>
      </c>
      <c r="C7520" t="s">
        <v>1030</v>
      </c>
      <c r="D7520" s="161">
        <v>43434</v>
      </c>
      <c r="E7520">
        <v>7694.52</v>
      </c>
    </row>
    <row r="7521" spans="2:5" x14ac:dyDescent="0.25">
      <c r="B7521" t="s">
        <v>1084</v>
      </c>
      <c r="C7521" t="s">
        <v>267</v>
      </c>
      <c r="D7521" s="161">
        <v>43159</v>
      </c>
      <c r="E7521">
        <v>19441.8</v>
      </c>
    </row>
    <row r="7522" spans="2:5" x14ac:dyDescent="0.25">
      <c r="B7522" t="s">
        <v>1084</v>
      </c>
      <c r="C7522" t="s">
        <v>1031</v>
      </c>
      <c r="D7522" s="161">
        <v>43585</v>
      </c>
      <c r="E7522">
        <v>7521.4</v>
      </c>
    </row>
    <row r="7523" spans="2:5" x14ac:dyDescent="0.25">
      <c r="B7523" t="s">
        <v>1082</v>
      </c>
      <c r="C7523" t="s">
        <v>1032</v>
      </c>
      <c r="D7523" s="161">
        <v>43251</v>
      </c>
      <c r="E7523">
        <v>7803.14</v>
      </c>
    </row>
    <row r="7524" spans="2:5" x14ac:dyDescent="0.25">
      <c r="B7524" t="s">
        <v>1082</v>
      </c>
      <c r="C7524" t="s">
        <v>1033</v>
      </c>
      <c r="D7524" s="161">
        <v>44500</v>
      </c>
      <c r="E7524">
        <v>7010.49</v>
      </c>
    </row>
    <row r="7525" spans="2:5" x14ac:dyDescent="0.25">
      <c r="B7525" t="s">
        <v>1082</v>
      </c>
      <c r="C7525" t="s">
        <v>1034</v>
      </c>
      <c r="D7525" s="161">
        <v>44074</v>
      </c>
      <c r="E7525">
        <v>19632.82</v>
      </c>
    </row>
    <row r="7526" spans="2:5" x14ac:dyDescent="0.25">
      <c r="B7526" t="s">
        <v>1084</v>
      </c>
      <c r="C7526" t="s">
        <v>1035</v>
      </c>
      <c r="D7526" s="161">
        <v>43190</v>
      </c>
      <c r="E7526">
        <v>16811.86</v>
      </c>
    </row>
    <row r="7527" spans="2:5" x14ac:dyDescent="0.25">
      <c r="B7527" t="s">
        <v>1084</v>
      </c>
      <c r="C7527" t="s">
        <v>291</v>
      </c>
      <c r="D7527" s="161">
        <v>43465</v>
      </c>
      <c r="E7527">
        <v>11486.41</v>
      </c>
    </row>
    <row r="7528" spans="2:5" x14ac:dyDescent="0.25">
      <c r="B7528" t="s">
        <v>1084</v>
      </c>
      <c r="C7528" t="s">
        <v>1036</v>
      </c>
      <c r="D7528" s="161">
        <v>43799</v>
      </c>
      <c r="E7528">
        <v>14366.83</v>
      </c>
    </row>
    <row r="7529" spans="2:5" x14ac:dyDescent="0.25">
      <c r="B7529" t="s">
        <v>1082</v>
      </c>
      <c r="C7529" t="s">
        <v>1037</v>
      </c>
      <c r="D7529" s="161">
        <v>43343</v>
      </c>
      <c r="E7529">
        <v>15725.85</v>
      </c>
    </row>
    <row r="7530" spans="2:5" x14ac:dyDescent="0.25">
      <c r="B7530" t="s">
        <v>1082</v>
      </c>
      <c r="C7530" t="s">
        <v>1038</v>
      </c>
      <c r="D7530" s="161">
        <v>44286</v>
      </c>
      <c r="E7530">
        <v>12417.3</v>
      </c>
    </row>
    <row r="7531" spans="2:5" x14ac:dyDescent="0.25">
      <c r="B7531" t="s">
        <v>1082</v>
      </c>
      <c r="C7531" t="s">
        <v>1039</v>
      </c>
      <c r="D7531" s="161">
        <v>43616</v>
      </c>
      <c r="E7531">
        <v>7164.75</v>
      </c>
    </row>
    <row r="7532" spans="2:5" x14ac:dyDescent="0.25">
      <c r="B7532" t="s">
        <v>1082</v>
      </c>
      <c r="C7532" t="s">
        <v>1040</v>
      </c>
      <c r="D7532" s="161">
        <v>43616</v>
      </c>
      <c r="E7532">
        <v>9903.4699999999993</v>
      </c>
    </row>
    <row r="7533" spans="2:5" x14ac:dyDescent="0.25">
      <c r="B7533" t="s">
        <v>1084</v>
      </c>
      <c r="C7533" t="s">
        <v>1041</v>
      </c>
      <c r="D7533" s="161">
        <v>44227</v>
      </c>
      <c r="E7533">
        <v>16852.419999999998</v>
      </c>
    </row>
    <row r="7534" spans="2:5" x14ac:dyDescent="0.25">
      <c r="B7534" t="s">
        <v>1082</v>
      </c>
      <c r="C7534" t="s">
        <v>1042</v>
      </c>
      <c r="D7534" s="161">
        <v>44012</v>
      </c>
      <c r="E7534">
        <v>10492.96</v>
      </c>
    </row>
    <row r="7535" spans="2:5" x14ac:dyDescent="0.25">
      <c r="B7535" t="s">
        <v>1084</v>
      </c>
      <c r="C7535" t="s">
        <v>1043</v>
      </c>
      <c r="D7535" s="161">
        <v>43830</v>
      </c>
      <c r="E7535">
        <v>6659.05</v>
      </c>
    </row>
    <row r="7536" spans="2:5" x14ac:dyDescent="0.25">
      <c r="B7536" t="s">
        <v>1082</v>
      </c>
      <c r="C7536" t="s">
        <v>1044</v>
      </c>
      <c r="D7536" s="161">
        <v>43555</v>
      </c>
      <c r="E7536">
        <v>19275.82</v>
      </c>
    </row>
    <row r="7537" spans="2:5" x14ac:dyDescent="0.25">
      <c r="B7537" t="s">
        <v>1082</v>
      </c>
      <c r="C7537" t="s">
        <v>1045</v>
      </c>
      <c r="D7537" s="161">
        <v>43404</v>
      </c>
      <c r="E7537">
        <v>17338.48</v>
      </c>
    </row>
    <row r="7538" spans="2:5" x14ac:dyDescent="0.25">
      <c r="B7538" t="s">
        <v>1082</v>
      </c>
      <c r="C7538" t="s">
        <v>1046</v>
      </c>
      <c r="D7538" s="161">
        <v>43982</v>
      </c>
      <c r="E7538">
        <v>2887.69</v>
      </c>
    </row>
    <row r="7539" spans="2:5" x14ac:dyDescent="0.25">
      <c r="B7539" t="s">
        <v>1084</v>
      </c>
      <c r="C7539" t="s">
        <v>1047</v>
      </c>
      <c r="D7539" s="161">
        <v>43373</v>
      </c>
      <c r="E7539">
        <v>10966.58</v>
      </c>
    </row>
    <row r="7540" spans="2:5" x14ac:dyDescent="0.25">
      <c r="B7540" t="s">
        <v>1082</v>
      </c>
      <c r="C7540" t="s">
        <v>1048</v>
      </c>
      <c r="D7540" s="161">
        <v>43677</v>
      </c>
      <c r="E7540">
        <v>4703.26</v>
      </c>
    </row>
    <row r="7541" spans="2:5" x14ac:dyDescent="0.25">
      <c r="B7541" t="s">
        <v>1082</v>
      </c>
      <c r="C7541" t="s">
        <v>1049</v>
      </c>
      <c r="D7541" s="161">
        <v>44165</v>
      </c>
      <c r="E7541">
        <v>12263.85</v>
      </c>
    </row>
    <row r="7542" spans="2:5" x14ac:dyDescent="0.25">
      <c r="B7542" t="s">
        <v>1082</v>
      </c>
      <c r="C7542" t="s">
        <v>1050</v>
      </c>
      <c r="D7542" s="161">
        <v>44104</v>
      </c>
      <c r="E7542">
        <v>5629.98</v>
      </c>
    </row>
    <row r="7543" spans="2:5" x14ac:dyDescent="0.25">
      <c r="B7543" t="s">
        <v>1082</v>
      </c>
      <c r="C7543" t="s">
        <v>1051</v>
      </c>
      <c r="D7543" s="161">
        <v>43281</v>
      </c>
      <c r="E7543">
        <v>11505.51</v>
      </c>
    </row>
    <row r="7544" spans="2:5" x14ac:dyDescent="0.25">
      <c r="B7544" t="s">
        <v>1082</v>
      </c>
      <c r="C7544" t="s">
        <v>1052</v>
      </c>
      <c r="D7544" s="161">
        <v>44043</v>
      </c>
      <c r="E7544">
        <v>10750.71</v>
      </c>
    </row>
    <row r="7545" spans="2:5" x14ac:dyDescent="0.25">
      <c r="B7545" t="s">
        <v>1082</v>
      </c>
      <c r="C7545" t="s">
        <v>1053</v>
      </c>
      <c r="D7545" s="161">
        <v>43312</v>
      </c>
      <c r="E7545">
        <v>7677.69</v>
      </c>
    </row>
    <row r="7546" spans="2:5" x14ac:dyDescent="0.25">
      <c r="B7546" t="s">
        <v>1082</v>
      </c>
      <c r="C7546" t="s">
        <v>1054</v>
      </c>
      <c r="D7546" s="161">
        <v>43951</v>
      </c>
      <c r="E7546">
        <v>4085.84</v>
      </c>
    </row>
    <row r="7547" spans="2:5" x14ac:dyDescent="0.25">
      <c r="B7547" t="s">
        <v>1082</v>
      </c>
      <c r="C7547" t="s">
        <v>1055</v>
      </c>
      <c r="D7547" s="161">
        <v>44530</v>
      </c>
      <c r="E7547">
        <v>12305.13</v>
      </c>
    </row>
    <row r="7548" spans="2:5" x14ac:dyDescent="0.25">
      <c r="B7548" t="s">
        <v>1082</v>
      </c>
      <c r="C7548" t="s">
        <v>1056</v>
      </c>
      <c r="D7548" s="161">
        <v>44074</v>
      </c>
      <c r="E7548">
        <v>873.31</v>
      </c>
    </row>
    <row r="7549" spans="2:5" x14ac:dyDescent="0.25">
      <c r="B7549" t="s">
        <v>1084</v>
      </c>
      <c r="C7549" t="s">
        <v>1057</v>
      </c>
      <c r="D7549" s="161">
        <v>43496</v>
      </c>
      <c r="E7549">
        <v>17002.7</v>
      </c>
    </row>
    <row r="7550" spans="2:5" x14ac:dyDescent="0.25">
      <c r="B7550" t="s">
        <v>1082</v>
      </c>
      <c r="C7550" t="s">
        <v>1058</v>
      </c>
      <c r="D7550" s="161">
        <v>43312</v>
      </c>
      <c r="E7550">
        <v>8782.82</v>
      </c>
    </row>
    <row r="7551" spans="2:5" x14ac:dyDescent="0.25">
      <c r="B7551" t="s">
        <v>1082</v>
      </c>
      <c r="C7551" t="s">
        <v>1059</v>
      </c>
      <c r="D7551" s="161">
        <v>43159</v>
      </c>
      <c r="E7551">
        <v>6743.08</v>
      </c>
    </row>
    <row r="7552" spans="2:5" x14ac:dyDescent="0.25">
      <c r="B7552" t="s">
        <v>1084</v>
      </c>
      <c r="C7552" t="s">
        <v>1060</v>
      </c>
      <c r="D7552" s="161">
        <v>44227</v>
      </c>
      <c r="E7552">
        <v>18300.830000000002</v>
      </c>
    </row>
    <row r="7553" spans="2:5" x14ac:dyDescent="0.25">
      <c r="B7553" t="s">
        <v>1083</v>
      </c>
      <c r="C7553" t="s">
        <v>1061</v>
      </c>
      <c r="D7553" s="161">
        <v>43951</v>
      </c>
      <c r="E7553">
        <v>12819.04</v>
      </c>
    </row>
    <row r="7554" spans="2:5" x14ac:dyDescent="0.25">
      <c r="B7554" t="s">
        <v>1083</v>
      </c>
      <c r="C7554" t="s">
        <v>1062</v>
      </c>
      <c r="D7554" s="161">
        <v>43585</v>
      </c>
      <c r="E7554">
        <v>14678.27</v>
      </c>
    </row>
    <row r="7555" spans="2:5" x14ac:dyDescent="0.25">
      <c r="B7555" t="s">
        <v>1084</v>
      </c>
      <c r="C7555" t="s">
        <v>1063</v>
      </c>
      <c r="D7555" s="161">
        <v>43677</v>
      </c>
      <c r="E7555">
        <v>4054.1</v>
      </c>
    </row>
    <row r="7556" spans="2:5" x14ac:dyDescent="0.25">
      <c r="B7556" t="s">
        <v>1084</v>
      </c>
      <c r="C7556" t="s">
        <v>1064</v>
      </c>
      <c r="D7556" s="161">
        <v>44316</v>
      </c>
      <c r="E7556">
        <v>14890.62</v>
      </c>
    </row>
    <row r="7557" spans="2:5" x14ac:dyDescent="0.25">
      <c r="B7557" t="s">
        <v>1084</v>
      </c>
      <c r="C7557" t="s">
        <v>1065</v>
      </c>
      <c r="D7557" s="161">
        <v>44012</v>
      </c>
      <c r="E7557">
        <v>14183.79</v>
      </c>
    </row>
    <row r="7558" spans="2:5" x14ac:dyDescent="0.25">
      <c r="B7558" t="s">
        <v>1082</v>
      </c>
      <c r="C7558" t="s">
        <v>1066</v>
      </c>
      <c r="D7558" s="161">
        <v>43312</v>
      </c>
      <c r="E7558">
        <v>4006.93</v>
      </c>
    </row>
    <row r="7559" spans="2:5" x14ac:dyDescent="0.25">
      <c r="B7559" t="s">
        <v>1082</v>
      </c>
      <c r="C7559" t="s">
        <v>1067</v>
      </c>
      <c r="D7559" s="161">
        <v>44165</v>
      </c>
      <c r="E7559">
        <v>12053.36</v>
      </c>
    </row>
    <row r="7560" spans="2:5" x14ac:dyDescent="0.25">
      <c r="B7560" t="s">
        <v>1084</v>
      </c>
      <c r="C7560" t="s">
        <v>1068</v>
      </c>
      <c r="D7560" s="161">
        <v>43830</v>
      </c>
      <c r="E7560">
        <v>6119.5</v>
      </c>
    </row>
    <row r="7561" spans="2:5" x14ac:dyDescent="0.25">
      <c r="B7561" t="s">
        <v>1082</v>
      </c>
      <c r="C7561" t="s">
        <v>1022</v>
      </c>
      <c r="D7561" s="161">
        <v>43281</v>
      </c>
      <c r="E7561">
        <v>1358.93</v>
      </c>
    </row>
    <row r="7562" spans="2:5" x14ac:dyDescent="0.25">
      <c r="B7562" t="s">
        <v>1084</v>
      </c>
      <c r="C7562" t="s">
        <v>1069</v>
      </c>
      <c r="D7562" s="161">
        <v>43738</v>
      </c>
      <c r="E7562">
        <v>831.49</v>
      </c>
    </row>
    <row r="7563" spans="2:5" x14ac:dyDescent="0.25">
      <c r="B7563" t="s">
        <v>1084</v>
      </c>
      <c r="C7563" t="s">
        <v>1070</v>
      </c>
      <c r="D7563" s="161">
        <v>43890</v>
      </c>
      <c r="E7563">
        <v>10577.64</v>
      </c>
    </row>
    <row r="7564" spans="2:5" x14ac:dyDescent="0.25">
      <c r="B7564" t="s">
        <v>1083</v>
      </c>
      <c r="C7564" t="s">
        <v>1071</v>
      </c>
      <c r="D7564" s="161">
        <v>43373</v>
      </c>
      <c r="E7564">
        <v>9189.0499999999993</v>
      </c>
    </row>
    <row r="7565" spans="2:5" x14ac:dyDescent="0.25">
      <c r="B7565" t="s">
        <v>1082</v>
      </c>
      <c r="C7565" t="s">
        <v>1072</v>
      </c>
      <c r="D7565" s="161">
        <v>44255</v>
      </c>
      <c r="E7565">
        <v>16214.97</v>
      </c>
    </row>
    <row r="7566" spans="2:5" x14ac:dyDescent="0.25">
      <c r="B7566" t="s">
        <v>1082</v>
      </c>
      <c r="C7566" t="s">
        <v>1073</v>
      </c>
      <c r="D7566" s="161">
        <v>43677</v>
      </c>
      <c r="E7566">
        <v>11770.01</v>
      </c>
    </row>
    <row r="7567" spans="2:5" x14ac:dyDescent="0.25">
      <c r="B7567" t="s">
        <v>1084</v>
      </c>
      <c r="C7567" t="s">
        <v>1074</v>
      </c>
      <c r="D7567" s="161">
        <v>44286</v>
      </c>
      <c r="E7567">
        <v>12964.1</v>
      </c>
    </row>
    <row r="7568" spans="2:5" x14ac:dyDescent="0.25">
      <c r="B7568" t="s">
        <v>1082</v>
      </c>
      <c r="C7568" t="s">
        <v>1075</v>
      </c>
      <c r="D7568" s="161">
        <v>43830</v>
      </c>
      <c r="E7568">
        <v>6011.09</v>
      </c>
    </row>
    <row r="7569" spans="2:5" x14ac:dyDescent="0.25">
      <c r="B7569" t="s">
        <v>1082</v>
      </c>
      <c r="C7569" t="s">
        <v>1076</v>
      </c>
      <c r="D7569" s="161">
        <v>44316</v>
      </c>
      <c r="E7569">
        <v>5626.81</v>
      </c>
    </row>
    <row r="7570" spans="2:5" x14ac:dyDescent="0.25">
      <c r="B7570" t="s">
        <v>1084</v>
      </c>
      <c r="C7570" t="s">
        <v>1077</v>
      </c>
      <c r="D7570" s="161">
        <v>44377</v>
      </c>
      <c r="E7570">
        <v>5929.52</v>
      </c>
    </row>
    <row r="7571" spans="2:5" x14ac:dyDescent="0.25">
      <c r="B7571" t="s">
        <v>1084</v>
      </c>
      <c r="C7571" t="s">
        <v>992</v>
      </c>
      <c r="D7571" s="161">
        <v>44104</v>
      </c>
      <c r="E7571">
        <v>5289.83</v>
      </c>
    </row>
    <row r="7572" spans="2:5" x14ac:dyDescent="0.25">
      <c r="B7572" t="s">
        <v>1084</v>
      </c>
      <c r="C7572" t="s">
        <v>993</v>
      </c>
      <c r="D7572" s="161">
        <v>43159</v>
      </c>
      <c r="E7572">
        <v>8557.23</v>
      </c>
    </row>
    <row r="7573" spans="2:5" x14ac:dyDescent="0.25">
      <c r="B7573" t="s">
        <v>1084</v>
      </c>
      <c r="C7573" t="s">
        <v>994</v>
      </c>
      <c r="D7573" s="161">
        <v>43708</v>
      </c>
      <c r="E7573">
        <v>12874.08</v>
      </c>
    </row>
    <row r="7574" spans="2:5" x14ac:dyDescent="0.25">
      <c r="B7574" t="s">
        <v>1084</v>
      </c>
      <c r="C7574" t="s">
        <v>995</v>
      </c>
      <c r="D7574" s="161">
        <v>43404</v>
      </c>
      <c r="E7574">
        <v>6277.23</v>
      </c>
    </row>
    <row r="7575" spans="2:5" x14ac:dyDescent="0.25">
      <c r="B7575" t="s">
        <v>1083</v>
      </c>
      <c r="C7575" t="s">
        <v>996</v>
      </c>
      <c r="D7575" s="161">
        <v>43738</v>
      </c>
      <c r="E7575">
        <v>4607.42</v>
      </c>
    </row>
    <row r="7576" spans="2:5" x14ac:dyDescent="0.25">
      <c r="B7576" t="s">
        <v>1084</v>
      </c>
      <c r="C7576" t="s">
        <v>997</v>
      </c>
      <c r="D7576" s="161">
        <v>43921</v>
      </c>
      <c r="E7576">
        <v>15496.51</v>
      </c>
    </row>
    <row r="7577" spans="2:5" x14ac:dyDescent="0.25">
      <c r="B7577" t="s">
        <v>1082</v>
      </c>
      <c r="C7577" t="s">
        <v>998</v>
      </c>
      <c r="D7577" s="161">
        <v>43373</v>
      </c>
      <c r="E7577">
        <v>8595.7199999999993</v>
      </c>
    </row>
    <row r="7578" spans="2:5" x14ac:dyDescent="0.25">
      <c r="B7578" t="s">
        <v>1084</v>
      </c>
      <c r="C7578" t="s">
        <v>999</v>
      </c>
      <c r="D7578" s="161">
        <v>43585</v>
      </c>
      <c r="E7578">
        <v>14114.08</v>
      </c>
    </row>
    <row r="7579" spans="2:5" x14ac:dyDescent="0.25">
      <c r="B7579" t="s">
        <v>1082</v>
      </c>
      <c r="C7579" t="s">
        <v>1000</v>
      </c>
      <c r="D7579" s="161">
        <v>44135</v>
      </c>
      <c r="E7579">
        <v>4729.2700000000004</v>
      </c>
    </row>
    <row r="7580" spans="2:5" x14ac:dyDescent="0.25">
      <c r="B7580" t="s">
        <v>1084</v>
      </c>
      <c r="C7580" t="s">
        <v>1001</v>
      </c>
      <c r="D7580" s="161">
        <v>43524</v>
      </c>
      <c r="E7580">
        <v>9430.67</v>
      </c>
    </row>
    <row r="7581" spans="2:5" x14ac:dyDescent="0.25">
      <c r="B7581" t="s">
        <v>1082</v>
      </c>
      <c r="C7581" t="s">
        <v>1002</v>
      </c>
      <c r="D7581" s="161">
        <v>43890</v>
      </c>
      <c r="E7581">
        <v>13255.5</v>
      </c>
    </row>
    <row r="7582" spans="2:5" x14ac:dyDescent="0.25">
      <c r="B7582" t="s">
        <v>1082</v>
      </c>
      <c r="C7582" t="s">
        <v>1003</v>
      </c>
      <c r="D7582" s="161">
        <v>43555</v>
      </c>
      <c r="E7582">
        <v>8538.14</v>
      </c>
    </row>
    <row r="7583" spans="2:5" x14ac:dyDescent="0.25">
      <c r="B7583" t="s">
        <v>1082</v>
      </c>
      <c r="C7583" t="s">
        <v>1004</v>
      </c>
      <c r="D7583" s="161">
        <v>44165</v>
      </c>
      <c r="E7583">
        <v>4145.76</v>
      </c>
    </row>
    <row r="7584" spans="2:5" x14ac:dyDescent="0.25">
      <c r="B7584" t="s">
        <v>1084</v>
      </c>
      <c r="C7584" t="s">
        <v>1005</v>
      </c>
      <c r="D7584" s="161">
        <v>43251</v>
      </c>
      <c r="E7584">
        <v>19134.84</v>
      </c>
    </row>
    <row r="7585" spans="2:5" x14ac:dyDescent="0.25">
      <c r="B7585" t="s">
        <v>1083</v>
      </c>
      <c r="C7585" t="s">
        <v>1006</v>
      </c>
      <c r="D7585" s="161">
        <v>43251</v>
      </c>
      <c r="E7585">
        <v>5021.92</v>
      </c>
    </row>
    <row r="7586" spans="2:5" x14ac:dyDescent="0.25">
      <c r="B7586" t="s">
        <v>1084</v>
      </c>
      <c r="C7586" t="s">
        <v>1007</v>
      </c>
      <c r="D7586" s="161">
        <v>43861</v>
      </c>
      <c r="E7586">
        <v>224.52</v>
      </c>
    </row>
    <row r="7587" spans="2:5" x14ac:dyDescent="0.25">
      <c r="B7587" t="s">
        <v>1082</v>
      </c>
      <c r="C7587" t="s">
        <v>1008</v>
      </c>
      <c r="D7587" s="161">
        <v>44408</v>
      </c>
      <c r="E7587">
        <v>6104.05</v>
      </c>
    </row>
    <row r="7588" spans="2:5" x14ac:dyDescent="0.25">
      <c r="B7588" t="s">
        <v>1084</v>
      </c>
      <c r="C7588" t="s">
        <v>1009</v>
      </c>
      <c r="D7588" s="161">
        <v>43131</v>
      </c>
      <c r="E7588">
        <v>11704.47</v>
      </c>
    </row>
    <row r="7589" spans="2:5" x14ac:dyDescent="0.25">
      <c r="B7589" t="s">
        <v>1082</v>
      </c>
      <c r="C7589" t="s">
        <v>1010</v>
      </c>
      <c r="D7589" s="161">
        <v>43769</v>
      </c>
      <c r="E7589">
        <v>18807.57</v>
      </c>
    </row>
    <row r="7590" spans="2:5" x14ac:dyDescent="0.25">
      <c r="B7590" t="s">
        <v>1084</v>
      </c>
      <c r="C7590" t="s">
        <v>1011</v>
      </c>
      <c r="D7590" s="161">
        <v>44012</v>
      </c>
      <c r="E7590">
        <v>19228.53</v>
      </c>
    </row>
    <row r="7591" spans="2:5" x14ac:dyDescent="0.25">
      <c r="B7591" t="s">
        <v>1084</v>
      </c>
      <c r="C7591" t="s">
        <v>1012</v>
      </c>
      <c r="D7591" s="161">
        <v>43524</v>
      </c>
      <c r="E7591">
        <v>12780.06</v>
      </c>
    </row>
    <row r="7592" spans="2:5" x14ac:dyDescent="0.25">
      <c r="B7592" t="s">
        <v>1082</v>
      </c>
      <c r="C7592" t="s">
        <v>1013</v>
      </c>
      <c r="D7592" s="161">
        <v>44227</v>
      </c>
      <c r="E7592">
        <v>16743.98</v>
      </c>
    </row>
    <row r="7593" spans="2:5" x14ac:dyDescent="0.25">
      <c r="B7593" t="s">
        <v>1084</v>
      </c>
      <c r="C7593" t="s">
        <v>1014</v>
      </c>
      <c r="D7593" s="161">
        <v>43131</v>
      </c>
      <c r="E7593">
        <v>17781.330000000002</v>
      </c>
    </row>
    <row r="7594" spans="2:5" x14ac:dyDescent="0.25">
      <c r="B7594" t="s">
        <v>1084</v>
      </c>
      <c r="C7594" t="s">
        <v>1015</v>
      </c>
      <c r="D7594" s="161">
        <v>43585</v>
      </c>
      <c r="E7594">
        <v>17389.36</v>
      </c>
    </row>
    <row r="7595" spans="2:5" x14ac:dyDescent="0.25">
      <c r="B7595" t="s">
        <v>1082</v>
      </c>
      <c r="C7595" t="s">
        <v>1016</v>
      </c>
      <c r="D7595" s="161">
        <v>43281</v>
      </c>
      <c r="E7595">
        <v>1185.2</v>
      </c>
    </row>
    <row r="7596" spans="2:5" x14ac:dyDescent="0.25">
      <c r="B7596" t="s">
        <v>1082</v>
      </c>
      <c r="C7596" t="s">
        <v>1017</v>
      </c>
      <c r="D7596" s="161">
        <v>44286</v>
      </c>
      <c r="E7596">
        <v>8327.82</v>
      </c>
    </row>
    <row r="7597" spans="2:5" x14ac:dyDescent="0.25">
      <c r="B7597" t="s">
        <v>1084</v>
      </c>
      <c r="C7597" t="s">
        <v>1018</v>
      </c>
      <c r="D7597" s="161">
        <v>43738</v>
      </c>
      <c r="E7597">
        <v>10383.14</v>
      </c>
    </row>
    <row r="7598" spans="2:5" x14ac:dyDescent="0.25">
      <c r="B7598" t="s">
        <v>1084</v>
      </c>
      <c r="C7598" t="s">
        <v>1019</v>
      </c>
      <c r="D7598" s="161">
        <v>43738</v>
      </c>
      <c r="E7598">
        <v>17364.5</v>
      </c>
    </row>
    <row r="7599" spans="2:5" x14ac:dyDescent="0.25">
      <c r="B7599" t="s">
        <v>1082</v>
      </c>
      <c r="C7599" t="s">
        <v>1020</v>
      </c>
      <c r="D7599" s="161">
        <v>43434</v>
      </c>
      <c r="E7599">
        <v>12506.37</v>
      </c>
    </row>
    <row r="7600" spans="2:5" x14ac:dyDescent="0.25">
      <c r="B7600" t="s">
        <v>1084</v>
      </c>
      <c r="C7600" t="s">
        <v>1021</v>
      </c>
      <c r="D7600" s="161">
        <v>44286</v>
      </c>
      <c r="E7600">
        <v>5374.85</v>
      </c>
    </row>
    <row r="7601" spans="2:5" x14ac:dyDescent="0.25">
      <c r="B7601" t="s">
        <v>1084</v>
      </c>
      <c r="C7601" t="s">
        <v>1022</v>
      </c>
      <c r="D7601" s="161">
        <v>44469</v>
      </c>
      <c r="E7601">
        <v>3628.69</v>
      </c>
    </row>
    <row r="7602" spans="2:5" x14ac:dyDescent="0.25">
      <c r="B7602" t="s">
        <v>1082</v>
      </c>
      <c r="C7602" t="s">
        <v>1023</v>
      </c>
      <c r="D7602" s="161">
        <v>43220</v>
      </c>
      <c r="E7602">
        <v>4198.2</v>
      </c>
    </row>
    <row r="7603" spans="2:5" x14ac:dyDescent="0.25">
      <c r="B7603" t="s">
        <v>1082</v>
      </c>
      <c r="C7603" t="s">
        <v>1024</v>
      </c>
      <c r="D7603" s="161">
        <v>44439</v>
      </c>
      <c r="E7603">
        <v>18815.13</v>
      </c>
    </row>
    <row r="7604" spans="2:5" x14ac:dyDescent="0.25">
      <c r="B7604" t="s">
        <v>1082</v>
      </c>
      <c r="C7604" t="s">
        <v>1025</v>
      </c>
      <c r="D7604" s="161">
        <v>44377</v>
      </c>
      <c r="E7604">
        <v>8117.04</v>
      </c>
    </row>
    <row r="7605" spans="2:5" x14ac:dyDescent="0.25">
      <c r="B7605" t="s">
        <v>1082</v>
      </c>
      <c r="C7605" t="s">
        <v>1026</v>
      </c>
      <c r="D7605" s="161">
        <v>44500</v>
      </c>
      <c r="E7605">
        <v>5599.91</v>
      </c>
    </row>
    <row r="7606" spans="2:5" x14ac:dyDescent="0.25">
      <c r="B7606" t="s">
        <v>1082</v>
      </c>
      <c r="C7606" t="s">
        <v>411</v>
      </c>
      <c r="D7606" s="161">
        <v>43312</v>
      </c>
      <c r="E7606">
        <v>7302.55</v>
      </c>
    </row>
    <row r="7607" spans="2:5" x14ac:dyDescent="0.25">
      <c r="B7607" t="s">
        <v>1082</v>
      </c>
      <c r="C7607" t="s">
        <v>1027</v>
      </c>
      <c r="D7607" s="161">
        <v>44135</v>
      </c>
      <c r="E7607">
        <v>3820.7</v>
      </c>
    </row>
    <row r="7608" spans="2:5" x14ac:dyDescent="0.25">
      <c r="B7608" t="s">
        <v>1084</v>
      </c>
      <c r="C7608" t="s">
        <v>1028</v>
      </c>
      <c r="D7608" s="161">
        <v>43585</v>
      </c>
      <c r="E7608">
        <v>15034.22</v>
      </c>
    </row>
    <row r="7609" spans="2:5" x14ac:dyDescent="0.25">
      <c r="B7609" t="s">
        <v>1082</v>
      </c>
      <c r="C7609" t="s">
        <v>1029</v>
      </c>
      <c r="D7609" s="161">
        <v>44530</v>
      </c>
      <c r="E7609">
        <v>2049.1999999999998</v>
      </c>
    </row>
    <row r="7610" spans="2:5" x14ac:dyDescent="0.25">
      <c r="B7610" t="s">
        <v>1082</v>
      </c>
      <c r="C7610" t="s">
        <v>1030</v>
      </c>
      <c r="D7610" s="161">
        <v>43312</v>
      </c>
      <c r="E7610">
        <v>10024.32</v>
      </c>
    </row>
    <row r="7611" spans="2:5" x14ac:dyDescent="0.25">
      <c r="B7611" t="s">
        <v>1082</v>
      </c>
      <c r="C7611" t="s">
        <v>267</v>
      </c>
      <c r="D7611" s="161">
        <v>43708</v>
      </c>
      <c r="E7611">
        <v>12598.16</v>
      </c>
    </row>
    <row r="7612" spans="2:5" x14ac:dyDescent="0.25">
      <c r="B7612" t="s">
        <v>1082</v>
      </c>
      <c r="C7612" t="s">
        <v>1031</v>
      </c>
      <c r="D7612" s="161">
        <v>44012</v>
      </c>
      <c r="E7612">
        <v>19974.169999999998</v>
      </c>
    </row>
    <row r="7613" spans="2:5" x14ac:dyDescent="0.25">
      <c r="B7613" t="s">
        <v>1082</v>
      </c>
      <c r="C7613" t="s">
        <v>1032</v>
      </c>
      <c r="D7613" s="161">
        <v>44255</v>
      </c>
      <c r="E7613">
        <v>15726.83</v>
      </c>
    </row>
    <row r="7614" spans="2:5" x14ac:dyDescent="0.25">
      <c r="B7614" t="s">
        <v>1084</v>
      </c>
      <c r="C7614" t="s">
        <v>1033</v>
      </c>
      <c r="D7614" s="161">
        <v>43312</v>
      </c>
      <c r="E7614">
        <v>12151.82</v>
      </c>
    </row>
    <row r="7615" spans="2:5" x14ac:dyDescent="0.25">
      <c r="B7615" t="s">
        <v>1084</v>
      </c>
      <c r="C7615" t="s">
        <v>1034</v>
      </c>
      <c r="D7615" s="161">
        <v>43159</v>
      </c>
      <c r="E7615">
        <v>16482.36</v>
      </c>
    </row>
    <row r="7616" spans="2:5" x14ac:dyDescent="0.25">
      <c r="B7616" t="s">
        <v>1084</v>
      </c>
      <c r="C7616" t="s">
        <v>1035</v>
      </c>
      <c r="D7616" s="161">
        <v>44255</v>
      </c>
      <c r="E7616">
        <v>14583.52</v>
      </c>
    </row>
    <row r="7617" spans="2:5" x14ac:dyDescent="0.25">
      <c r="B7617" t="s">
        <v>1082</v>
      </c>
      <c r="C7617" t="s">
        <v>291</v>
      </c>
      <c r="D7617" s="161">
        <v>43465</v>
      </c>
      <c r="E7617">
        <v>3332.61</v>
      </c>
    </row>
    <row r="7618" spans="2:5" x14ac:dyDescent="0.25">
      <c r="B7618" t="s">
        <v>1082</v>
      </c>
      <c r="C7618" t="s">
        <v>1036</v>
      </c>
      <c r="D7618" s="161">
        <v>44135</v>
      </c>
      <c r="E7618">
        <v>15342.19</v>
      </c>
    </row>
    <row r="7619" spans="2:5" x14ac:dyDescent="0.25">
      <c r="B7619" t="s">
        <v>1084</v>
      </c>
      <c r="C7619" t="s">
        <v>1037</v>
      </c>
      <c r="D7619" s="161">
        <v>43769</v>
      </c>
      <c r="E7619">
        <v>19324.18</v>
      </c>
    </row>
    <row r="7620" spans="2:5" x14ac:dyDescent="0.25">
      <c r="B7620" t="s">
        <v>1084</v>
      </c>
      <c r="C7620" t="s">
        <v>1038</v>
      </c>
      <c r="D7620" s="161">
        <v>43159</v>
      </c>
      <c r="E7620">
        <v>1461.29</v>
      </c>
    </row>
    <row r="7621" spans="2:5" x14ac:dyDescent="0.25">
      <c r="B7621" t="s">
        <v>1083</v>
      </c>
      <c r="C7621" t="s">
        <v>1039</v>
      </c>
      <c r="D7621" s="161">
        <v>44286</v>
      </c>
      <c r="E7621">
        <v>7867.97</v>
      </c>
    </row>
    <row r="7622" spans="2:5" x14ac:dyDescent="0.25">
      <c r="B7622" t="s">
        <v>1084</v>
      </c>
      <c r="C7622" t="s">
        <v>1040</v>
      </c>
      <c r="D7622" s="161">
        <v>43312</v>
      </c>
      <c r="E7622">
        <v>12757.05</v>
      </c>
    </row>
    <row r="7623" spans="2:5" x14ac:dyDescent="0.25">
      <c r="B7623" t="s">
        <v>1082</v>
      </c>
      <c r="C7623" t="s">
        <v>1041</v>
      </c>
      <c r="D7623" s="161">
        <v>43281</v>
      </c>
      <c r="E7623">
        <v>15356.05</v>
      </c>
    </row>
    <row r="7624" spans="2:5" x14ac:dyDescent="0.25">
      <c r="B7624" t="s">
        <v>1082</v>
      </c>
      <c r="C7624" t="s">
        <v>1042</v>
      </c>
      <c r="D7624" s="161">
        <v>44012</v>
      </c>
      <c r="E7624">
        <v>12086.13</v>
      </c>
    </row>
    <row r="7625" spans="2:5" x14ac:dyDescent="0.25">
      <c r="B7625" t="s">
        <v>1082</v>
      </c>
      <c r="C7625" t="s">
        <v>1043</v>
      </c>
      <c r="D7625" s="161">
        <v>43251</v>
      </c>
      <c r="E7625">
        <v>19321.439999999999</v>
      </c>
    </row>
    <row r="7626" spans="2:5" x14ac:dyDescent="0.25">
      <c r="B7626" t="s">
        <v>1084</v>
      </c>
      <c r="C7626" t="s">
        <v>1044</v>
      </c>
      <c r="D7626" s="161">
        <v>44012</v>
      </c>
      <c r="E7626">
        <v>16919.63</v>
      </c>
    </row>
    <row r="7627" spans="2:5" x14ac:dyDescent="0.25">
      <c r="B7627" t="s">
        <v>1083</v>
      </c>
      <c r="C7627" t="s">
        <v>1045</v>
      </c>
      <c r="D7627" s="161">
        <v>43496</v>
      </c>
      <c r="E7627">
        <v>18819.439999999999</v>
      </c>
    </row>
    <row r="7628" spans="2:5" x14ac:dyDescent="0.25">
      <c r="B7628" t="s">
        <v>1082</v>
      </c>
      <c r="C7628" t="s">
        <v>1046</v>
      </c>
      <c r="D7628" s="161">
        <v>44500</v>
      </c>
      <c r="E7628">
        <v>6554.22</v>
      </c>
    </row>
    <row r="7629" spans="2:5" x14ac:dyDescent="0.25">
      <c r="B7629" t="s">
        <v>1084</v>
      </c>
      <c r="C7629" t="s">
        <v>1047</v>
      </c>
      <c r="D7629" s="161">
        <v>43769</v>
      </c>
      <c r="E7629">
        <v>17919.73</v>
      </c>
    </row>
    <row r="7630" spans="2:5" x14ac:dyDescent="0.25">
      <c r="B7630" t="s">
        <v>1084</v>
      </c>
      <c r="C7630" t="s">
        <v>1048</v>
      </c>
      <c r="D7630" s="161">
        <v>43190</v>
      </c>
      <c r="E7630">
        <v>13532.59</v>
      </c>
    </row>
    <row r="7631" spans="2:5" x14ac:dyDescent="0.25">
      <c r="B7631" t="s">
        <v>1082</v>
      </c>
      <c r="C7631" t="s">
        <v>1049</v>
      </c>
      <c r="D7631" s="161">
        <v>44255</v>
      </c>
      <c r="E7631">
        <v>9049.31</v>
      </c>
    </row>
    <row r="7632" spans="2:5" x14ac:dyDescent="0.25">
      <c r="B7632" t="s">
        <v>1083</v>
      </c>
      <c r="C7632" t="s">
        <v>1050</v>
      </c>
      <c r="D7632" s="161">
        <v>44227</v>
      </c>
      <c r="E7632">
        <v>6349.9</v>
      </c>
    </row>
    <row r="7633" spans="2:5" x14ac:dyDescent="0.25">
      <c r="B7633" t="s">
        <v>1082</v>
      </c>
      <c r="C7633" t="s">
        <v>1051</v>
      </c>
      <c r="D7633" s="161">
        <v>43799</v>
      </c>
      <c r="E7633">
        <v>2870.41</v>
      </c>
    </row>
    <row r="7634" spans="2:5" x14ac:dyDescent="0.25">
      <c r="B7634" t="s">
        <v>1084</v>
      </c>
      <c r="C7634" t="s">
        <v>1052</v>
      </c>
      <c r="D7634" s="161">
        <v>43890</v>
      </c>
      <c r="E7634">
        <v>265.05</v>
      </c>
    </row>
    <row r="7635" spans="2:5" x14ac:dyDescent="0.25">
      <c r="B7635" t="s">
        <v>1082</v>
      </c>
      <c r="C7635" t="s">
        <v>1053</v>
      </c>
      <c r="D7635" s="161">
        <v>43799</v>
      </c>
      <c r="E7635">
        <v>8335.4699999999993</v>
      </c>
    </row>
    <row r="7636" spans="2:5" x14ac:dyDescent="0.25">
      <c r="B7636" t="s">
        <v>1084</v>
      </c>
      <c r="C7636" t="s">
        <v>1054</v>
      </c>
      <c r="D7636" s="161">
        <v>43951</v>
      </c>
      <c r="E7636">
        <v>3170.77</v>
      </c>
    </row>
    <row r="7637" spans="2:5" x14ac:dyDescent="0.25">
      <c r="B7637" t="s">
        <v>1084</v>
      </c>
      <c r="C7637" t="s">
        <v>1055</v>
      </c>
      <c r="D7637" s="161">
        <v>43677</v>
      </c>
      <c r="E7637">
        <v>8167.79</v>
      </c>
    </row>
    <row r="7638" spans="2:5" x14ac:dyDescent="0.25">
      <c r="B7638" t="s">
        <v>1084</v>
      </c>
      <c r="C7638" t="s">
        <v>1056</v>
      </c>
      <c r="D7638" s="161">
        <v>43220</v>
      </c>
      <c r="E7638">
        <v>18132.810000000001</v>
      </c>
    </row>
    <row r="7639" spans="2:5" x14ac:dyDescent="0.25">
      <c r="B7639" t="s">
        <v>1082</v>
      </c>
      <c r="C7639" t="s">
        <v>1057</v>
      </c>
      <c r="D7639" s="161">
        <v>43404</v>
      </c>
      <c r="E7639">
        <v>6276.38</v>
      </c>
    </row>
    <row r="7640" spans="2:5" x14ac:dyDescent="0.25">
      <c r="B7640" t="s">
        <v>1084</v>
      </c>
      <c r="C7640" t="s">
        <v>1058</v>
      </c>
      <c r="D7640" s="161">
        <v>43861</v>
      </c>
      <c r="E7640">
        <v>14884.31</v>
      </c>
    </row>
    <row r="7641" spans="2:5" x14ac:dyDescent="0.25">
      <c r="B7641" t="s">
        <v>1083</v>
      </c>
      <c r="C7641" t="s">
        <v>1059</v>
      </c>
      <c r="D7641" s="161">
        <v>44196</v>
      </c>
      <c r="E7641">
        <v>1569.01</v>
      </c>
    </row>
    <row r="7642" spans="2:5" x14ac:dyDescent="0.25">
      <c r="B7642" t="s">
        <v>1082</v>
      </c>
      <c r="C7642" t="s">
        <v>1060</v>
      </c>
      <c r="D7642" s="161">
        <v>43982</v>
      </c>
      <c r="E7642">
        <v>18871.810000000001</v>
      </c>
    </row>
    <row r="7643" spans="2:5" x14ac:dyDescent="0.25">
      <c r="B7643" t="s">
        <v>1083</v>
      </c>
      <c r="C7643" t="s">
        <v>1061</v>
      </c>
      <c r="D7643" s="161">
        <v>44286</v>
      </c>
      <c r="E7643">
        <v>8608.26</v>
      </c>
    </row>
    <row r="7644" spans="2:5" x14ac:dyDescent="0.25">
      <c r="B7644" t="s">
        <v>1084</v>
      </c>
      <c r="C7644" t="s">
        <v>1062</v>
      </c>
      <c r="D7644" s="161">
        <v>43524</v>
      </c>
      <c r="E7644">
        <v>17095.3</v>
      </c>
    </row>
    <row r="7645" spans="2:5" x14ac:dyDescent="0.25">
      <c r="B7645" t="s">
        <v>1083</v>
      </c>
      <c r="C7645" t="s">
        <v>1063</v>
      </c>
      <c r="D7645" s="161">
        <v>44043</v>
      </c>
      <c r="E7645">
        <v>4249.49</v>
      </c>
    </row>
    <row r="7646" spans="2:5" x14ac:dyDescent="0.25">
      <c r="B7646" t="s">
        <v>1084</v>
      </c>
      <c r="C7646" t="s">
        <v>1064</v>
      </c>
      <c r="D7646" s="161">
        <v>43496</v>
      </c>
      <c r="E7646">
        <v>13108.42</v>
      </c>
    </row>
    <row r="7647" spans="2:5" x14ac:dyDescent="0.25">
      <c r="B7647" t="s">
        <v>1084</v>
      </c>
      <c r="C7647" t="s">
        <v>1065</v>
      </c>
      <c r="D7647" s="161">
        <v>43861</v>
      </c>
      <c r="E7647">
        <v>11148.56</v>
      </c>
    </row>
    <row r="7648" spans="2:5" x14ac:dyDescent="0.25">
      <c r="B7648" t="s">
        <v>1084</v>
      </c>
      <c r="C7648" t="s">
        <v>1066</v>
      </c>
      <c r="D7648" s="161">
        <v>44377</v>
      </c>
      <c r="E7648">
        <v>13521.01</v>
      </c>
    </row>
    <row r="7649" spans="2:5" x14ac:dyDescent="0.25">
      <c r="B7649" t="s">
        <v>1082</v>
      </c>
      <c r="C7649" t="s">
        <v>1067</v>
      </c>
      <c r="D7649" s="161">
        <v>43100</v>
      </c>
      <c r="E7649">
        <v>10359.33</v>
      </c>
    </row>
    <row r="7650" spans="2:5" x14ac:dyDescent="0.25">
      <c r="B7650" t="s">
        <v>1083</v>
      </c>
      <c r="C7650" t="s">
        <v>1068</v>
      </c>
      <c r="D7650" s="161">
        <v>43159</v>
      </c>
      <c r="E7650">
        <v>2723.62</v>
      </c>
    </row>
    <row r="7651" spans="2:5" x14ac:dyDescent="0.25">
      <c r="B7651" t="s">
        <v>1082</v>
      </c>
      <c r="C7651" t="s">
        <v>1022</v>
      </c>
      <c r="D7651" s="161">
        <v>44074</v>
      </c>
      <c r="E7651">
        <v>3867.46</v>
      </c>
    </row>
    <row r="7652" spans="2:5" x14ac:dyDescent="0.25">
      <c r="B7652" t="s">
        <v>1084</v>
      </c>
      <c r="C7652" t="s">
        <v>1069</v>
      </c>
      <c r="D7652" s="161">
        <v>43281</v>
      </c>
      <c r="E7652">
        <v>16932.78</v>
      </c>
    </row>
    <row r="7653" spans="2:5" x14ac:dyDescent="0.25">
      <c r="B7653" t="s">
        <v>1084</v>
      </c>
      <c r="C7653" t="s">
        <v>1070</v>
      </c>
      <c r="D7653" s="161">
        <v>43404</v>
      </c>
      <c r="E7653">
        <v>12503.38</v>
      </c>
    </row>
    <row r="7654" spans="2:5" x14ac:dyDescent="0.25">
      <c r="B7654" t="s">
        <v>1084</v>
      </c>
      <c r="C7654" t="s">
        <v>1071</v>
      </c>
      <c r="D7654" s="161">
        <v>43799</v>
      </c>
      <c r="E7654">
        <v>18785.63</v>
      </c>
    </row>
    <row r="7655" spans="2:5" x14ac:dyDescent="0.25">
      <c r="B7655" t="s">
        <v>1082</v>
      </c>
      <c r="C7655" t="s">
        <v>1072</v>
      </c>
      <c r="D7655" s="161">
        <v>44165</v>
      </c>
      <c r="E7655">
        <v>11918.53</v>
      </c>
    </row>
    <row r="7656" spans="2:5" x14ac:dyDescent="0.25">
      <c r="B7656" t="s">
        <v>1084</v>
      </c>
      <c r="C7656" t="s">
        <v>1073</v>
      </c>
      <c r="D7656" s="161">
        <v>43861</v>
      </c>
      <c r="E7656">
        <v>17018.71</v>
      </c>
    </row>
    <row r="7657" spans="2:5" x14ac:dyDescent="0.25">
      <c r="B7657" t="s">
        <v>1083</v>
      </c>
      <c r="C7657" t="s">
        <v>1074</v>
      </c>
      <c r="D7657" s="161">
        <v>44316</v>
      </c>
      <c r="E7657">
        <v>9060.9599999999991</v>
      </c>
    </row>
    <row r="7658" spans="2:5" x14ac:dyDescent="0.25">
      <c r="B7658" t="s">
        <v>1082</v>
      </c>
      <c r="C7658" t="s">
        <v>1075</v>
      </c>
      <c r="D7658" s="161">
        <v>43281</v>
      </c>
      <c r="E7658">
        <v>14430.2</v>
      </c>
    </row>
    <row r="7659" spans="2:5" x14ac:dyDescent="0.25">
      <c r="B7659" t="s">
        <v>1084</v>
      </c>
      <c r="C7659" t="s">
        <v>1076</v>
      </c>
      <c r="D7659" s="161">
        <v>43708</v>
      </c>
      <c r="E7659">
        <v>18401.97</v>
      </c>
    </row>
    <row r="7660" spans="2:5" x14ac:dyDescent="0.25">
      <c r="B7660" t="s">
        <v>1082</v>
      </c>
      <c r="C7660" t="s">
        <v>1077</v>
      </c>
      <c r="D7660" s="161">
        <v>43465</v>
      </c>
      <c r="E7660">
        <v>10690.59</v>
      </c>
    </row>
    <row r="7661" spans="2:5" x14ac:dyDescent="0.25">
      <c r="B7661" t="s">
        <v>1082</v>
      </c>
      <c r="C7661" t="s">
        <v>992</v>
      </c>
      <c r="D7661" s="161">
        <v>43799</v>
      </c>
      <c r="E7661">
        <v>6780.63</v>
      </c>
    </row>
    <row r="7662" spans="2:5" x14ac:dyDescent="0.25">
      <c r="B7662" t="s">
        <v>1084</v>
      </c>
      <c r="C7662" t="s">
        <v>993</v>
      </c>
      <c r="D7662" s="161">
        <v>43312</v>
      </c>
      <c r="E7662">
        <v>5299.1</v>
      </c>
    </row>
    <row r="7663" spans="2:5" x14ac:dyDescent="0.25">
      <c r="B7663" t="s">
        <v>1082</v>
      </c>
      <c r="C7663" t="s">
        <v>994</v>
      </c>
      <c r="D7663" s="161">
        <v>43830</v>
      </c>
      <c r="E7663">
        <v>19280.53</v>
      </c>
    </row>
    <row r="7664" spans="2:5" x14ac:dyDescent="0.25">
      <c r="B7664" t="s">
        <v>1083</v>
      </c>
      <c r="C7664" t="s">
        <v>995</v>
      </c>
      <c r="D7664" s="161">
        <v>44012</v>
      </c>
      <c r="E7664">
        <v>14994</v>
      </c>
    </row>
    <row r="7665" spans="2:5" x14ac:dyDescent="0.25">
      <c r="B7665" t="s">
        <v>1082</v>
      </c>
      <c r="C7665" t="s">
        <v>996</v>
      </c>
      <c r="D7665" s="161">
        <v>43343</v>
      </c>
      <c r="E7665">
        <v>2591.31</v>
      </c>
    </row>
    <row r="7666" spans="2:5" x14ac:dyDescent="0.25">
      <c r="B7666" t="s">
        <v>1082</v>
      </c>
      <c r="C7666" t="s">
        <v>997</v>
      </c>
      <c r="D7666" s="161">
        <v>44227</v>
      </c>
      <c r="E7666">
        <v>8861.67</v>
      </c>
    </row>
    <row r="7667" spans="2:5" x14ac:dyDescent="0.25">
      <c r="B7667" t="s">
        <v>1082</v>
      </c>
      <c r="C7667" t="s">
        <v>998</v>
      </c>
      <c r="D7667" s="161">
        <v>44347</v>
      </c>
      <c r="E7667">
        <v>18472.13</v>
      </c>
    </row>
    <row r="7668" spans="2:5" x14ac:dyDescent="0.25">
      <c r="B7668" t="s">
        <v>1082</v>
      </c>
      <c r="C7668" t="s">
        <v>999</v>
      </c>
      <c r="D7668" s="161">
        <v>43738</v>
      </c>
      <c r="E7668">
        <v>7941.23</v>
      </c>
    </row>
    <row r="7669" spans="2:5" x14ac:dyDescent="0.25">
      <c r="B7669" t="s">
        <v>1082</v>
      </c>
      <c r="C7669" t="s">
        <v>1000</v>
      </c>
      <c r="D7669" s="161">
        <v>44104</v>
      </c>
      <c r="E7669">
        <v>19582.259999999998</v>
      </c>
    </row>
    <row r="7670" spans="2:5" x14ac:dyDescent="0.25">
      <c r="B7670" t="s">
        <v>1084</v>
      </c>
      <c r="C7670" t="s">
        <v>1001</v>
      </c>
      <c r="D7670" s="161">
        <v>43496</v>
      </c>
      <c r="E7670">
        <v>11150.41</v>
      </c>
    </row>
    <row r="7671" spans="2:5" x14ac:dyDescent="0.25">
      <c r="B7671" t="s">
        <v>1082</v>
      </c>
      <c r="C7671" t="s">
        <v>1002</v>
      </c>
      <c r="D7671" s="161">
        <v>43646</v>
      </c>
      <c r="E7671">
        <v>4121.41</v>
      </c>
    </row>
    <row r="7672" spans="2:5" x14ac:dyDescent="0.25">
      <c r="B7672" t="s">
        <v>1082</v>
      </c>
      <c r="C7672" t="s">
        <v>1003</v>
      </c>
      <c r="D7672" s="161">
        <v>43251</v>
      </c>
      <c r="E7672">
        <v>6813.91</v>
      </c>
    </row>
    <row r="7673" spans="2:5" x14ac:dyDescent="0.25">
      <c r="B7673" t="s">
        <v>1082</v>
      </c>
      <c r="C7673" t="s">
        <v>1004</v>
      </c>
      <c r="D7673" s="161">
        <v>44530</v>
      </c>
      <c r="E7673">
        <v>1313.92</v>
      </c>
    </row>
    <row r="7674" spans="2:5" x14ac:dyDescent="0.25">
      <c r="B7674" t="s">
        <v>1082</v>
      </c>
      <c r="C7674" t="s">
        <v>1005</v>
      </c>
      <c r="D7674" s="161">
        <v>43982</v>
      </c>
      <c r="E7674">
        <v>18461.43</v>
      </c>
    </row>
    <row r="7675" spans="2:5" x14ac:dyDescent="0.25">
      <c r="B7675" t="s">
        <v>1084</v>
      </c>
      <c r="C7675" t="s">
        <v>1006</v>
      </c>
      <c r="D7675" s="161">
        <v>43190</v>
      </c>
      <c r="E7675">
        <v>11573.12</v>
      </c>
    </row>
    <row r="7676" spans="2:5" x14ac:dyDescent="0.25">
      <c r="B7676" t="s">
        <v>1082</v>
      </c>
      <c r="C7676" t="s">
        <v>1007</v>
      </c>
      <c r="D7676" s="161">
        <v>44347</v>
      </c>
      <c r="E7676">
        <v>169.58</v>
      </c>
    </row>
    <row r="7677" spans="2:5" x14ac:dyDescent="0.25">
      <c r="B7677" t="s">
        <v>1082</v>
      </c>
      <c r="C7677" t="s">
        <v>1008</v>
      </c>
      <c r="D7677" s="161">
        <v>44227</v>
      </c>
      <c r="E7677">
        <v>17947.099999999999</v>
      </c>
    </row>
    <row r="7678" spans="2:5" x14ac:dyDescent="0.25">
      <c r="B7678" t="s">
        <v>1082</v>
      </c>
      <c r="C7678" t="s">
        <v>1009</v>
      </c>
      <c r="D7678" s="161">
        <v>43799</v>
      </c>
      <c r="E7678">
        <v>18583.91</v>
      </c>
    </row>
    <row r="7679" spans="2:5" x14ac:dyDescent="0.25">
      <c r="B7679" t="s">
        <v>1082</v>
      </c>
      <c r="C7679" t="s">
        <v>1010</v>
      </c>
      <c r="D7679" s="161">
        <v>43890</v>
      </c>
      <c r="E7679">
        <v>5740.53</v>
      </c>
    </row>
    <row r="7680" spans="2:5" x14ac:dyDescent="0.25">
      <c r="B7680" t="s">
        <v>1082</v>
      </c>
      <c r="C7680" t="s">
        <v>1011</v>
      </c>
      <c r="D7680" s="161">
        <v>43616</v>
      </c>
      <c r="E7680">
        <v>4100.6400000000003</v>
      </c>
    </row>
    <row r="7681" spans="2:5" x14ac:dyDescent="0.25">
      <c r="B7681" t="s">
        <v>1083</v>
      </c>
      <c r="C7681" t="s">
        <v>1012</v>
      </c>
      <c r="D7681" s="161">
        <v>44408</v>
      </c>
      <c r="E7681">
        <v>14749.83</v>
      </c>
    </row>
    <row r="7682" spans="2:5" x14ac:dyDescent="0.25">
      <c r="B7682" t="s">
        <v>1084</v>
      </c>
      <c r="C7682" t="s">
        <v>1013</v>
      </c>
      <c r="D7682" s="161">
        <v>43769</v>
      </c>
      <c r="E7682">
        <v>8490.18</v>
      </c>
    </row>
    <row r="7683" spans="2:5" x14ac:dyDescent="0.25">
      <c r="B7683" t="s">
        <v>1082</v>
      </c>
      <c r="C7683" t="s">
        <v>1014</v>
      </c>
      <c r="D7683" s="161">
        <v>44316</v>
      </c>
      <c r="E7683">
        <v>9328.52</v>
      </c>
    </row>
    <row r="7684" spans="2:5" x14ac:dyDescent="0.25">
      <c r="B7684" t="s">
        <v>1084</v>
      </c>
      <c r="C7684" t="s">
        <v>1015</v>
      </c>
      <c r="D7684" s="161">
        <v>44196</v>
      </c>
      <c r="E7684">
        <v>10827.76</v>
      </c>
    </row>
    <row r="7685" spans="2:5" x14ac:dyDescent="0.25">
      <c r="B7685" t="s">
        <v>1082</v>
      </c>
      <c r="C7685" t="s">
        <v>1016</v>
      </c>
      <c r="D7685" s="161">
        <v>43951</v>
      </c>
      <c r="E7685">
        <v>9851.58</v>
      </c>
    </row>
    <row r="7686" spans="2:5" x14ac:dyDescent="0.25">
      <c r="B7686" t="s">
        <v>1084</v>
      </c>
      <c r="C7686" t="s">
        <v>1017</v>
      </c>
      <c r="D7686" s="161">
        <v>44408</v>
      </c>
      <c r="E7686">
        <v>3635.14</v>
      </c>
    </row>
    <row r="7687" spans="2:5" x14ac:dyDescent="0.25">
      <c r="B7687" t="s">
        <v>1084</v>
      </c>
      <c r="C7687" t="s">
        <v>1018</v>
      </c>
      <c r="D7687" s="161">
        <v>43861</v>
      </c>
      <c r="E7687">
        <v>10133.57</v>
      </c>
    </row>
    <row r="7688" spans="2:5" x14ac:dyDescent="0.25">
      <c r="B7688" t="s">
        <v>1083</v>
      </c>
      <c r="C7688" t="s">
        <v>1019</v>
      </c>
      <c r="D7688" s="161">
        <v>43951</v>
      </c>
      <c r="E7688">
        <v>11003.88</v>
      </c>
    </row>
    <row r="7689" spans="2:5" x14ac:dyDescent="0.25">
      <c r="B7689" t="s">
        <v>1084</v>
      </c>
      <c r="C7689" t="s">
        <v>1020</v>
      </c>
      <c r="D7689" s="161">
        <v>43769</v>
      </c>
      <c r="E7689">
        <v>11152.92</v>
      </c>
    </row>
    <row r="7690" spans="2:5" x14ac:dyDescent="0.25">
      <c r="B7690" t="s">
        <v>1083</v>
      </c>
      <c r="C7690" t="s">
        <v>1021</v>
      </c>
      <c r="D7690" s="161">
        <v>43921</v>
      </c>
      <c r="E7690">
        <v>950.05</v>
      </c>
    </row>
    <row r="7691" spans="2:5" x14ac:dyDescent="0.25">
      <c r="B7691" t="s">
        <v>1084</v>
      </c>
      <c r="C7691" t="s">
        <v>1022</v>
      </c>
      <c r="D7691" s="161">
        <v>44255</v>
      </c>
      <c r="E7691">
        <v>623.14</v>
      </c>
    </row>
    <row r="7692" spans="2:5" x14ac:dyDescent="0.25">
      <c r="B7692" t="s">
        <v>1083</v>
      </c>
      <c r="C7692" t="s">
        <v>1023</v>
      </c>
      <c r="D7692" s="161">
        <v>44074</v>
      </c>
      <c r="E7692">
        <v>7177.11</v>
      </c>
    </row>
    <row r="7693" spans="2:5" x14ac:dyDescent="0.25">
      <c r="B7693" t="s">
        <v>1083</v>
      </c>
      <c r="C7693" t="s">
        <v>1024</v>
      </c>
      <c r="D7693" s="161">
        <v>44439</v>
      </c>
      <c r="E7693">
        <v>5182.6000000000004</v>
      </c>
    </row>
    <row r="7694" spans="2:5" x14ac:dyDescent="0.25">
      <c r="B7694" t="s">
        <v>1082</v>
      </c>
      <c r="C7694" t="s">
        <v>1025</v>
      </c>
      <c r="D7694" s="161">
        <v>44286</v>
      </c>
      <c r="E7694">
        <v>16321.72</v>
      </c>
    </row>
    <row r="7695" spans="2:5" x14ac:dyDescent="0.25">
      <c r="B7695" t="s">
        <v>1082</v>
      </c>
      <c r="C7695" t="s">
        <v>1026</v>
      </c>
      <c r="D7695" s="161">
        <v>43555</v>
      </c>
      <c r="E7695">
        <v>10045.549999999999</v>
      </c>
    </row>
    <row r="7696" spans="2:5" x14ac:dyDescent="0.25">
      <c r="B7696" t="s">
        <v>1082</v>
      </c>
      <c r="C7696" t="s">
        <v>411</v>
      </c>
      <c r="D7696" s="161">
        <v>43861</v>
      </c>
      <c r="E7696">
        <v>1589.29</v>
      </c>
    </row>
    <row r="7697" spans="2:5" x14ac:dyDescent="0.25">
      <c r="B7697" t="s">
        <v>1083</v>
      </c>
      <c r="C7697" t="s">
        <v>1027</v>
      </c>
      <c r="D7697" s="161">
        <v>43769</v>
      </c>
      <c r="E7697">
        <v>5901.43</v>
      </c>
    </row>
    <row r="7698" spans="2:5" x14ac:dyDescent="0.25">
      <c r="B7698" t="s">
        <v>1082</v>
      </c>
      <c r="C7698" t="s">
        <v>1028</v>
      </c>
      <c r="D7698" s="161">
        <v>44439</v>
      </c>
      <c r="E7698">
        <v>1989.45</v>
      </c>
    </row>
    <row r="7699" spans="2:5" x14ac:dyDescent="0.25">
      <c r="B7699" t="s">
        <v>1082</v>
      </c>
      <c r="C7699" t="s">
        <v>1029</v>
      </c>
      <c r="D7699" s="161">
        <v>43616</v>
      </c>
      <c r="E7699">
        <v>6622.58</v>
      </c>
    </row>
    <row r="7700" spans="2:5" x14ac:dyDescent="0.25">
      <c r="B7700" t="s">
        <v>1082</v>
      </c>
      <c r="C7700" t="s">
        <v>1030</v>
      </c>
      <c r="D7700" s="161">
        <v>44408</v>
      </c>
      <c r="E7700">
        <v>18376.97</v>
      </c>
    </row>
    <row r="7701" spans="2:5" x14ac:dyDescent="0.25">
      <c r="B7701" t="s">
        <v>1082</v>
      </c>
      <c r="C7701" t="s">
        <v>267</v>
      </c>
      <c r="D7701" s="161">
        <v>43769</v>
      </c>
      <c r="E7701">
        <v>17320.07</v>
      </c>
    </row>
    <row r="7702" spans="2:5" x14ac:dyDescent="0.25">
      <c r="B7702" t="s">
        <v>1082</v>
      </c>
      <c r="C7702" t="s">
        <v>1031</v>
      </c>
      <c r="D7702" s="161">
        <v>43921</v>
      </c>
      <c r="E7702">
        <v>16636.66</v>
      </c>
    </row>
    <row r="7703" spans="2:5" x14ac:dyDescent="0.25">
      <c r="B7703" t="s">
        <v>1082</v>
      </c>
      <c r="C7703" t="s">
        <v>1032</v>
      </c>
      <c r="D7703" s="161">
        <v>43921</v>
      </c>
      <c r="E7703">
        <v>20.059999999999999</v>
      </c>
    </row>
    <row r="7704" spans="2:5" x14ac:dyDescent="0.25">
      <c r="B7704" t="s">
        <v>1082</v>
      </c>
      <c r="C7704" t="s">
        <v>1033</v>
      </c>
      <c r="D7704" s="161">
        <v>44135</v>
      </c>
      <c r="E7704">
        <v>10854.72</v>
      </c>
    </row>
    <row r="7705" spans="2:5" x14ac:dyDescent="0.25">
      <c r="B7705" t="s">
        <v>1083</v>
      </c>
      <c r="C7705" t="s">
        <v>1034</v>
      </c>
      <c r="D7705" s="161">
        <v>44530</v>
      </c>
      <c r="E7705">
        <v>17349.349999999999</v>
      </c>
    </row>
    <row r="7706" spans="2:5" x14ac:dyDescent="0.25">
      <c r="B7706" t="s">
        <v>1084</v>
      </c>
      <c r="C7706" t="s">
        <v>1035</v>
      </c>
      <c r="D7706" s="161">
        <v>43312</v>
      </c>
      <c r="E7706">
        <v>13010.11</v>
      </c>
    </row>
    <row r="7707" spans="2:5" x14ac:dyDescent="0.25">
      <c r="B7707" t="s">
        <v>1084</v>
      </c>
      <c r="C7707" t="s">
        <v>291</v>
      </c>
      <c r="D7707" s="161">
        <v>43312</v>
      </c>
      <c r="E7707">
        <v>17891.060000000001</v>
      </c>
    </row>
    <row r="7708" spans="2:5" x14ac:dyDescent="0.25">
      <c r="B7708" t="s">
        <v>1083</v>
      </c>
      <c r="C7708" t="s">
        <v>1036</v>
      </c>
      <c r="D7708" s="161">
        <v>44469</v>
      </c>
      <c r="E7708">
        <v>2199.4699999999998</v>
      </c>
    </row>
    <row r="7709" spans="2:5" x14ac:dyDescent="0.25">
      <c r="B7709" t="s">
        <v>1082</v>
      </c>
      <c r="C7709" t="s">
        <v>1037</v>
      </c>
      <c r="D7709" s="161">
        <v>43830</v>
      </c>
      <c r="E7709">
        <v>18578.22</v>
      </c>
    </row>
    <row r="7710" spans="2:5" x14ac:dyDescent="0.25">
      <c r="B7710" t="s">
        <v>1082</v>
      </c>
      <c r="C7710" t="s">
        <v>1038</v>
      </c>
      <c r="D7710" s="161">
        <v>43555</v>
      </c>
      <c r="E7710">
        <v>19794.45</v>
      </c>
    </row>
    <row r="7711" spans="2:5" x14ac:dyDescent="0.25">
      <c r="B7711" t="s">
        <v>1083</v>
      </c>
      <c r="C7711" t="s">
        <v>1039</v>
      </c>
      <c r="D7711" s="161">
        <v>43951</v>
      </c>
      <c r="E7711">
        <v>14129.52</v>
      </c>
    </row>
    <row r="7712" spans="2:5" x14ac:dyDescent="0.25">
      <c r="B7712" t="s">
        <v>1084</v>
      </c>
      <c r="C7712" t="s">
        <v>1040</v>
      </c>
      <c r="D7712" s="161">
        <v>43465</v>
      </c>
      <c r="E7712">
        <v>8873.7000000000007</v>
      </c>
    </row>
    <row r="7713" spans="2:5" x14ac:dyDescent="0.25">
      <c r="B7713" t="s">
        <v>1084</v>
      </c>
      <c r="C7713" t="s">
        <v>1041</v>
      </c>
      <c r="D7713" s="161">
        <v>44043</v>
      </c>
      <c r="E7713">
        <v>473.61</v>
      </c>
    </row>
    <row r="7714" spans="2:5" x14ac:dyDescent="0.25">
      <c r="B7714" t="s">
        <v>1082</v>
      </c>
      <c r="C7714" t="s">
        <v>1042</v>
      </c>
      <c r="D7714" s="161">
        <v>44408</v>
      </c>
      <c r="E7714">
        <v>12514.8</v>
      </c>
    </row>
    <row r="7715" spans="2:5" x14ac:dyDescent="0.25">
      <c r="B7715" t="s">
        <v>1082</v>
      </c>
      <c r="C7715" t="s">
        <v>1043</v>
      </c>
      <c r="D7715" s="161">
        <v>44530</v>
      </c>
      <c r="E7715">
        <v>1460.16</v>
      </c>
    </row>
    <row r="7716" spans="2:5" x14ac:dyDescent="0.25">
      <c r="B7716" t="s">
        <v>1082</v>
      </c>
      <c r="C7716" t="s">
        <v>1044</v>
      </c>
      <c r="D7716" s="161">
        <v>44255</v>
      </c>
      <c r="E7716">
        <v>7767.56</v>
      </c>
    </row>
    <row r="7717" spans="2:5" x14ac:dyDescent="0.25">
      <c r="B7717" t="s">
        <v>1084</v>
      </c>
      <c r="C7717" t="s">
        <v>1045</v>
      </c>
      <c r="D7717" s="161">
        <v>43190</v>
      </c>
      <c r="E7717">
        <v>17680.900000000001</v>
      </c>
    </row>
    <row r="7718" spans="2:5" x14ac:dyDescent="0.25">
      <c r="B7718" t="s">
        <v>1082</v>
      </c>
      <c r="C7718" t="s">
        <v>1046</v>
      </c>
      <c r="D7718" s="161">
        <v>43982</v>
      </c>
      <c r="E7718">
        <v>2375.69</v>
      </c>
    </row>
    <row r="7719" spans="2:5" x14ac:dyDescent="0.25">
      <c r="B7719" t="s">
        <v>1082</v>
      </c>
      <c r="C7719" t="s">
        <v>1047</v>
      </c>
      <c r="D7719" s="161">
        <v>43404</v>
      </c>
      <c r="E7719">
        <v>10481.23</v>
      </c>
    </row>
    <row r="7720" spans="2:5" x14ac:dyDescent="0.25">
      <c r="B7720" t="s">
        <v>1084</v>
      </c>
      <c r="C7720" t="s">
        <v>1048</v>
      </c>
      <c r="D7720" s="161">
        <v>44347</v>
      </c>
      <c r="E7720">
        <v>10020.75</v>
      </c>
    </row>
    <row r="7721" spans="2:5" x14ac:dyDescent="0.25">
      <c r="B7721" t="s">
        <v>1083</v>
      </c>
      <c r="C7721" t="s">
        <v>1049</v>
      </c>
      <c r="D7721" s="161">
        <v>43404</v>
      </c>
      <c r="E7721">
        <v>9059.1</v>
      </c>
    </row>
    <row r="7722" spans="2:5" x14ac:dyDescent="0.25">
      <c r="B7722" t="s">
        <v>1083</v>
      </c>
      <c r="C7722" t="s">
        <v>1050</v>
      </c>
      <c r="D7722" s="161">
        <v>43159</v>
      </c>
      <c r="E7722">
        <v>7049.7</v>
      </c>
    </row>
    <row r="7723" spans="2:5" x14ac:dyDescent="0.25">
      <c r="B7723" t="s">
        <v>1082</v>
      </c>
      <c r="C7723" t="s">
        <v>1051</v>
      </c>
      <c r="D7723" s="161">
        <v>43131</v>
      </c>
      <c r="E7723">
        <v>15185.12</v>
      </c>
    </row>
    <row r="7724" spans="2:5" x14ac:dyDescent="0.25">
      <c r="B7724" t="s">
        <v>1084</v>
      </c>
      <c r="C7724" t="s">
        <v>1052</v>
      </c>
      <c r="D7724" s="161">
        <v>44377</v>
      </c>
      <c r="E7724">
        <v>19808.57</v>
      </c>
    </row>
    <row r="7725" spans="2:5" x14ac:dyDescent="0.25">
      <c r="B7725" t="s">
        <v>1084</v>
      </c>
      <c r="C7725" t="s">
        <v>1053</v>
      </c>
      <c r="D7725" s="161">
        <v>44165</v>
      </c>
      <c r="E7725">
        <v>3083.27</v>
      </c>
    </row>
    <row r="7726" spans="2:5" x14ac:dyDescent="0.25">
      <c r="B7726" t="s">
        <v>1084</v>
      </c>
      <c r="C7726" t="s">
        <v>1054</v>
      </c>
      <c r="D7726" s="161">
        <v>43982</v>
      </c>
      <c r="E7726">
        <v>8094.92</v>
      </c>
    </row>
    <row r="7727" spans="2:5" x14ac:dyDescent="0.25">
      <c r="B7727" t="s">
        <v>1084</v>
      </c>
      <c r="C7727" t="s">
        <v>1055</v>
      </c>
      <c r="D7727" s="161">
        <v>44439</v>
      </c>
      <c r="E7727">
        <v>17947.75</v>
      </c>
    </row>
    <row r="7728" spans="2:5" x14ac:dyDescent="0.25">
      <c r="B7728" t="s">
        <v>1082</v>
      </c>
      <c r="C7728" t="s">
        <v>1056</v>
      </c>
      <c r="D7728" s="161">
        <v>44377</v>
      </c>
      <c r="E7728">
        <v>19792.62</v>
      </c>
    </row>
    <row r="7729" spans="2:5" x14ac:dyDescent="0.25">
      <c r="B7729" t="s">
        <v>1082</v>
      </c>
      <c r="C7729" t="s">
        <v>1057</v>
      </c>
      <c r="D7729" s="161">
        <v>43373</v>
      </c>
      <c r="E7729">
        <v>7691.97</v>
      </c>
    </row>
    <row r="7730" spans="2:5" x14ac:dyDescent="0.25">
      <c r="B7730" t="s">
        <v>1083</v>
      </c>
      <c r="C7730" t="s">
        <v>1058</v>
      </c>
      <c r="D7730" s="161">
        <v>44316</v>
      </c>
      <c r="E7730">
        <v>9691.16</v>
      </c>
    </row>
    <row r="7731" spans="2:5" x14ac:dyDescent="0.25">
      <c r="B7731" t="s">
        <v>1084</v>
      </c>
      <c r="C7731" t="s">
        <v>1059</v>
      </c>
      <c r="D7731" s="161">
        <v>44439</v>
      </c>
      <c r="E7731">
        <v>6174.5</v>
      </c>
    </row>
    <row r="7732" spans="2:5" x14ac:dyDescent="0.25">
      <c r="B7732" t="s">
        <v>1084</v>
      </c>
      <c r="C7732" t="s">
        <v>1060</v>
      </c>
      <c r="D7732" s="161">
        <v>43465</v>
      </c>
      <c r="E7732">
        <v>8539.99</v>
      </c>
    </row>
    <row r="7733" spans="2:5" x14ac:dyDescent="0.25">
      <c r="B7733" t="s">
        <v>1082</v>
      </c>
      <c r="C7733" t="s">
        <v>1061</v>
      </c>
      <c r="D7733" s="161">
        <v>43738</v>
      </c>
      <c r="E7733">
        <v>7795.27</v>
      </c>
    </row>
    <row r="7734" spans="2:5" x14ac:dyDescent="0.25">
      <c r="B7734" t="s">
        <v>1082</v>
      </c>
      <c r="C7734" t="s">
        <v>1062</v>
      </c>
      <c r="D7734" s="161">
        <v>44500</v>
      </c>
      <c r="E7734">
        <v>9184.5300000000007</v>
      </c>
    </row>
    <row r="7735" spans="2:5" x14ac:dyDescent="0.25">
      <c r="B7735" t="s">
        <v>1082</v>
      </c>
      <c r="C7735" t="s">
        <v>1063</v>
      </c>
      <c r="D7735" s="161">
        <v>43890</v>
      </c>
      <c r="E7735">
        <v>15305.01</v>
      </c>
    </row>
    <row r="7736" spans="2:5" x14ac:dyDescent="0.25">
      <c r="B7736" t="s">
        <v>1082</v>
      </c>
      <c r="C7736" t="s">
        <v>1064</v>
      </c>
      <c r="D7736" s="161">
        <v>43616</v>
      </c>
      <c r="E7736">
        <v>16781.55</v>
      </c>
    </row>
    <row r="7737" spans="2:5" x14ac:dyDescent="0.25">
      <c r="B7737" t="s">
        <v>1084</v>
      </c>
      <c r="C7737" t="s">
        <v>1065</v>
      </c>
      <c r="D7737" s="161">
        <v>43190</v>
      </c>
      <c r="E7737">
        <v>7560.87</v>
      </c>
    </row>
    <row r="7738" spans="2:5" x14ac:dyDescent="0.25">
      <c r="B7738" t="s">
        <v>1084</v>
      </c>
      <c r="C7738" t="s">
        <v>1066</v>
      </c>
      <c r="D7738" s="161">
        <v>44043</v>
      </c>
      <c r="E7738">
        <v>16670.48</v>
      </c>
    </row>
    <row r="7739" spans="2:5" x14ac:dyDescent="0.25">
      <c r="B7739" t="s">
        <v>1084</v>
      </c>
      <c r="C7739" t="s">
        <v>1067</v>
      </c>
      <c r="D7739" s="161">
        <v>43861</v>
      </c>
      <c r="E7739">
        <v>6953.75</v>
      </c>
    </row>
    <row r="7740" spans="2:5" x14ac:dyDescent="0.25">
      <c r="B7740" t="s">
        <v>1084</v>
      </c>
      <c r="C7740" t="s">
        <v>1068</v>
      </c>
      <c r="D7740" s="161">
        <v>44469</v>
      </c>
      <c r="E7740">
        <v>87.81</v>
      </c>
    </row>
    <row r="7741" spans="2:5" x14ac:dyDescent="0.25">
      <c r="B7741" t="s">
        <v>1082</v>
      </c>
      <c r="C7741" t="s">
        <v>1022</v>
      </c>
      <c r="D7741" s="161">
        <v>44043</v>
      </c>
      <c r="E7741">
        <v>9444.82</v>
      </c>
    </row>
    <row r="7742" spans="2:5" x14ac:dyDescent="0.25">
      <c r="B7742" t="s">
        <v>1082</v>
      </c>
      <c r="C7742" t="s">
        <v>1069</v>
      </c>
      <c r="D7742" s="161">
        <v>43677</v>
      </c>
      <c r="E7742">
        <v>3544.17</v>
      </c>
    </row>
    <row r="7743" spans="2:5" x14ac:dyDescent="0.25">
      <c r="B7743" t="s">
        <v>1083</v>
      </c>
      <c r="C7743" t="s">
        <v>1070</v>
      </c>
      <c r="D7743" s="161">
        <v>44377</v>
      </c>
      <c r="E7743">
        <v>4323.2700000000004</v>
      </c>
    </row>
    <row r="7744" spans="2:5" x14ac:dyDescent="0.25">
      <c r="B7744" t="s">
        <v>1082</v>
      </c>
      <c r="C7744" t="s">
        <v>1071</v>
      </c>
      <c r="D7744" s="161">
        <v>44530</v>
      </c>
      <c r="E7744">
        <v>3996.65</v>
      </c>
    </row>
    <row r="7745" spans="2:5" x14ac:dyDescent="0.25">
      <c r="B7745" t="s">
        <v>1082</v>
      </c>
      <c r="C7745" t="s">
        <v>1072</v>
      </c>
      <c r="D7745" s="161">
        <v>43677</v>
      </c>
      <c r="E7745">
        <v>7244.18</v>
      </c>
    </row>
    <row r="7746" spans="2:5" x14ac:dyDescent="0.25">
      <c r="B7746" t="s">
        <v>1082</v>
      </c>
      <c r="C7746" t="s">
        <v>1073</v>
      </c>
      <c r="D7746" s="161">
        <v>43159</v>
      </c>
      <c r="E7746">
        <v>4961.34</v>
      </c>
    </row>
    <row r="7747" spans="2:5" x14ac:dyDescent="0.25">
      <c r="B7747" t="s">
        <v>1082</v>
      </c>
      <c r="C7747" t="s">
        <v>1074</v>
      </c>
      <c r="D7747" s="161">
        <v>44043</v>
      </c>
      <c r="E7747">
        <v>7567.33</v>
      </c>
    </row>
    <row r="7748" spans="2:5" x14ac:dyDescent="0.25">
      <c r="B7748" t="s">
        <v>1082</v>
      </c>
      <c r="C7748" t="s">
        <v>1075</v>
      </c>
      <c r="D7748" s="161">
        <v>43220</v>
      </c>
      <c r="E7748">
        <v>3034.54</v>
      </c>
    </row>
    <row r="7749" spans="2:5" x14ac:dyDescent="0.25">
      <c r="B7749" t="s">
        <v>1082</v>
      </c>
      <c r="C7749" t="s">
        <v>1076</v>
      </c>
      <c r="D7749" s="161">
        <v>43769</v>
      </c>
      <c r="E7749">
        <v>17201.07</v>
      </c>
    </row>
    <row r="7750" spans="2:5" x14ac:dyDescent="0.25">
      <c r="B7750" t="s">
        <v>1082</v>
      </c>
      <c r="C7750" t="s">
        <v>1077</v>
      </c>
      <c r="D7750" s="161">
        <v>44408</v>
      </c>
      <c r="E7750">
        <v>17088.580000000002</v>
      </c>
    </row>
    <row r="7751" spans="2:5" x14ac:dyDescent="0.25">
      <c r="B7751" t="s">
        <v>1082</v>
      </c>
      <c r="C7751" t="s">
        <v>992</v>
      </c>
      <c r="D7751" s="161">
        <v>43861</v>
      </c>
      <c r="E7751">
        <v>19672.34</v>
      </c>
    </row>
    <row r="7752" spans="2:5" x14ac:dyDescent="0.25">
      <c r="B7752" t="s">
        <v>1083</v>
      </c>
      <c r="C7752" t="s">
        <v>993</v>
      </c>
      <c r="D7752" s="161">
        <v>43830</v>
      </c>
      <c r="E7752">
        <v>7581.7</v>
      </c>
    </row>
    <row r="7753" spans="2:5" x14ac:dyDescent="0.25">
      <c r="B7753" t="s">
        <v>1084</v>
      </c>
      <c r="C7753" t="s">
        <v>994</v>
      </c>
      <c r="D7753" s="161">
        <v>44530</v>
      </c>
      <c r="E7753">
        <v>1710.63</v>
      </c>
    </row>
    <row r="7754" spans="2:5" x14ac:dyDescent="0.25">
      <c r="B7754" t="s">
        <v>1082</v>
      </c>
      <c r="C7754" t="s">
        <v>995</v>
      </c>
      <c r="D7754" s="161">
        <v>43799</v>
      </c>
      <c r="E7754">
        <v>11783.29</v>
      </c>
    </row>
    <row r="7755" spans="2:5" x14ac:dyDescent="0.25">
      <c r="B7755" t="s">
        <v>1084</v>
      </c>
      <c r="C7755" t="s">
        <v>996</v>
      </c>
      <c r="D7755" s="161">
        <v>44074</v>
      </c>
      <c r="E7755">
        <v>9837.91</v>
      </c>
    </row>
    <row r="7756" spans="2:5" x14ac:dyDescent="0.25">
      <c r="B7756" t="s">
        <v>1084</v>
      </c>
      <c r="C7756" t="s">
        <v>997</v>
      </c>
      <c r="D7756" s="161">
        <v>44316</v>
      </c>
      <c r="E7756">
        <v>3183.3</v>
      </c>
    </row>
    <row r="7757" spans="2:5" x14ac:dyDescent="0.25">
      <c r="B7757" t="s">
        <v>1082</v>
      </c>
      <c r="C7757" t="s">
        <v>998</v>
      </c>
      <c r="D7757" s="161">
        <v>43646</v>
      </c>
      <c r="E7757">
        <v>16764.939999999999</v>
      </c>
    </row>
    <row r="7758" spans="2:5" x14ac:dyDescent="0.25">
      <c r="B7758" t="s">
        <v>1082</v>
      </c>
      <c r="C7758" t="s">
        <v>999</v>
      </c>
      <c r="D7758" s="161">
        <v>43496</v>
      </c>
      <c r="E7758">
        <v>1139.29</v>
      </c>
    </row>
    <row r="7759" spans="2:5" x14ac:dyDescent="0.25">
      <c r="B7759" t="s">
        <v>1084</v>
      </c>
      <c r="C7759" t="s">
        <v>1000</v>
      </c>
      <c r="D7759" s="161">
        <v>44135</v>
      </c>
      <c r="E7759">
        <v>6537.96</v>
      </c>
    </row>
    <row r="7760" spans="2:5" x14ac:dyDescent="0.25">
      <c r="B7760" t="s">
        <v>1083</v>
      </c>
      <c r="C7760" t="s">
        <v>1001</v>
      </c>
      <c r="D7760" s="161">
        <v>43646</v>
      </c>
      <c r="E7760">
        <v>8527.75</v>
      </c>
    </row>
    <row r="7761" spans="2:5" x14ac:dyDescent="0.25">
      <c r="B7761" t="s">
        <v>1082</v>
      </c>
      <c r="C7761" t="s">
        <v>1002</v>
      </c>
      <c r="D7761" s="161">
        <v>43251</v>
      </c>
      <c r="E7761">
        <v>14287.06</v>
      </c>
    </row>
    <row r="7762" spans="2:5" x14ac:dyDescent="0.25">
      <c r="B7762" t="s">
        <v>1084</v>
      </c>
      <c r="C7762" t="s">
        <v>1003</v>
      </c>
      <c r="D7762" s="161">
        <v>44469</v>
      </c>
      <c r="E7762">
        <v>4738.75</v>
      </c>
    </row>
    <row r="7763" spans="2:5" x14ac:dyDescent="0.25">
      <c r="B7763" t="s">
        <v>1084</v>
      </c>
      <c r="C7763" t="s">
        <v>1004</v>
      </c>
      <c r="D7763" s="161">
        <v>43921</v>
      </c>
      <c r="E7763">
        <v>7120.81</v>
      </c>
    </row>
    <row r="7764" spans="2:5" x14ac:dyDescent="0.25">
      <c r="B7764" t="s">
        <v>1084</v>
      </c>
      <c r="C7764" t="s">
        <v>1005</v>
      </c>
      <c r="D7764" s="161">
        <v>43921</v>
      </c>
      <c r="E7764">
        <v>8964.35</v>
      </c>
    </row>
    <row r="7765" spans="2:5" x14ac:dyDescent="0.25">
      <c r="B7765" t="s">
        <v>1083</v>
      </c>
      <c r="C7765" t="s">
        <v>1006</v>
      </c>
      <c r="D7765" s="161">
        <v>44439</v>
      </c>
      <c r="E7765">
        <v>7451.05</v>
      </c>
    </row>
    <row r="7766" spans="2:5" x14ac:dyDescent="0.25">
      <c r="B7766" t="s">
        <v>1082</v>
      </c>
      <c r="C7766" t="s">
        <v>1007</v>
      </c>
      <c r="D7766" s="161">
        <v>43982</v>
      </c>
      <c r="E7766">
        <v>12536.19</v>
      </c>
    </row>
    <row r="7767" spans="2:5" x14ac:dyDescent="0.25">
      <c r="B7767" t="s">
        <v>1082</v>
      </c>
      <c r="C7767" t="s">
        <v>1008</v>
      </c>
      <c r="D7767" s="161">
        <v>43646</v>
      </c>
      <c r="E7767">
        <v>6097.53</v>
      </c>
    </row>
    <row r="7768" spans="2:5" x14ac:dyDescent="0.25">
      <c r="B7768" t="s">
        <v>1082</v>
      </c>
      <c r="C7768" t="s">
        <v>1009</v>
      </c>
      <c r="D7768" s="161">
        <v>44196</v>
      </c>
      <c r="E7768">
        <v>576.03</v>
      </c>
    </row>
    <row r="7769" spans="2:5" x14ac:dyDescent="0.25">
      <c r="B7769" t="s">
        <v>1084</v>
      </c>
      <c r="C7769" t="s">
        <v>1010</v>
      </c>
      <c r="D7769" s="161">
        <v>44104</v>
      </c>
      <c r="E7769">
        <v>8.6300000000000008</v>
      </c>
    </row>
    <row r="7770" spans="2:5" x14ac:dyDescent="0.25">
      <c r="B7770" t="s">
        <v>1084</v>
      </c>
      <c r="C7770" t="s">
        <v>1011</v>
      </c>
      <c r="D7770" s="161">
        <v>43555</v>
      </c>
      <c r="E7770">
        <v>19440.75</v>
      </c>
    </row>
    <row r="7771" spans="2:5" x14ac:dyDescent="0.25">
      <c r="B7771" t="s">
        <v>1084</v>
      </c>
      <c r="C7771" t="s">
        <v>1012</v>
      </c>
      <c r="D7771" s="161">
        <v>44227</v>
      </c>
      <c r="E7771">
        <v>12445</v>
      </c>
    </row>
    <row r="7772" spans="2:5" x14ac:dyDescent="0.25">
      <c r="B7772" t="s">
        <v>1082</v>
      </c>
      <c r="C7772" t="s">
        <v>1013</v>
      </c>
      <c r="D7772" s="161">
        <v>44286</v>
      </c>
      <c r="E7772">
        <v>4416.2700000000004</v>
      </c>
    </row>
    <row r="7773" spans="2:5" x14ac:dyDescent="0.25">
      <c r="B7773" t="s">
        <v>1083</v>
      </c>
      <c r="C7773" t="s">
        <v>1014</v>
      </c>
      <c r="D7773" s="161">
        <v>43555</v>
      </c>
      <c r="E7773">
        <v>11660.46</v>
      </c>
    </row>
    <row r="7774" spans="2:5" x14ac:dyDescent="0.25">
      <c r="B7774" t="s">
        <v>1083</v>
      </c>
      <c r="C7774" t="s">
        <v>1015</v>
      </c>
      <c r="D7774" s="161">
        <v>43434</v>
      </c>
      <c r="E7774">
        <v>6292.55</v>
      </c>
    </row>
    <row r="7775" spans="2:5" x14ac:dyDescent="0.25">
      <c r="B7775" t="s">
        <v>1082</v>
      </c>
      <c r="C7775" t="s">
        <v>1016</v>
      </c>
      <c r="D7775" s="161">
        <v>44012</v>
      </c>
      <c r="E7775">
        <v>11921.25</v>
      </c>
    </row>
    <row r="7776" spans="2:5" x14ac:dyDescent="0.25">
      <c r="B7776" t="s">
        <v>1082</v>
      </c>
      <c r="C7776" t="s">
        <v>1017</v>
      </c>
      <c r="D7776" s="161">
        <v>43312</v>
      </c>
      <c r="E7776">
        <v>9187.1200000000008</v>
      </c>
    </row>
    <row r="7777" spans="2:5" x14ac:dyDescent="0.25">
      <c r="B7777" t="s">
        <v>1084</v>
      </c>
      <c r="C7777" t="s">
        <v>1018</v>
      </c>
      <c r="D7777" s="161">
        <v>44286</v>
      </c>
      <c r="E7777">
        <v>10936.34</v>
      </c>
    </row>
    <row r="7778" spans="2:5" x14ac:dyDescent="0.25">
      <c r="B7778" t="s">
        <v>1082</v>
      </c>
      <c r="C7778" t="s">
        <v>1019</v>
      </c>
      <c r="D7778" s="161">
        <v>43921</v>
      </c>
      <c r="E7778">
        <v>135.44999999999999</v>
      </c>
    </row>
    <row r="7779" spans="2:5" x14ac:dyDescent="0.25">
      <c r="B7779" t="s">
        <v>1082</v>
      </c>
      <c r="C7779" t="s">
        <v>1020</v>
      </c>
      <c r="D7779" s="161">
        <v>44377</v>
      </c>
      <c r="E7779">
        <v>2270.2199999999998</v>
      </c>
    </row>
    <row r="7780" spans="2:5" x14ac:dyDescent="0.25">
      <c r="B7780" t="s">
        <v>1082</v>
      </c>
      <c r="C7780" t="s">
        <v>1021</v>
      </c>
      <c r="D7780" s="161">
        <v>43921</v>
      </c>
      <c r="E7780">
        <v>7142.15</v>
      </c>
    </row>
    <row r="7781" spans="2:5" x14ac:dyDescent="0.25">
      <c r="B7781" t="s">
        <v>1084</v>
      </c>
      <c r="C7781" t="s">
        <v>1022</v>
      </c>
      <c r="D7781" s="161">
        <v>43769</v>
      </c>
      <c r="E7781">
        <v>2126.85</v>
      </c>
    </row>
    <row r="7782" spans="2:5" x14ac:dyDescent="0.25">
      <c r="B7782" t="s">
        <v>1084</v>
      </c>
      <c r="C7782" t="s">
        <v>1023</v>
      </c>
      <c r="D7782" s="161">
        <v>43251</v>
      </c>
      <c r="E7782">
        <v>15407.44</v>
      </c>
    </row>
    <row r="7783" spans="2:5" x14ac:dyDescent="0.25">
      <c r="B7783" t="s">
        <v>1084</v>
      </c>
      <c r="C7783" t="s">
        <v>1024</v>
      </c>
      <c r="D7783" s="161">
        <v>43496</v>
      </c>
      <c r="E7783">
        <v>14385.79</v>
      </c>
    </row>
    <row r="7784" spans="2:5" x14ac:dyDescent="0.25">
      <c r="B7784" t="s">
        <v>1082</v>
      </c>
      <c r="C7784" t="s">
        <v>1025</v>
      </c>
      <c r="D7784" s="161">
        <v>44530</v>
      </c>
      <c r="E7784">
        <v>12459.14</v>
      </c>
    </row>
    <row r="7785" spans="2:5" x14ac:dyDescent="0.25">
      <c r="B7785" t="s">
        <v>1082</v>
      </c>
      <c r="C7785" t="s">
        <v>1026</v>
      </c>
      <c r="D7785" s="161">
        <v>43769</v>
      </c>
      <c r="E7785">
        <v>15389.1</v>
      </c>
    </row>
    <row r="7786" spans="2:5" x14ac:dyDescent="0.25">
      <c r="B7786" t="s">
        <v>1083</v>
      </c>
      <c r="C7786" t="s">
        <v>411</v>
      </c>
      <c r="D7786" s="161">
        <v>43646</v>
      </c>
      <c r="E7786">
        <v>6044.28</v>
      </c>
    </row>
    <row r="7787" spans="2:5" x14ac:dyDescent="0.25">
      <c r="B7787" t="s">
        <v>1082</v>
      </c>
      <c r="C7787" t="s">
        <v>1027</v>
      </c>
      <c r="D7787" s="161">
        <v>43616</v>
      </c>
      <c r="E7787">
        <v>43.81</v>
      </c>
    </row>
    <row r="7788" spans="2:5" x14ac:dyDescent="0.25">
      <c r="B7788" t="s">
        <v>1083</v>
      </c>
      <c r="C7788" t="s">
        <v>1028</v>
      </c>
      <c r="D7788" s="161">
        <v>44286</v>
      </c>
      <c r="E7788">
        <v>14023.62</v>
      </c>
    </row>
    <row r="7789" spans="2:5" x14ac:dyDescent="0.25">
      <c r="B7789" t="s">
        <v>1084</v>
      </c>
      <c r="C7789" t="s">
        <v>1029</v>
      </c>
      <c r="D7789" s="161">
        <v>43890</v>
      </c>
      <c r="E7789">
        <v>15102.82</v>
      </c>
    </row>
    <row r="7790" spans="2:5" x14ac:dyDescent="0.25">
      <c r="B7790" t="s">
        <v>1082</v>
      </c>
      <c r="C7790" t="s">
        <v>1030</v>
      </c>
      <c r="D7790" s="161">
        <v>43951</v>
      </c>
      <c r="E7790">
        <v>1848.6</v>
      </c>
    </row>
    <row r="7791" spans="2:5" x14ac:dyDescent="0.25">
      <c r="B7791" t="s">
        <v>1084</v>
      </c>
      <c r="C7791" t="s">
        <v>267</v>
      </c>
      <c r="D7791" s="161">
        <v>43131</v>
      </c>
      <c r="E7791">
        <v>10474.48</v>
      </c>
    </row>
    <row r="7792" spans="2:5" x14ac:dyDescent="0.25">
      <c r="B7792" t="s">
        <v>1082</v>
      </c>
      <c r="C7792" t="s">
        <v>1031</v>
      </c>
      <c r="D7792" s="161">
        <v>43281</v>
      </c>
      <c r="E7792">
        <v>12939.25</v>
      </c>
    </row>
    <row r="7793" spans="2:5" x14ac:dyDescent="0.25">
      <c r="B7793" t="s">
        <v>1084</v>
      </c>
      <c r="C7793" t="s">
        <v>1032</v>
      </c>
      <c r="D7793" s="161">
        <v>44104</v>
      </c>
      <c r="E7793">
        <v>7761.63</v>
      </c>
    </row>
    <row r="7794" spans="2:5" x14ac:dyDescent="0.25">
      <c r="B7794" t="s">
        <v>1084</v>
      </c>
      <c r="C7794" t="s">
        <v>1033</v>
      </c>
      <c r="D7794" s="161">
        <v>44408</v>
      </c>
      <c r="E7794">
        <v>14072.22</v>
      </c>
    </row>
    <row r="7795" spans="2:5" x14ac:dyDescent="0.25">
      <c r="B7795" t="s">
        <v>1084</v>
      </c>
      <c r="C7795" t="s">
        <v>1034</v>
      </c>
      <c r="D7795" s="161">
        <v>44469</v>
      </c>
      <c r="E7795">
        <v>6947.33</v>
      </c>
    </row>
    <row r="7796" spans="2:5" x14ac:dyDescent="0.25">
      <c r="B7796" t="s">
        <v>1084</v>
      </c>
      <c r="C7796" t="s">
        <v>1035</v>
      </c>
      <c r="D7796" s="161">
        <v>44255</v>
      </c>
      <c r="E7796">
        <v>5184.05</v>
      </c>
    </row>
    <row r="7797" spans="2:5" x14ac:dyDescent="0.25">
      <c r="B7797" t="s">
        <v>1083</v>
      </c>
      <c r="C7797" t="s">
        <v>291</v>
      </c>
      <c r="D7797" s="161">
        <v>43738</v>
      </c>
      <c r="E7797">
        <v>9333.17</v>
      </c>
    </row>
    <row r="7798" spans="2:5" x14ac:dyDescent="0.25">
      <c r="B7798" t="s">
        <v>1084</v>
      </c>
      <c r="C7798" t="s">
        <v>1036</v>
      </c>
      <c r="D7798" s="161">
        <v>44347</v>
      </c>
      <c r="E7798">
        <v>13150.4</v>
      </c>
    </row>
    <row r="7799" spans="2:5" x14ac:dyDescent="0.25">
      <c r="B7799" t="s">
        <v>1084</v>
      </c>
      <c r="C7799" t="s">
        <v>1037</v>
      </c>
      <c r="D7799" s="161">
        <v>43951</v>
      </c>
      <c r="E7799">
        <v>3142.45</v>
      </c>
    </row>
    <row r="7800" spans="2:5" x14ac:dyDescent="0.25">
      <c r="B7800" t="s">
        <v>1084</v>
      </c>
      <c r="C7800" t="s">
        <v>1038</v>
      </c>
      <c r="D7800" s="161">
        <v>43646</v>
      </c>
      <c r="E7800">
        <v>6622.16</v>
      </c>
    </row>
    <row r="7801" spans="2:5" x14ac:dyDescent="0.25">
      <c r="B7801" t="s">
        <v>1084</v>
      </c>
      <c r="C7801" t="s">
        <v>1039</v>
      </c>
      <c r="D7801" s="161">
        <v>44316</v>
      </c>
      <c r="E7801">
        <v>17629.900000000001</v>
      </c>
    </row>
    <row r="7802" spans="2:5" x14ac:dyDescent="0.25">
      <c r="B7802" t="s">
        <v>1083</v>
      </c>
      <c r="C7802" t="s">
        <v>1040</v>
      </c>
      <c r="D7802" s="161">
        <v>43861</v>
      </c>
      <c r="E7802">
        <v>14573.09</v>
      </c>
    </row>
    <row r="7803" spans="2:5" x14ac:dyDescent="0.25">
      <c r="B7803" t="s">
        <v>1082</v>
      </c>
      <c r="C7803" t="s">
        <v>1041</v>
      </c>
      <c r="D7803" s="161">
        <v>43524</v>
      </c>
      <c r="E7803">
        <v>19416.09</v>
      </c>
    </row>
    <row r="7804" spans="2:5" x14ac:dyDescent="0.25">
      <c r="B7804" t="s">
        <v>1084</v>
      </c>
      <c r="C7804" t="s">
        <v>1042</v>
      </c>
      <c r="D7804" s="161">
        <v>43220</v>
      </c>
      <c r="E7804">
        <v>16326.24</v>
      </c>
    </row>
    <row r="7805" spans="2:5" x14ac:dyDescent="0.25">
      <c r="B7805" t="s">
        <v>1083</v>
      </c>
      <c r="C7805" t="s">
        <v>1043</v>
      </c>
      <c r="D7805" s="161">
        <v>43343</v>
      </c>
      <c r="E7805">
        <v>7443.74</v>
      </c>
    </row>
    <row r="7806" spans="2:5" x14ac:dyDescent="0.25">
      <c r="B7806" t="s">
        <v>1082</v>
      </c>
      <c r="C7806" t="s">
        <v>1044</v>
      </c>
      <c r="D7806" s="161">
        <v>44439</v>
      </c>
      <c r="E7806">
        <v>2205.0500000000002</v>
      </c>
    </row>
    <row r="7807" spans="2:5" x14ac:dyDescent="0.25">
      <c r="B7807" t="s">
        <v>1084</v>
      </c>
      <c r="C7807" t="s">
        <v>1045</v>
      </c>
      <c r="D7807" s="161">
        <v>43343</v>
      </c>
      <c r="E7807">
        <v>7829.95</v>
      </c>
    </row>
    <row r="7808" spans="2:5" x14ac:dyDescent="0.25">
      <c r="B7808" t="s">
        <v>1082</v>
      </c>
      <c r="C7808" t="s">
        <v>1046</v>
      </c>
      <c r="D7808" s="161">
        <v>43343</v>
      </c>
      <c r="E7808">
        <v>7167.89</v>
      </c>
    </row>
    <row r="7809" spans="2:5" x14ac:dyDescent="0.25">
      <c r="B7809" t="s">
        <v>1084</v>
      </c>
      <c r="C7809" t="s">
        <v>1047</v>
      </c>
      <c r="D7809" s="161">
        <v>43131</v>
      </c>
      <c r="E7809">
        <v>8098.12</v>
      </c>
    </row>
    <row r="7810" spans="2:5" x14ac:dyDescent="0.25">
      <c r="B7810" t="s">
        <v>1082</v>
      </c>
      <c r="C7810" t="s">
        <v>1048</v>
      </c>
      <c r="D7810" s="161">
        <v>43100</v>
      </c>
      <c r="E7810">
        <v>2733.89</v>
      </c>
    </row>
    <row r="7811" spans="2:5" x14ac:dyDescent="0.25">
      <c r="B7811" t="s">
        <v>1084</v>
      </c>
      <c r="C7811" t="s">
        <v>1049</v>
      </c>
      <c r="D7811" s="161">
        <v>44135</v>
      </c>
      <c r="E7811">
        <v>4289</v>
      </c>
    </row>
    <row r="7812" spans="2:5" x14ac:dyDescent="0.25">
      <c r="B7812" t="s">
        <v>1083</v>
      </c>
      <c r="C7812" t="s">
        <v>1050</v>
      </c>
      <c r="D7812" s="161">
        <v>44408</v>
      </c>
      <c r="E7812">
        <v>3643.54</v>
      </c>
    </row>
    <row r="7813" spans="2:5" x14ac:dyDescent="0.25">
      <c r="B7813" t="s">
        <v>1082</v>
      </c>
      <c r="C7813" t="s">
        <v>1051</v>
      </c>
      <c r="D7813" s="161">
        <v>44408</v>
      </c>
      <c r="E7813">
        <v>17932.05</v>
      </c>
    </row>
    <row r="7814" spans="2:5" x14ac:dyDescent="0.25">
      <c r="B7814" t="s">
        <v>1082</v>
      </c>
      <c r="C7814" t="s">
        <v>1052</v>
      </c>
      <c r="D7814" s="161">
        <v>44439</v>
      </c>
      <c r="E7814">
        <v>18436.55</v>
      </c>
    </row>
    <row r="7815" spans="2:5" x14ac:dyDescent="0.25">
      <c r="B7815" t="s">
        <v>1084</v>
      </c>
      <c r="C7815" t="s">
        <v>1053</v>
      </c>
      <c r="D7815" s="161">
        <v>43524</v>
      </c>
      <c r="E7815">
        <v>988.84</v>
      </c>
    </row>
    <row r="7816" spans="2:5" x14ac:dyDescent="0.25">
      <c r="B7816" t="s">
        <v>1084</v>
      </c>
      <c r="C7816" t="s">
        <v>1054</v>
      </c>
      <c r="D7816" s="161">
        <v>44074</v>
      </c>
      <c r="E7816">
        <v>17915.41</v>
      </c>
    </row>
    <row r="7817" spans="2:5" x14ac:dyDescent="0.25">
      <c r="B7817" t="s">
        <v>1082</v>
      </c>
      <c r="C7817" t="s">
        <v>1055</v>
      </c>
      <c r="D7817" s="161">
        <v>43524</v>
      </c>
      <c r="E7817">
        <v>3690.87</v>
      </c>
    </row>
    <row r="7818" spans="2:5" x14ac:dyDescent="0.25">
      <c r="B7818" t="s">
        <v>1082</v>
      </c>
      <c r="C7818" t="s">
        <v>1056</v>
      </c>
      <c r="D7818" s="161">
        <v>43861</v>
      </c>
      <c r="E7818">
        <v>10545.14</v>
      </c>
    </row>
    <row r="7819" spans="2:5" x14ac:dyDescent="0.25">
      <c r="B7819" t="s">
        <v>1084</v>
      </c>
      <c r="C7819" t="s">
        <v>1057</v>
      </c>
      <c r="D7819" s="161">
        <v>44043</v>
      </c>
      <c r="E7819">
        <v>19709.2</v>
      </c>
    </row>
    <row r="7820" spans="2:5" x14ac:dyDescent="0.25">
      <c r="B7820" t="s">
        <v>1084</v>
      </c>
      <c r="C7820" t="s">
        <v>1058</v>
      </c>
      <c r="D7820" s="161">
        <v>43373</v>
      </c>
      <c r="E7820">
        <v>17222.490000000002</v>
      </c>
    </row>
    <row r="7821" spans="2:5" x14ac:dyDescent="0.25">
      <c r="B7821" t="s">
        <v>1082</v>
      </c>
      <c r="C7821" t="s">
        <v>1059</v>
      </c>
      <c r="D7821" s="161">
        <v>43769</v>
      </c>
      <c r="E7821">
        <v>10963.37</v>
      </c>
    </row>
    <row r="7822" spans="2:5" x14ac:dyDescent="0.25">
      <c r="B7822" t="s">
        <v>1082</v>
      </c>
      <c r="C7822" t="s">
        <v>1060</v>
      </c>
      <c r="D7822" s="161">
        <v>43312</v>
      </c>
      <c r="E7822">
        <v>16640.509999999998</v>
      </c>
    </row>
    <row r="7823" spans="2:5" x14ac:dyDescent="0.25">
      <c r="B7823" t="s">
        <v>1084</v>
      </c>
      <c r="C7823" t="s">
        <v>1061</v>
      </c>
      <c r="D7823" s="161">
        <v>44074</v>
      </c>
      <c r="E7823">
        <v>15160.27</v>
      </c>
    </row>
    <row r="7824" spans="2:5" x14ac:dyDescent="0.25">
      <c r="B7824" t="s">
        <v>1082</v>
      </c>
      <c r="C7824" t="s">
        <v>1062</v>
      </c>
      <c r="D7824" s="161">
        <v>44439</v>
      </c>
      <c r="E7824">
        <v>16546.169999999998</v>
      </c>
    </row>
    <row r="7825" spans="2:5" x14ac:dyDescent="0.25">
      <c r="B7825" t="s">
        <v>1083</v>
      </c>
      <c r="C7825" t="s">
        <v>1063</v>
      </c>
      <c r="D7825" s="161">
        <v>43555</v>
      </c>
      <c r="E7825">
        <v>10967.48</v>
      </c>
    </row>
    <row r="7826" spans="2:5" x14ac:dyDescent="0.25">
      <c r="B7826" t="s">
        <v>1082</v>
      </c>
      <c r="C7826" t="s">
        <v>1064</v>
      </c>
      <c r="D7826" s="161">
        <v>43131</v>
      </c>
      <c r="E7826">
        <v>8227.89</v>
      </c>
    </row>
    <row r="7827" spans="2:5" x14ac:dyDescent="0.25">
      <c r="B7827" t="s">
        <v>1084</v>
      </c>
      <c r="C7827" t="s">
        <v>1065</v>
      </c>
      <c r="D7827" s="161">
        <v>43465</v>
      </c>
      <c r="E7827">
        <v>7936.11</v>
      </c>
    </row>
    <row r="7828" spans="2:5" x14ac:dyDescent="0.25">
      <c r="B7828" t="s">
        <v>1084</v>
      </c>
      <c r="C7828" t="s">
        <v>1066</v>
      </c>
      <c r="D7828" s="161">
        <v>44196</v>
      </c>
      <c r="E7828">
        <v>14589.67</v>
      </c>
    </row>
    <row r="7829" spans="2:5" x14ac:dyDescent="0.25">
      <c r="B7829" t="s">
        <v>1083</v>
      </c>
      <c r="C7829" t="s">
        <v>1067</v>
      </c>
      <c r="D7829" s="161">
        <v>43434</v>
      </c>
      <c r="E7829">
        <v>16349.07</v>
      </c>
    </row>
    <row r="7830" spans="2:5" x14ac:dyDescent="0.25">
      <c r="B7830" t="s">
        <v>1082</v>
      </c>
      <c r="C7830" t="s">
        <v>1068</v>
      </c>
      <c r="D7830" s="161">
        <v>44439</v>
      </c>
      <c r="E7830">
        <v>11995.2</v>
      </c>
    </row>
    <row r="7831" spans="2:5" x14ac:dyDescent="0.25">
      <c r="B7831" t="s">
        <v>1084</v>
      </c>
      <c r="C7831" t="s">
        <v>1022</v>
      </c>
      <c r="D7831" s="161">
        <v>43343</v>
      </c>
      <c r="E7831">
        <v>6959.81</v>
      </c>
    </row>
    <row r="7832" spans="2:5" x14ac:dyDescent="0.25">
      <c r="B7832" t="s">
        <v>1083</v>
      </c>
      <c r="C7832" t="s">
        <v>1069</v>
      </c>
      <c r="D7832" s="161">
        <v>43708</v>
      </c>
      <c r="E7832">
        <v>12672.78</v>
      </c>
    </row>
    <row r="7833" spans="2:5" x14ac:dyDescent="0.25">
      <c r="B7833" t="s">
        <v>1082</v>
      </c>
      <c r="C7833" t="s">
        <v>1070</v>
      </c>
      <c r="D7833" s="161">
        <v>43524</v>
      </c>
      <c r="E7833">
        <v>6568.63</v>
      </c>
    </row>
    <row r="7834" spans="2:5" x14ac:dyDescent="0.25">
      <c r="B7834" t="s">
        <v>1082</v>
      </c>
      <c r="C7834" t="s">
        <v>1071</v>
      </c>
      <c r="D7834" s="161">
        <v>44469</v>
      </c>
      <c r="E7834">
        <v>18174.23</v>
      </c>
    </row>
    <row r="7835" spans="2:5" x14ac:dyDescent="0.25">
      <c r="B7835" t="s">
        <v>1082</v>
      </c>
      <c r="C7835" t="s">
        <v>1072</v>
      </c>
      <c r="D7835" s="161">
        <v>43951</v>
      </c>
      <c r="E7835">
        <v>73.739999999999995</v>
      </c>
    </row>
    <row r="7836" spans="2:5" x14ac:dyDescent="0.25">
      <c r="B7836" t="s">
        <v>1082</v>
      </c>
      <c r="C7836" t="s">
        <v>1073</v>
      </c>
      <c r="D7836" s="161">
        <v>44500</v>
      </c>
      <c r="E7836">
        <v>13049.69</v>
      </c>
    </row>
    <row r="7837" spans="2:5" x14ac:dyDescent="0.25">
      <c r="B7837" t="s">
        <v>1084</v>
      </c>
      <c r="C7837" t="s">
        <v>1074</v>
      </c>
      <c r="D7837" s="161">
        <v>44135</v>
      </c>
      <c r="E7837">
        <v>11014.33</v>
      </c>
    </row>
    <row r="7838" spans="2:5" x14ac:dyDescent="0.25">
      <c r="B7838" t="s">
        <v>1082</v>
      </c>
      <c r="C7838" t="s">
        <v>1075</v>
      </c>
      <c r="D7838" s="161">
        <v>43769</v>
      </c>
      <c r="E7838">
        <v>7459.65</v>
      </c>
    </row>
    <row r="7839" spans="2:5" x14ac:dyDescent="0.25">
      <c r="B7839" t="s">
        <v>1084</v>
      </c>
      <c r="C7839" t="s">
        <v>1076</v>
      </c>
      <c r="D7839" s="161">
        <v>44255</v>
      </c>
      <c r="E7839">
        <v>2919.01</v>
      </c>
    </row>
    <row r="7840" spans="2:5" x14ac:dyDescent="0.25">
      <c r="B7840" t="s">
        <v>1084</v>
      </c>
      <c r="C7840" t="s">
        <v>1077</v>
      </c>
      <c r="D7840" s="161">
        <v>43799</v>
      </c>
      <c r="E7840">
        <v>13537.33</v>
      </c>
    </row>
    <row r="7841" spans="2:5" x14ac:dyDescent="0.25">
      <c r="B7841" t="s">
        <v>1084</v>
      </c>
      <c r="C7841" t="s">
        <v>992</v>
      </c>
      <c r="D7841" s="161">
        <v>43524</v>
      </c>
      <c r="E7841">
        <v>12037.59</v>
      </c>
    </row>
    <row r="7842" spans="2:5" x14ac:dyDescent="0.25">
      <c r="B7842" t="s">
        <v>1082</v>
      </c>
      <c r="C7842" t="s">
        <v>993</v>
      </c>
      <c r="D7842" s="161">
        <v>44135</v>
      </c>
      <c r="E7842">
        <v>12923</v>
      </c>
    </row>
    <row r="7843" spans="2:5" x14ac:dyDescent="0.25">
      <c r="B7843" t="s">
        <v>1084</v>
      </c>
      <c r="C7843" t="s">
        <v>994</v>
      </c>
      <c r="D7843" s="161">
        <v>43799</v>
      </c>
      <c r="E7843">
        <v>4372.66</v>
      </c>
    </row>
    <row r="7844" spans="2:5" x14ac:dyDescent="0.25">
      <c r="B7844" t="s">
        <v>1084</v>
      </c>
      <c r="C7844" t="s">
        <v>995</v>
      </c>
      <c r="D7844" s="161">
        <v>44377</v>
      </c>
      <c r="E7844">
        <v>6338.61</v>
      </c>
    </row>
    <row r="7845" spans="2:5" x14ac:dyDescent="0.25">
      <c r="B7845" t="s">
        <v>1082</v>
      </c>
      <c r="C7845" t="s">
        <v>996</v>
      </c>
      <c r="D7845" s="161">
        <v>43799</v>
      </c>
      <c r="E7845">
        <v>17731.75</v>
      </c>
    </row>
    <row r="7846" spans="2:5" x14ac:dyDescent="0.25">
      <c r="B7846" t="s">
        <v>1084</v>
      </c>
      <c r="C7846" t="s">
        <v>997</v>
      </c>
      <c r="D7846" s="161">
        <v>43585</v>
      </c>
      <c r="E7846">
        <v>16189.39</v>
      </c>
    </row>
    <row r="7847" spans="2:5" x14ac:dyDescent="0.25">
      <c r="B7847" t="s">
        <v>1084</v>
      </c>
      <c r="C7847" t="s">
        <v>998</v>
      </c>
      <c r="D7847" s="161">
        <v>44165</v>
      </c>
      <c r="E7847">
        <v>8800.09</v>
      </c>
    </row>
    <row r="7848" spans="2:5" x14ac:dyDescent="0.25">
      <c r="B7848" t="s">
        <v>1082</v>
      </c>
      <c r="C7848" t="s">
        <v>999</v>
      </c>
      <c r="D7848" s="161">
        <v>44286</v>
      </c>
      <c r="E7848">
        <v>11040.42</v>
      </c>
    </row>
    <row r="7849" spans="2:5" x14ac:dyDescent="0.25">
      <c r="B7849" t="s">
        <v>1082</v>
      </c>
      <c r="C7849" t="s">
        <v>1000</v>
      </c>
      <c r="D7849" s="161">
        <v>43616</v>
      </c>
      <c r="E7849">
        <v>18550.689999999999</v>
      </c>
    </row>
    <row r="7850" spans="2:5" x14ac:dyDescent="0.25">
      <c r="B7850" t="s">
        <v>1084</v>
      </c>
      <c r="C7850" t="s">
        <v>1001</v>
      </c>
      <c r="D7850" s="161">
        <v>43312</v>
      </c>
      <c r="E7850">
        <v>17383.830000000002</v>
      </c>
    </row>
    <row r="7851" spans="2:5" x14ac:dyDescent="0.25">
      <c r="B7851" t="s">
        <v>1083</v>
      </c>
      <c r="C7851" t="s">
        <v>1002</v>
      </c>
      <c r="D7851" s="161">
        <v>43769</v>
      </c>
      <c r="E7851">
        <v>14107.39</v>
      </c>
    </row>
    <row r="7852" spans="2:5" x14ac:dyDescent="0.25">
      <c r="B7852" t="s">
        <v>1084</v>
      </c>
      <c r="C7852" t="s">
        <v>1003</v>
      </c>
      <c r="D7852" s="161">
        <v>43100</v>
      </c>
      <c r="E7852">
        <v>1554.99</v>
      </c>
    </row>
    <row r="7853" spans="2:5" x14ac:dyDescent="0.25">
      <c r="B7853" t="s">
        <v>1084</v>
      </c>
      <c r="C7853" t="s">
        <v>1004</v>
      </c>
      <c r="D7853" s="161">
        <v>44165</v>
      </c>
      <c r="E7853">
        <v>4692.9799999999996</v>
      </c>
    </row>
    <row r="7854" spans="2:5" x14ac:dyDescent="0.25">
      <c r="B7854" t="s">
        <v>1082</v>
      </c>
      <c r="C7854" t="s">
        <v>1005</v>
      </c>
      <c r="D7854" s="161">
        <v>43100</v>
      </c>
      <c r="E7854">
        <v>2576.3000000000002</v>
      </c>
    </row>
    <row r="7855" spans="2:5" x14ac:dyDescent="0.25">
      <c r="B7855" t="s">
        <v>1082</v>
      </c>
      <c r="C7855" t="s">
        <v>1006</v>
      </c>
      <c r="D7855" s="161">
        <v>43496</v>
      </c>
      <c r="E7855">
        <v>1630.99</v>
      </c>
    </row>
    <row r="7856" spans="2:5" x14ac:dyDescent="0.25">
      <c r="B7856" t="s">
        <v>1082</v>
      </c>
      <c r="C7856" t="s">
        <v>1007</v>
      </c>
      <c r="D7856" s="161">
        <v>43524</v>
      </c>
      <c r="E7856">
        <v>1986.93</v>
      </c>
    </row>
    <row r="7857" spans="2:5" x14ac:dyDescent="0.25">
      <c r="B7857" t="s">
        <v>1082</v>
      </c>
      <c r="C7857" t="s">
        <v>1008</v>
      </c>
      <c r="D7857" s="161">
        <v>43190</v>
      </c>
      <c r="E7857">
        <v>14886.22</v>
      </c>
    </row>
    <row r="7858" spans="2:5" x14ac:dyDescent="0.25">
      <c r="B7858" t="s">
        <v>1083</v>
      </c>
      <c r="C7858" t="s">
        <v>1009</v>
      </c>
      <c r="D7858" s="161">
        <v>44500</v>
      </c>
      <c r="E7858">
        <v>8776.27</v>
      </c>
    </row>
    <row r="7859" spans="2:5" x14ac:dyDescent="0.25">
      <c r="B7859" t="s">
        <v>1084</v>
      </c>
      <c r="C7859" t="s">
        <v>1010</v>
      </c>
      <c r="D7859" s="161">
        <v>43861</v>
      </c>
      <c r="E7859">
        <v>13910.29</v>
      </c>
    </row>
    <row r="7860" spans="2:5" x14ac:dyDescent="0.25">
      <c r="B7860" t="s">
        <v>1084</v>
      </c>
      <c r="C7860" t="s">
        <v>1011</v>
      </c>
      <c r="D7860" s="161">
        <v>44196</v>
      </c>
      <c r="E7860">
        <v>4468.84</v>
      </c>
    </row>
    <row r="7861" spans="2:5" x14ac:dyDescent="0.25">
      <c r="B7861" t="s">
        <v>1082</v>
      </c>
      <c r="C7861" t="s">
        <v>1012</v>
      </c>
      <c r="D7861" s="161">
        <v>43524</v>
      </c>
      <c r="E7861">
        <v>15180.16</v>
      </c>
    </row>
    <row r="7862" spans="2:5" x14ac:dyDescent="0.25">
      <c r="B7862" t="s">
        <v>1082</v>
      </c>
      <c r="C7862" t="s">
        <v>1013</v>
      </c>
      <c r="D7862" s="161">
        <v>44043</v>
      </c>
      <c r="E7862">
        <v>14794.5</v>
      </c>
    </row>
    <row r="7863" spans="2:5" x14ac:dyDescent="0.25">
      <c r="B7863" t="s">
        <v>1084</v>
      </c>
      <c r="C7863" t="s">
        <v>1014</v>
      </c>
      <c r="D7863" s="161">
        <v>44316</v>
      </c>
      <c r="E7863">
        <v>19558.669999999998</v>
      </c>
    </row>
    <row r="7864" spans="2:5" x14ac:dyDescent="0.25">
      <c r="B7864" t="s">
        <v>1084</v>
      </c>
      <c r="C7864" t="s">
        <v>1015</v>
      </c>
      <c r="D7864" s="161">
        <v>44135</v>
      </c>
      <c r="E7864">
        <v>1479.46</v>
      </c>
    </row>
    <row r="7865" spans="2:5" x14ac:dyDescent="0.25">
      <c r="B7865" t="s">
        <v>1082</v>
      </c>
      <c r="C7865" t="s">
        <v>1016</v>
      </c>
      <c r="D7865" s="161">
        <v>43616</v>
      </c>
      <c r="E7865">
        <v>10032.24</v>
      </c>
    </row>
    <row r="7866" spans="2:5" x14ac:dyDescent="0.25">
      <c r="B7866" t="s">
        <v>1082</v>
      </c>
      <c r="C7866" t="s">
        <v>1017</v>
      </c>
      <c r="D7866" s="161">
        <v>43890</v>
      </c>
      <c r="E7866">
        <v>2977.18</v>
      </c>
    </row>
    <row r="7867" spans="2:5" x14ac:dyDescent="0.25">
      <c r="B7867" t="s">
        <v>1082</v>
      </c>
      <c r="C7867" t="s">
        <v>1018</v>
      </c>
      <c r="D7867" s="161">
        <v>43616</v>
      </c>
      <c r="E7867">
        <v>6284.29</v>
      </c>
    </row>
    <row r="7868" spans="2:5" x14ac:dyDescent="0.25">
      <c r="B7868" t="s">
        <v>1084</v>
      </c>
      <c r="C7868" t="s">
        <v>1019</v>
      </c>
      <c r="D7868" s="161">
        <v>43251</v>
      </c>
      <c r="E7868">
        <v>19794.78</v>
      </c>
    </row>
    <row r="7869" spans="2:5" x14ac:dyDescent="0.25">
      <c r="B7869" t="s">
        <v>1082</v>
      </c>
      <c r="C7869" t="s">
        <v>1020</v>
      </c>
      <c r="D7869" s="161">
        <v>43799</v>
      </c>
      <c r="E7869">
        <v>1469.42</v>
      </c>
    </row>
    <row r="7870" spans="2:5" x14ac:dyDescent="0.25">
      <c r="B7870" t="s">
        <v>1084</v>
      </c>
      <c r="C7870" t="s">
        <v>1021</v>
      </c>
      <c r="D7870" s="161">
        <v>44439</v>
      </c>
      <c r="E7870">
        <v>2704.54</v>
      </c>
    </row>
    <row r="7871" spans="2:5" x14ac:dyDescent="0.25">
      <c r="B7871" t="s">
        <v>1084</v>
      </c>
      <c r="C7871" t="s">
        <v>1022</v>
      </c>
      <c r="D7871" s="161">
        <v>44408</v>
      </c>
      <c r="E7871">
        <v>8280.4500000000007</v>
      </c>
    </row>
    <row r="7872" spans="2:5" x14ac:dyDescent="0.25">
      <c r="B7872" t="s">
        <v>1084</v>
      </c>
      <c r="C7872" t="s">
        <v>1023</v>
      </c>
      <c r="D7872" s="161">
        <v>44286</v>
      </c>
      <c r="E7872">
        <v>2238.4499999999998</v>
      </c>
    </row>
    <row r="7873" spans="2:5" x14ac:dyDescent="0.25">
      <c r="B7873" t="s">
        <v>1082</v>
      </c>
      <c r="C7873" t="s">
        <v>1024</v>
      </c>
      <c r="D7873" s="161">
        <v>44469</v>
      </c>
      <c r="E7873">
        <v>14367.27</v>
      </c>
    </row>
    <row r="7874" spans="2:5" x14ac:dyDescent="0.25">
      <c r="B7874" t="s">
        <v>1083</v>
      </c>
      <c r="C7874" t="s">
        <v>1025</v>
      </c>
      <c r="D7874" s="161">
        <v>44286</v>
      </c>
      <c r="E7874">
        <v>13771.6</v>
      </c>
    </row>
    <row r="7875" spans="2:5" x14ac:dyDescent="0.25">
      <c r="B7875" t="s">
        <v>1082</v>
      </c>
      <c r="C7875" t="s">
        <v>1026</v>
      </c>
      <c r="D7875" s="161">
        <v>43100</v>
      </c>
      <c r="E7875">
        <v>16837.61</v>
      </c>
    </row>
    <row r="7876" spans="2:5" x14ac:dyDescent="0.25">
      <c r="B7876" t="s">
        <v>1082</v>
      </c>
      <c r="C7876" t="s">
        <v>411</v>
      </c>
      <c r="D7876" s="161">
        <v>43343</v>
      </c>
      <c r="E7876">
        <v>11655.56</v>
      </c>
    </row>
    <row r="7877" spans="2:5" x14ac:dyDescent="0.25">
      <c r="B7877" t="s">
        <v>1082</v>
      </c>
      <c r="C7877" t="s">
        <v>1027</v>
      </c>
      <c r="D7877" s="161">
        <v>44255</v>
      </c>
      <c r="E7877">
        <v>18579.22</v>
      </c>
    </row>
    <row r="7878" spans="2:5" x14ac:dyDescent="0.25">
      <c r="B7878" t="s">
        <v>1084</v>
      </c>
      <c r="C7878" t="s">
        <v>1028</v>
      </c>
      <c r="D7878" s="161">
        <v>44377</v>
      </c>
      <c r="E7878">
        <v>4553.68</v>
      </c>
    </row>
    <row r="7879" spans="2:5" x14ac:dyDescent="0.25">
      <c r="B7879" t="s">
        <v>1084</v>
      </c>
      <c r="C7879" t="s">
        <v>1029</v>
      </c>
      <c r="D7879" s="161">
        <v>44255</v>
      </c>
      <c r="E7879">
        <v>17489.32</v>
      </c>
    </row>
    <row r="7880" spans="2:5" x14ac:dyDescent="0.25">
      <c r="B7880" t="s">
        <v>1083</v>
      </c>
      <c r="C7880" t="s">
        <v>1030</v>
      </c>
      <c r="D7880" s="161">
        <v>44104</v>
      </c>
      <c r="E7880">
        <v>2160.54</v>
      </c>
    </row>
    <row r="7881" spans="2:5" x14ac:dyDescent="0.25">
      <c r="B7881" t="s">
        <v>1082</v>
      </c>
      <c r="C7881" t="s">
        <v>267</v>
      </c>
      <c r="D7881" s="161">
        <v>43616</v>
      </c>
      <c r="E7881">
        <v>562.94000000000005</v>
      </c>
    </row>
    <row r="7882" spans="2:5" x14ac:dyDescent="0.25">
      <c r="B7882" t="s">
        <v>1084</v>
      </c>
      <c r="C7882" t="s">
        <v>1031</v>
      </c>
      <c r="D7882" s="161">
        <v>43524</v>
      </c>
      <c r="E7882">
        <v>15892.03</v>
      </c>
    </row>
    <row r="7883" spans="2:5" x14ac:dyDescent="0.25">
      <c r="B7883" t="s">
        <v>1083</v>
      </c>
      <c r="C7883" t="s">
        <v>1032</v>
      </c>
      <c r="D7883" s="161">
        <v>44255</v>
      </c>
      <c r="E7883">
        <v>7105.97</v>
      </c>
    </row>
    <row r="7884" spans="2:5" x14ac:dyDescent="0.25">
      <c r="B7884" t="s">
        <v>1084</v>
      </c>
      <c r="C7884" t="s">
        <v>1033</v>
      </c>
      <c r="D7884" s="161">
        <v>44500</v>
      </c>
      <c r="E7884">
        <v>12327.65</v>
      </c>
    </row>
    <row r="7885" spans="2:5" x14ac:dyDescent="0.25">
      <c r="B7885" t="s">
        <v>1082</v>
      </c>
      <c r="C7885" t="s">
        <v>1034</v>
      </c>
      <c r="D7885" s="161">
        <v>43799</v>
      </c>
      <c r="E7885">
        <v>13719.4</v>
      </c>
    </row>
    <row r="7886" spans="2:5" x14ac:dyDescent="0.25">
      <c r="B7886" t="s">
        <v>1082</v>
      </c>
      <c r="C7886" t="s">
        <v>1035</v>
      </c>
      <c r="D7886" s="161">
        <v>43404</v>
      </c>
      <c r="E7886">
        <v>9081.31</v>
      </c>
    </row>
    <row r="7887" spans="2:5" x14ac:dyDescent="0.25">
      <c r="B7887" t="s">
        <v>1082</v>
      </c>
      <c r="C7887" t="s">
        <v>291</v>
      </c>
      <c r="D7887" s="161">
        <v>43799</v>
      </c>
      <c r="E7887">
        <v>18508.2</v>
      </c>
    </row>
    <row r="7888" spans="2:5" x14ac:dyDescent="0.25">
      <c r="B7888" t="s">
        <v>1084</v>
      </c>
      <c r="C7888" t="s">
        <v>1036</v>
      </c>
      <c r="D7888" s="161">
        <v>43890</v>
      </c>
      <c r="E7888">
        <v>17715.18</v>
      </c>
    </row>
    <row r="7889" spans="2:5" x14ac:dyDescent="0.25">
      <c r="B7889" t="s">
        <v>1084</v>
      </c>
      <c r="C7889" t="s">
        <v>1037</v>
      </c>
      <c r="D7889" s="161">
        <v>43890</v>
      </c>
      <c r="E7889">
        <v>11920.1</v>
      </c>
    </row>
    <row r="7890" spans="2:5" x14ac:dyDescent="0.25">
      <c r="B7890" t="s">
        <v>1082</v>
      </c>
      <c r="C7890" t="s">
        <v>1038</v>
      </c>
      <c r="D7890" s="161">
        <v>44286</v>
      </c>
      <c r="E7890">
        <v>585.84</v>
      </c>
    </row>
    <row r="7891" spans="2:5" x14ac:dyDescent="0.25">
      <c r="B7891" t="s">
        <v>1084</v>
      </c>
      <c r="C7891" t="s">
        <v>1039</v>
      </c>
      <c r="D7891" s="161">
        <v>43343</v>
      </c>
      <c r="E7891">
        <v>2388.67</v>
      </c>
    </row>
    <row r="7892" spans="2:5" x14ac:dyDescent="0.25">
      <c r="B7892" t="s">
        <v>1082</v>
      </c>
      <c r="C7892" t="s">
        <v>1040</v>
      </c>
      <c r="D7892" s="161">
        <v>43190</v>
      </c>
      <c r="E7892">
        <v>2822</v>
      </c>
    </row>
    <row r="7893" spans="2:5" x14ac:dyDescent="0.25">
      <c r="B7893" t="s">
        <v>1084</v>
      </c>
      <c r="C7893" t="s">
        <v>1041</v>
      </c>
      <c r="D7893" s="161">
        <v>43434</v>
      </c>
      <c r="E7893">
        <v>4216.54</v>
      </c>
    </row>
    <row r="7894" spans="2:5" x14ac:dyDescent="0.25">
      <c r="B7894" t="s">
        <v>1084</v>
      </c>
      <c r="C7894" t="s">
        <v>1042</v>
      </c>
      <c r="D7894" s="161">
        <v>43616</v>
      </c>
      <c r="E7894">
        <v>6087.96</v>
      </c>
    </row>
    <row r="7895" spans="2:5" x14ac:dyDescent="0.25">
      <c r="B7895" t="s">
        <v>1082</v>
      </c>
      <c r="C7895" t="s">
        <v>1043</v>
      </c>
      <c r="D7895" s="161">
        <v>44469</v>
      </c>
      <c r="E7895">
        <v>12251.22</v>
      </c>
    </row>
    <row r="7896" spans="2:5" x14ac:dyDescent="0.25">
      <c r="B7896" t="s">
        <v>1084</v>
      </c>
      <c r="C7896" t="s">
        <v>1044</v>
      </c>
      <c r="D7896" s="161">
        <v>43921</v>
      </c>
      <c r="E7896">
        <v>8963.17</v>
      </c>
    </row>
    <row r="7897" spans="2:5" x14ac:dyDescent="0.25">
      <c r="B7897" t="s">
        <v>1084</v>
      </c>
      <c r="C7897" t="s">
        <v>1045</v>
      </c>
      <c r="D7897" s="161">
        <v>44469</v>
      </c>
      <c r="E7897">
        <v>366.03</v>
      </c>
    </row>
    <row r="7898" spans="2:5" x14ac:dyDescent="0.25">
      <c r="B7898" t="s">
        <v>1082</v>
      </c>
      <c r="C7898" t="s">
        <v>1046</v>
      </c>
      <c r="D7898" s="161">
        <v>44377</v>
      </c>
      <c r="E7898">
        <v>11973.35</v>
      </c>
    </row>
    <row r="7899" spans="2:5" x14ac:dyDescent="0.25">
      <c r="B7899" t="s">
        <v>1084</v>
      </c>
      <c r="C7899" t="s">
        <v>1047</v>
      </c>
      <c r="D7899" s="161">
        <v>43555</v>
      </c>
      <c r="E7899">
        <v>18489.86</v>
      </c>
    </row>
    <row r="7900" spans="2:5" x14ac:dyDescent="0.25">
      <c r="B7900" t="s">
        <v>1082</v>
      </c>
      <c r="C7900" t="s">
        <v>1048</v>
      </c>
      <c r="D7900" s="161">
        <v>44227</v>
      </c>
      <c r="E7900">
        <v>7604.18</v>
      </c>
    </row>
    <row r="7901" spans="2:5" x14ac:dyDescent="0.25">
      <c r="B7901" t="s">
        <v>1082</v>
      </c>
      <c r="C7901" t="s">
        <v>1049</v>
      </c>
      <c r="D7901" s="161">
        <v>44074</v>
      </c>
      <c r="E7901">
        <v>9503.2199999999993</v>
      </c>
    </row>
    <row r="7902" spans="2:5" x14ac:dyDescent="0.25">
      <c r="B7902" t="s">
        <v>1082</v>
      </c>
      <c r="C7902" t="s">
        <v>1050</v>
      </c>
      <c r="D7902" s="161">
        <v>44043</v>
      </c>
      <c r="E7902">
        <v>1354.33</v>
      </c>
    </row>
    <row r="7903" spans="2:5" x14ac:dyDescent="0.25">
      <c r="B7903" t="s">
        <v>1084</v>
      </c>
      <c r="C7903" t="s">
        <v>1051</v>
      </c>
      <c r="D7903" s="161">
        <v>44165</v>
      </c>
      <c r="E7903">
        <v>15284.72</v>
      </c>
    </row>
    <row r="7904" spans="2:5" x14ac:dyDescent="0.25">
      <c r="B7904" t="s">
        <v>1083</v>
      </c>
      <c r="C7904" t="s">
        <v>1052</v>
      </c>
      <c r="D7904" s="161">
        <v>44074</v>
      </c>
      <c r="E7904">
        <v>370.48</v>
      </c>
    </row>
    <row r="7905" spans="2:5" x14ac:dyDescent="0.25">
      <c r="B7905" t="s">
        <v>1082</v>
      </c>
      <c r="C7905" t="s">
        <v>1053</v>
      </c>
      <c r="D7905" s="161">
        <v>44043</v>
      </c>
      <c r="E7905">
        <v>16706.86</v>
      </c>
    </row>
    <row r="7906" spans="2:5" x14ac:dyDescent="0.25">
      <c r="B7906" t="s">
        <v>1084</v>
      </c>
      <c r="C7906" t="s">
        <v>1054</v>
      </c>
      <c r="D7906" s="161">
        <v>44469</v>
      </c>
      <c r="E7906">
        <v>5846.16</v>
      </c>
    </row>
    <row r="7907" spans="2:5" x14ac:dyDescent="0.25">
      <c r="B7907" t="s">
        <v>1082</v>
      </c>
      <c r="C7907" t="s">
        <v>1055</v>
      </c>
      <c r="D7907" s="161">
        <v>43100</v>
      </c>
      <c r="E7907">
        <v>17801.900000000001</v>
      </c>
    </row>
    <row r="7908" spans="2:5" x14ac:dyDescent="0.25">
      <c r="B7908" t="s">
        <v>1082</v>
      </c>
      <c r="C7908" t="s">
        <v>1056</v>
      </c>
      <c r="D7908" s="161">
        <v>43799</v>
      </c>
      <c r="E7908">
        <v>7197.37</v>
      </c>
    </row>
    <row r="7909" spans="2:5" x14ac:dyDescent="0.25">
      <c r="B7909" t="s">
        <v>1082</v>
      </c>
      <c r="C7909" t="s">
        <v>1057</v>
      </c>
      <c r="D7909" s="161">
        <v>43921</v>
      </c>
      <c r="E7909">
        <v>3175.25</v>
      </c>
    </row>
    <row r="7910" spans="2:5" x14ac:dyDescent="0.25">
      <c r="B7910" t="s">
        <v>1082</v>
      </c>
      <c r="C7910" t="s">
        <v>1058</v>
      </c>
      <c r="D7910" s="161">
        <v>43496</v>
      </c>
      <c r="E7910">
        <v>1484.55</v>
      </c>
    </row>
    <row r="7911" spans="2:5" x14ac:dyDescent="0.25">
      <c r="B7911" t="s">
        <v>1083</v>
      </c>
      <c r="C7911" t="s">
        <v>1059</v>
      </c>
      <c r="D7911" s="161">
        <v>44043</v>
      </c>
      <c r="E7911">
        <v>13950.84</v>
      </c>
    </row>
    <row r="7912" spans="2:5" x14ac:dyDescent="0.25">
      <c r="B7912" t="s">
        <v>1084</v>
      </c>
      <c r="C7912" t="s">
        <v>1060</v>
      </c>
      <c r="D7912" s="161">
        <v>43220</v>
      </c>
      <c r="E7912">
        <v>15021.33</v>
      </c>
    </row>
    <row r="7913" spans="2:5" x14ac:dyDescent="0.25">
      <c r="B7913" t="s">
        <v>1082</v>
      </c>
      <c r="C7913" t="s">
        <v>1061</v>
      </c>
      <c r="D7913" s="161">
        <v>43131</v>
      </c>
      <c r="E7913">
        <v>14388.26</v>
      </c>
    </row>
    <row r="7914" spans="2:5" x14ac:dyDescent="0.25">
      <c r="B7914" t="s">
        <v>1082</v>
      </c>
      <c r="C7914" t="s">
        <v>1062</v>
      </c>
      <c r="D7914" s="161">
        <v>44012</v>
      </c>
      <c r="E7914">
        <v>13399.59</v>
      </c>
    </row>
    <row r="7915" spans="2:5" x14ac:dyDescent="0.25">
      <c r="B7915" t="s">
        <v>1082</v>
      </c>
      <c r="C7915" t="s">
        <v>1063</v>
      </c>
      <c r="D7915" s="161">
        <v>43434</v>
      </c>
      <c r="E7915">
        <v>9864.8700000000008</v>
      </c>
    </row>
    <row r="7916" spans="2:5" x14ac:dyDescent="0.25">
      <c r="B7916" t="s">
        <v>1082</v>
      </c>
      <c r="C7916" t="s">
        <v>1064</v>
      </c>
      <c r="D7916" s="161">
        <v>43465</v>
      </c>
      <c r="E7916">
        <v>8871.32</v>
      </c>
    </row>
    <row r="7917" spans="2:5" x14ac:dyDescent="0.25">
      <c r="B7917" t="s">
        <v>1084</v>
      </c>
      <c r="C7917" t="s">
        <v>1065</v>
      </c>
      <c r="D7917" s="161">
        <v>43982</v>
      </c>
      <c r="E7917">
        <v>9522.65</v>
      </c>
    </row>
    <row r="7918" spans="2:5" x14ac:dyDescent="0.25">
      <c r="B7918" t="s">
        <v>1082</v>
      </c>
      <c r="C7918" t="s">
        <v>1066</v>
      </c>
      <c r="D7918" s="161">
        <v>44347</v>
      </c>
      <c r="E7918">
        <v>214.41</v>
      </c>
    </row>
    <row r="7919" spans="2:5" x14ac:dyDescent="0.25">
      <c r="B7919" t="s">
        <v>1082</v>
      </c>
      <c r="C7919" t="s">
        <v>1067</v>
      </c>
      <c r="D7919" s="161">
        <v>43982</v>
      </c>
      <c r="E7919">
        <v>1230.22</v>
      </c>
    </row>
    <row r="7920" spans="2:5" x14ac:dyDescent="0.25">
      <c r="B7920" t="s">
        <v>1084</v>
      </c>
      <c r="C7920" t="s">
        <v>1068</v>
      </c>
      <c r="D7920" s="161">
        <v>43921</v>
      </c>
      <c r="E7920">
        <v>11122.64</v>
      </c>
    </row>
    <row r="7921" spans="2:5" x14ac:dyDescent="0.25">
      <c r="B7921" t="s">
        <v>1084</v>
      </c>
      <c r="C7921" t="s">
        <v>1022</v>
      </c>
      <c r="D7921" s="161">
        <v>43921</v>
      </c>
      <c r="E7921">
        <v>13312.82</v>
      </c>
    </row>
    <row r="7922" spans="2:5" x14ac:dyDescent="0.25">
      <c r="B7922" t="s">
        <v>1083</v>
      </c>
      <c r="C7922" t="s">
        <v>1069</v>
      </c>
      <c r="D7922" s="161">
        <v>43799</v>
      </c>
      <c r="E7922">
        <v>13947.46</v>
      </c>
    </row>
    <row r="7923" spans="2:5" x14ac:dyDescent="0.25">
      <c r="B7923" t="s">
        <v>1082</v>
      </c>
      <c r="C7923" t="s">
        <v>1070</v>
      </c>
      <c r="D7923" s="161">
        <v>44469</v>
      </c>
      <c r="E7923">
        <v>18956.990000000002</v>
      </c>
    </row>
    <row r="7924" spans="2:5" x14ac:dyDescent="0.25">
      <c r="B7924" t="s">
        <v>1084</v>
      </c>
      <c r="C7924" t="s">
        <v>1071</v>
      </c>
      <c r="D7924" s="161">
        <v>44530</v>
      </c>
      <c r="E7924">
        <v>1726.78</v>
      </c>
    </row>
    <row r="7925" spans="2:5" x14ac:dyDescent="0.25">
      <c r="B7925" t="s">
        <v>1082</v>
      </c>
      <c r="C7925" t="s">
        <v>1072</v>
      </c>
      <c r="D7925" s="161">
        <v>43100</v>
      </c>
      <c r="E7925">
        <v>19626.810000000001</v>
      </c>
    </row>
    <row r="7926" spans="2:5" x14ac:dyDescent="0.25">
      <c r="B7926" t="s">
        <v>1082</v>
      </c>
      <c r="C7926" t="s">
        <v>1073</v>
      </c>
      <c r="D7926" s="161">
        <v>43465</v>
      </c>
      <c r="E7926">
        <v>10191.879999999999</v>
      </c>
    </row>
    <row r="7927" spans="2:5" x14ac:dyDescent="0.25">
      <c r="B7927" t="s">
        <v>1082</v>
      </c>
      <c r="C7927" t="s">
        <v>1074</v>
      </c>
      <c r="D7927" s="161">
        <v>43312</v>
      </c>
      <c r="E7927">
        <v>8758.08</v>
      </c>
    </row>
    <row r="7928" spans="2:5" x14ac:dyDescent="0.25">
      <c r="B7928" t="s">
        <v>1082</v>
      </c>
      <c r="C7928" t="s">
        <v>1075</v>
      </c>
      <c r="D7928" s="161">
        <v>43404</v>
      </c>
      <c r="E7928">
        <v>15303.14</v>
      </c>
    </row>
    <row r="7929" spans="2:5" x14ac:dyDescent="0.25">
      <c r="B7929" t="s">
        <v>1084</v>
      </c>
      <c r="C7929" t="s">
        <v>1076</v>
      </c>
      <c r="D7929" s="161">
        <v>43769</v>
      </c>
      <c r="E7929">
        <v>14164.84</v>
      </c>
    </row>
    <row r="7930" spans="2:5" x14ac:dyDescent="0.25">
      <c r="B7930" t="s">
        <v>1084</v>
      </c>
      <c r="C7930" t="s">
        <v>1077</v>
      </c>
      <c r="D7930" s="161">
        <v>43982</v>
      </c>
      <c r="E7930">
        <v>7455.51</v>
      </c>
    </row>
    <row r="7931" spans="2:5" x14ac:dyDescent="0.25">
      <c r="B7931" t="s">
        <v>1082</v>
      </c>
      <c r="C7931" t="s">
        <v>992</v>
      </c>
      <c r="D7931" s="161">
        <v>43769</v>
      </c>
      <c r="E7931">
        <v>14628.97</v>
      </c>
    </row>
    <row r="7932" spans="2:5" x14ac:dyDescent="0.25">
      <c r="B7932" t="s">
        <v>1082</v>
      </c>
      <c r="C7932" t="s">
        <v>993</v>
      </c>
      <c r="D7932" s="161">
        <v>43190</v>
      </c>
      <c r="E7932">
        <v>9915.42</v>
      </c>
    </row>
    <row r="7933" spans="2:5" x14ac:dyDescent="0.25">
      <c r="B7933" t="s">
        <v>1084</v>
      </c>
      <c r="C7933" t="s">
        <v>994</v>
      </c>
      <c r="D7933" s="161">
        <v>43738</v>
      </c>
      <c r="E7933">
        <v>46.61</v>
      </c>
    </row>
    <row r="7934" spans="2:5" x14ac:dyDescent="0.25">
      <c r="B7934" t="s">
        <v>1084</v>
      </c>
      <c r="C7934" t="s">
        <v>995</v>
      </c>
      <c r="D7934" s="161">
        <v>44347</v>
      </c>
      <c r="E7934">
        <v>1017.19</v>
      </c>
    </row>
    <row r="7935" spans="2:5" x14ac:dyDescent="0.25">
      <c r="B7935" t="s">
        <v>1084</v>
      </c>
      <c r="C7935" t="s">
        <v>996</v>
      </c>
      <c r="D7935" s="161">
        <v>43830</v>
      </c>
      <c r="E7935">
        <v>8988.32</v>
      </c>
    </row>
    <row r="7936" spans="2:5" x14ac:dyDescent="0.25">
      <c r="B7936" t="s">
        <v>1082</v>
      </c>
      <c r="C7936" t="s">
        <v>997</v>
      </c>
      <c r="D7936" s="161">
        <v>43496</v>
      </c>
      <c r="E7936">
        <v>19640.759999999998</v>
      </c>
    </row>
    <row r="7937" spans="2:5" x14ac:dyDescent="0.25">
      <c r="B7937" t="s">
        <v>1083</v>
      </c>
      <c r="C7937" t="s">
        <v>998</v>
      </c>
      <c r="D7937" s="161">
        <v>43404</v>
      </c>
      <c r="E7937">
        <v>9319.24</v>
      </c>
    </row>
    <row r="7938" spans="2:5" x14ac:dyDescent="0.25">
      <c r="B7938" t="s">
        <v>1082</v>
      </c>
      <c r="C7938" t="s">
        <v>999</v>
      </c>
      <c r="D7938" s="161">
        <v>43861</v>
      </c>
      <c r="E7938">
        <v>2389.6799999999998</v>
      </c>
    </row>
    <row r="7939" spans="2:5" x14ac:dyDescent="0.25">
      <c r="B7939" t="s">
        <v>1084</v>
      </c>
      <c r="C7939" t="s">
        <v>1000</v>
      </c>
      <c r="D7939" s="161">
        <v>44286</v>
      </c>
      <c r="E7939">
        <v>7992.86</v>
      </c>
    </row>
    <row r="7940" spans="2:5" x14ac:dyDescent="0.25">
      <c r="B7940" t="s">
        <v>1084</v>
      </c>
      <c r="C7940" t="s">
        <v>1001</v>
      </c>
      <c r="D7940" s="161">
        <v>43281</v>
      </c>
      <c r="E7940">
        <v>6047.7</v>
      </c>
    </row>
    <row r="7941" spans="2:5" x14ac:dyDescent="0.25">
      <c r="B7941" t="s">
        <v>1084</v>
      </c>
      <c r="C7941" t="s">
        <v>1002</v>
      </c>
      <c r="D7941" s="161">
        <v>43131</v>
      </c>
      <c r="E7941">
        <v>10158.15</v>
      </c>
    </row>
    <row r="7942" spans="2:5" x14ac:dyDescent="0.25">
      <c r="B7942" t="s">
        <v>1082</v>
      </c>
      <c r="C7942" t="s">
        <v>1003</v>
      </c>
      <c r="D7942" s="161">
        <v>44469</v>
      </c>
      <c r="E7942">
        <v>14899.5</v>
      </c>
    </row>
    <row r="7943" spans="2:5" x14ac:dyDescent="0.25">
      <c r="B7943" t="s">
        <v>1083</v>
      </c>
      <c r="C7943" t="s">
        <v>1004</v>
      </c>
      <c r="D7943" s="161">
        <v>43159</v>
      </c>
      <c r="E7943">
        <v>10380.98</v>
      </c>
    </row>
    <row r="7944" spans="2:5" x14ac:dyDescent="0.25">
      <c r="B7944" t="s">
        <v>1082</v>
      </c>
      <c r="C7944" t="s">
        <v>1005</v>
      </c>
      <c r="D7944" s="161">
        <v>43555</v>
      </c>
      <c r="E7944">
        <v>6302.12</v>
      </c>
    </row>
    <row r="7945" spans="2:5" x14ac:dyDescent="0.25">
      <c r="B7945" t="s">
        <v>1082</v>
      </c>
      <c r="C7945" t="s">
        <v>1006</v>
      </c>
      <c r="D7945" s="161">
        <v>44165</v>
      </c>
      <c r="E7945">
        <v>18040.79</v>
      </c>
    </row>
    <row r="7946" spans="2:5" x14ac:dyDescent="0.25">
      <c r="B7946" t="s">
        <v>1084</v>
      </c>
      <c r="C7946" t="s">
        <v>1007</v>
      </c>
      <c r="D7946" s="161">
        <v>44377</v>
      </c>
      <c r="E7946">
        <v>10257.58</v>
      </c>
    </row>
    <row r="7947" spans="2:5" x14ac:dyDescent="0.25">
      <c r="B7947" t="s">
        <v>1082</v>
      </c>
      <c r="C7947" t="s">
        <v>1008</v>
      </c>
      <c r="D7947" s="161">
        <v>43496</v>
      </c>
      <c r="E7947">
        <v>12142.39</v>
      </c>
    </row>
    <row r="7948" spans="2:5" x14ac:dyDescent="0.25">
      <c r="B7948" t="s">
        <v>1082</v>
      </c>
      <c r="C7948" t="s">
        <v>1009</v>
      </c>
      <c r="D7948" s="161">
        <v>43434</v>
      </c>
      <c r="E7948">
        <v>16962.21</v>
      </c>
    </row>
    <row r="7949" spans="2:5" x14ac:dyDescent="0.25">
      <c r="B7949" t="s">
        <v>1082</v>
      </c>
      <c r="C7949" t="s">
        <v>1010</v>
      </c>
      <c r="D7949" s="161">
        <v>43585</v>
      </c>
      <c r="E7949">
        <v>772.99</v>
      </c>
    </row>
    <row r="7950" spans="2:5" x14ac:dyDescent="0.25">
      <c r="B7950" t="s">
        <v>1084</v>
      </c>
      <c r="C7950" t="s">
        <v>1011</v>
      </c>
      <c r="D7950" s="161">
        <v>44227</v>
      </c>
      <c r="E7950">
        <v>933.61</v>
      </c>
    </row>
    <row r="7951" spans="2:5" x14ac:dyDescent="0.25">
      <c r="B7951" t="s">
        <v>1084</v>
      </c>
      <c r="C7951" t="s">
        <v>1012</v>
      </c>
      <c r="D7951" s="161">
        <v>43343</v>
      </c>
      <c r="E7951">
        <v>11725.39</v>
      </c>
    </row>
    <row r="7952" spans="2:5" x14ac:dyDescent="0.25">
      <c r="B7952" t="s">
        <v>1082</v>
      </c>
      <c r="C7952" t="s">
        <v>1013</v>
      </c>
      <c r="D7952" s="161">
        <v>43251</v>
      </c>
      <c r="E7952">
        <v>1844.97</v>
      </c>
    </row>
    <row r="7953" spans="2:5" x14ac:dyDescent="0.25">
      <c r="B7953" t="s">
        <v>1082</v>
      </c>
      <c r="C7953" t="s">
        <v>1014</v>
      </c>
      <c r="D7953" s="161">
        <v>43281</v>
      </c>
      <c r="E7953">
        <v>1302.03</v>
      </c>
    </row>
    <row r="7954" spans="2:5" x14ac:dyDescent="0.25">
      <c r="B7954" t="s">
        <v>1082</v>
      </c>
      <c r="C7954" t="s">
        <v>1015</v>
      </c>
      <c r="D7954" s="161">
        <v>44043</v>
      </c>
      <c r="E7954">
        <v>12573.03</v>
      </c>
    </row>
    <row r="7955" spans="2:5" x14ac:dyDescent="0.25">
      <c r="B7955" t="s">
        <v>1084</v>
      </c>
      <c r="C7955" t="s">
        <v>1016</v>
      </c>
      <c r="D7955" s="161">
        <v>43496</v>
      </c>
      <c r="E7955">
        <v>14226.03</v>
      </c>
    </row>
    <row r="7956" spans="2:5" x14ac:dyDescent="0.25">
      <c r="B7956" t="s">
        <v>1082</v>
      </c>
      <c r="C7956" t="s">
        <v>1017</v>
      </c>
      <c r="D7956" s="161">
        <v>43890</v>
      </c>
      <c r="E7956">
        <v>15171.77</v>
      </c>
    </row>
    <row r="7957" spans="2:5" x14ac:dyDescent="0.25">
      <c r="B7957" t="s">
        <v>1082</v>
      </c>
      <c r="C7957" t="s">
        <v>1018</v>
      </c>
      <c r="D7957" s="161">
        <v>44347</v>
      </c>
      <c r="E7957">
        <v>6180.7</v>
      </c>
    </row>
    <row r="7958" spans="2:5" x14ac:dyDescent="0.25">
      <c r="B7958" t="s">
        <v>1084</v>
      </c>
      <c r="C7958" t="s">
        <v>1019</v>
      </c>
      <c r="D7958" s="161">
        <v>43524</v>
      </c>
      <c r="E7958">
        <v>5357.15</v>
      </c>
    </row>
    <row r="7959" spans="2:5" x14ac:dyDescent="0.25">
      <c r="B7959" t="s">
        <v>1084</v>
      </c>
      <c r="C7959" t="s">
        <v>1020</v>
      </c>
      <c r="D7959" s="161">
        <v>43585</v>
      </c>
      <c r="E7959">
        <v>9381.7900000000009</v>
      </c>
    </row>
    <row r="7960" spans="2:5" x14ac:dyDescent="0.25">
      <c r="B7960" t="s">
        <v>1084</v>
      </c>
      <c r="C7960" t="s">
        <v>1021</v>
      </c>
      <c r="D7960" s="161">
        <v>44165</v>
      </c>
      <c r="E7960">
        <v>3624.55</v>
      </c>
    </row>
    <row r="7961" spans="2:5" x14ac:dyDescent="0.25">
      <c r="B7961" t="s">
        <v>1083</v>
      </c>
      <c r="C7961" t="s">
        <v>1022</v>
      </c>
      <c r="D7961" s="161">
        <v>43585</v>
      </c>
      <c r="E7961">
        <v>2336.2600000000002</v>
      </c>
    </row>
    <row r="7962" spans="2:5" x14ac:dyDescent="0.25">
      <c r="B7962" t="s">
        <v>1084</v>
      </c>
      <c r="C7962" t="s">
        <v>1023</v>
      </c>
      <c r="D7962" s="161">
        <v>43281</v>
      </c>
      <c r="E7962">
        <v>13061.72</v>
      </c>
    </row>
    <row r="7963" spans="2:5" x14ac:dyDescent="0.25">
      <c r="B7963" t="s">
        <v>1082</v>
      </c>
      <c r="C7963" t="s">
        <v>1024</v>
      </c>
      <c r="D7963" s="161">
        <v>44286</v>
      </c>
      <c r="E7963">
        <v>16453.88</v>
      </c>
    </row>
    <row r="7964" spans="2:5" x14ac:dyDescent="0.25">
      <c r="B7964" t="s">
        <v>1084</v>
      </c>
      <c r="C7964" t="s">
        <v>1025</v>
      </c>
      <c r="D7964" s="161">
        <v>44439</v>
      </c>
      <c r="E7964">
        <v>6341.51</v>
      </c>
    </row>
    <row r="7965" spans="2:5" x14ac:dyDescent="0.25">
      <c r="B7965" t="s">
        <v>1084</v>
      </c>
      <c r="C7965" t="s">
        <v>1026</v>
      </c>
      <c r="D7965" s="161">
        <v>43921</v>
      </c>
      <c r="E7965">
        <v>16769.77</v>
      </c>
    </row>
    <row r="7966" spans="2:5" x14ac:dyDescent="0.25">
      <c r="B7966" t="s">
        <v>1084</v>
      </c>
      <c r="C7966" t="s">
        <v>411</v>
      </c>
      <c r="D7966" s="161">
        <v>44500</v>
      </c>
      <c r="E7966">
        <v>1354.28</v>
      </c>
    </row>
    <row r="7967" spans="2:5" x14ac:dyDescent="0.25">
      <c r="B7967" t="s">
        <v>1084</v>
      </c>
      <c r="C7967" t="s">
        <v>1027</v>
      </c>
      <c r="D7967" s="161">
        <v>44408</v>
      </c>
      <c r="E7967">
        <v>14418.77</v>
      </c>
    </row>
    <row r="7968" spans="2:5" x14ac:dyDescent="0.25">
      <c r="B7968" t="s">
        <v>1082</v>
      </c>
      <c r="C7968" t="s">
        <v>1028</v>
      </c>
      <c r="D7968" s="161">
        <v>44530</v>
      </c>
      <c r="E7968">
        <v>13940.3</v>
      </c>
    </row>
    <row r="7969" spans="2:5" x14ac:dyDescent="0.25">
      <c r="B7969" t="s">
        <v>1084</v>
      </c>
      <c r="C7969" t="s">
        <v>1029</v>
      </c>
      <c r="D7969" s="161">
        <v>43159</v>
      </c>
      <c r="E7969">
        <v>958.38</v>
      </c>
    </row>
    <row r="7970" spans="2:5" x14ac:dyDescent="0.25">
      <c r="B7970" t="s">
        <v>1082</v>
      </c>
      <c r="C7970" t="s">
        <v>1030</v>
      </c>
      <c r="D7970" s="161">
        <v>43585</v>
      </c>
      <c r="E7970">
        <v>10290.540000000001</v>
      </c>
    </row>
    <row r="7971" spans="2:5" x14ac:dyDescent="0.25">
      <c r="B7971" t="s">
        <v>1084</v>
      </c>
      <c r="C7971" t="s">
        <v>267</v>
      </c>
      <c r="D7971" s="161">
        <v>44012</v>
      </c>
      <c r="E7971">
        <v>5395.07</v>
      </c>
    </row>
    <row r="7972" spans="2:5" x14ac:dyDescent="0.25">
      <c r="B7972" t="s">
        <v>1084</v>
      </c>
      <c r="C7972" t="s">
        <v>1031</v>
      </c>
      <c r="D7972" s="161">
        <v>44227</v>
      </c>
      <c r="E7972">
        <v>11650.01</v>
      </c>
    </row>
    <row r="7973" spans="2:5" x14ac:dyDescent="0.25">
      <c r="B7973" t="s">
        <v>1084</v>
      </c>
      <c r="C7973" t="s">
        <v>1032</v>
      </c>
      <c r="D7973" s="161">
        <v>43555</v>
      </c>
      <c r="E7973">
        <v>10877.57</v>
      </c>
    </row>
    <row r="7974" spans="2:5" x14ac:dyDescent="0.25">
      <c r="B7974" t="s">
        <v>1082</v>
      </c>
      <c r="C7974" t="s">
        <v>1033</v>
      </c>
      <c r="D7974" s="161">
        <v>43982</v>
      </c>
      <c r="E7974">
        <v>11215.25</v>
      </c>
    </row>
    <row r="7975" spans="2:5" x14ac:dyDescent="0.25">
      <c r="B7975" t="s">
        <v>1082</v>
      </c>
      <c r="C7975" t="s">
        <v>1034</v>
      </c>
      <c r="D7975" s="161">
        <v>43404</v>
      </c>
      <c r="E7975">
        <v>11939.58</v>
      </c>
    </row>
    <row r="7976" spans="2:5" x14ac:dyDescent="0.25">
      <c r="B7976" t="s">
        <v>1084</v>
      </c>
      <c r="C7976" t="s">
        <v>1035</v>
      </c>
      <c r="D7976" s="161">
        <v>43769</v>
      </c>
      <c r="E7976">
        <v>7903.49</v>
      </c>
    </row>
    <row r="7977" spans="2:5" x14ac:dyDescent="0.25">
      <c r="B7977" t="s">
        <v>1082</v>
      </c>
      <c r="C7977" t="s">
        <v>291</v>
      </c>
      <c r="D7977" s="161">
        <v>44347</v>
      </c>
      <c r="E7977">
        <v>10258.719999999999</v>
      </c>
    </row>
    <row r="7978" spans="2:5" x14ac:dyDescent="0.25">
      <c r="B7978" t="s">
        <v>1082</v>
      </c>
      <c r="C7978" t="s">
        <v>1036</v>
      </c>
      <c r="D7978" s="161">
        <v>44316</v>
      </c>
      <c r="E7978">
        <v>4206.5600000000004</v>
      </c>
    </row>
    <row r="7979" spans="2:5" x14ac:dyDescent="0.25">
      <c r="B7979" t="s">
        <v>1083</v>
      </c>
      <c r="C7979" t="s">
        <v>1037</v>
      </c>
      <c r="D7979" s="161">
        <v>43524</v>
      </c>
      <c r="E7979">
        <v>3804.81</v>
      </c>
    </row>
    <row r="7980" spans="2:5" x14ac:dyDescent="0.25">
      <c r="B7980" t="s">
        <v>1082</v>
      </c>
      <c r="C7980" t="s">
        <v>1038</v>
      </c>
      <c r="D7980" s="161">
        <v>43646</v>
      </c>
      <c r="E7980">
        <v>6593.9</v>
      </c>
    </row>
    <row r="7981" spans="2:5" x14ac:dyDescent="0.25">
      <c r="B7981" t="s">
        <v>1084</v>
      </c>
      <c r="C7981" t="s">
        <v>1039</v>
      </c>
      <c r="D7981" s="161">
        <v>44408</v>
      </c>
      <c r="E7981">
        <v>3680.64</v>
      </c>
    </row>
    <row r="7982" spans="2:5" x14ac:dyDescent="0.25">
      <c r="B7982" t="s">
        <v>1082</v>
      </c>
      <c r="C7982" t="s">
        <v>1040</v>
      </c>
      <c r="D7982" s="161">
        <v>43555</v>
      </c>
      <c r="E7982">
        <v>2382.25</v>
      </c>
    </row>
    <row r="7983" spans="2:5" x14ac:dyDescent="0.25">
      <c r="B7983" t="s">
        <v>1084</v>
      </c>
      <c r="C7983" t="s">
        <v>1041</v>
      </c>
      <c r="D7983" s="161">
        <v>44286</v>
      </c>
      <c r="E7983">
        <v>12408.58</v>
      </c>
    </row>
    <row r="7984" spans="2:5" x14ac:dyDescent="0.25">
      <c r="B7984" t="s">
        <v>1084</v>
      </c>
      <c r="C7984" t="s">
        <v>1042</v>
      </c>
      <c r="D7984" s="161">
        <v>43982</v>
      </c>
      <c r="E7984">
        <v>12320.46</v>
      </c>
    </row>
    <row r="7985" spans="2:5" x14ac:dyDescent="0.25">
      <c r="B7985" t="s">
        <v>1084</v>
      </c>
      <c r="C7985" t="s">
        <v>1043</v>
      </c>
      <c r="D7985" s="161">
        <v>43100</v>
      </c>
      <c r="E7985">
        <v>17796.900000000001</v>
      </c>
    </row>
    <row r="7986" spans="2:5" x14ac:dyDescent="0.25">
      <c r="B7986" t="s">
        <v>1083</v>
      </c>
      <c r="C7986" t="s">
        <v>1044</v>
      </c>
      <c r="D7986" s="161">
        <v>43890</v>
      </c>
      <c r="E7986">
        <v>19522.84</v>
      </c>
    </row>
    <row r="7987" spans="2:5" x14ac:dyDescent="0.25">
      <c r="B7987" t="s">
        <v>1083</v>
      </c>
      <c r="C7987" t="s">
        <v>1045</v>
      </c>
      <c r="D7987" s="161">
        <v>44469</v>
      </c>
      <c r="E7987">
        <v>6742.79</v>
      </c>
    </row>
    <row r="7988" spans="2:5" x14ac:dyDescent="0.25">
      <c r="B7988" t="s">
        <v>1082</v>
      </c>
      <c r="C7988" t="s">
        <v>1046</v>
      </c>
      <c r="D7988" s="161">
        <v>44347</v>
      </c>
      <c r="E7988">
        <v>3469.13</v>
      </c>
    </row>
    <row r="7989" spans="2:5" x14ac:dyDescent="0.25">
      <c r="B7989" t="s">
        <v>1084</v>
      </c>
      <c r="C7989" t="s">
        <v>1047</v>
      </c>
      <c r="D7989" s="161">
        <v>43616</v>
      </c>
      <c r="E7989">
        <v>10231.030000000001</v>
      </c>
    </row>
    <row r="7990" spans="2:5" x14ac:dyDescent="0.25">
      <c r="B7990" t="s">
        <v>1082</v>
      </c>
      <c r="C7990" t="s">
        <v>1048</v>
      </c>
      <c r="D7990" s="161">
        <v>44286</v>
      </c>
      <c r="E7990">
        <v>8083.98</v>
      </c>
    </row>
    <row r="7991" spans="2:5" x14ac:dyDescent="0.25">
      <c r="B7991" t="s">
        <v>1083</v>
      </c>
      <c r="C7991" t="s">
        <v>1049</v>
      </c>
      <c r="D7991" s="161">
        <v>43921</v>
      </c>
      <c r="E7991">
        <v>2280.81</v>
      </c>
    </row>
    <row r="7992" spans="2:5" x14ac:dyDescent="0.25">
      <c r="B7992" t="s">
        <v>1082</v>
      </c>
      <c r="C7992" t="s">
        <v>1050</v>
      </c>
      <c r="D7992" s="161">
        <v>44196</v>
      </c>
      <c r="E7992">
        <v>14588.92</v>
      </c>
    </row>
    <row r="7993" spans="2:5" x14ac:dyDescent="0.25">
      <c r="B7993" t="s">
        <v>1082</v>
      </c>
      <c r="C7993" t="s">
        <v>1051</v>
      </c>
      <c r="D7993" s="161">
        <v>44255</v>
      </c>
      <c r="E7993">
        <v>16401.009999999998</v>
      </c>
    </row>
    <row r="7994" spans="2:5" x14ac:dyDescent="0.25">
      <c r="B7994" t="s">
        <v>1082</v>
      </c>
      <c r="C7994" t="s">
        <v>1052</v>
      </c>
      <c r="D7994" s="161">
        <v>44255</v>
      </c>
      <c r="E7994">
        <v>15351.67</v>
      </c>
    </row>
    <row r="7995" spans="2:5" x14ac:dyDescent="0.25">
      <c r="B7995" t="s">
        <v>1084</v>
      </c>
      <c r="C7995" t="s">
        <v>1053</v>
      </c>
      <c r="D7995" s="161">
        <v>44104</v>
      </c>
      <c r="E7995">
        <v>9641.9500000000007</v>
      </c>
    </row>
    <row r="7996" spans="2:5" x14ac:dyDescent="0.25">
      <c r="B7996" t="s">
        <v>1084</v>
      </c>
      <c r="C7996" t="s">
        <v>1054</v>
      </c>
      <c r="D7996" s="161">
        <v>43465</v>
      </c>
      <c r="E7996">
        <v>8839.41</v>
      </c>
    </row>
    <row r="7997" spans="2:5" x14ac:dyDescent="0.25">
      <c r="B7997" t="s">
        <v>1084</v>
      </c>
      <c r="C7997" t="s">
        <v>1055</v>
      </c>
      <c r="D7997" s="161">
        <v>43496</v>
      </c>
      <c r="E7997">
        <v>5781.41</v>
      </c>
    </row>
    <row r="7998" spans="2:5" x14ac:dyDescent="0.25">
      <c r="B7998" t="s">
        <v>1082</v>
      </c>
      <c r="C7998" t="s">
        <v>1056</v>
      </c>
      <c r="D7998" s="161">
        <v>44347</v>
      </c>
      <c r="E7998">
        <v>9731.65</v>
      </c>
    </row>
    <row r="7999" spans="2:5" x14ac:dyDescent="0.25">
      <c r="B7999" t="s">
        <v>1082</v>
      </c>
      <c r="C7999" t="s">
        <v>1057</v>
      </c>
      <c r="D7999" s="161">
        <v>43585</v>
      </c>
      <c r="E7999">
        <v>19275.48</v>
      </c>
    </row>
    <row r="8000" spans="2:5" x14ac:dyDescent="0.25">
      <c r="B8000" t="s">
        <v>1084</v>
      </c>
      <c r="C8000" t="s">
        <v>1058</v>
      </c>
      <c r="D8000" s="161">
        <v>44469</v>
      </c>
      <c r="E8000">
        <v>16150.86</v>
      </c>
    </row>
    <row r="8001" spans="2:5" x14ac:dyDescent="0.25">
      <c r="B8001" t="s">
        <v>1082</v>
      </c>
      <c r="C8001" t="s">
        <v>1059</v>
      </c>
      <c r="D8001" s="161">
        <v>43861</v>
      </c>
      <c r="E8001">
        <v>6040.67</v>
      </c>
    </row>
    <row r="8002" spans="2:5" x14ac:dyDescent="0.25">
      <c r="B8002" t="s">
        <v>1082</v>
      </c>
      <c r="C8002" t="s">
        <v>1060</v>
      </c>
      <c r="D8002" s="161">
        <v>43465</v>
      </c>
      <c r="E8002">
        <v>5244.81</v>
      </c>
    </row>
    <row r="8003" spans="2:5" x14ac:dyDescent="0.25">
      <c r="B8003" t="s">
        <v>1082</v>
      </c>
      <c r="C8003" t="s">
        <v>1061</v>
      </c>
      <c r="D8003" s="161">
        <v>43861</v>
      </c>
      <c r="E8003">
        <v>9915.5499999999993</v>
      </c>
    </row>
    <row r="8004" spans="2:5" x14ac:dyDescent="0.25">
      <c r="B8004" t="s">
        <v>1082</v>
      </c>
      <c r="C8004" t="s">
        <v>1062</v>
      </c>
      <c r="D8004" s="161">
        <v>43251</v>
      </c>
      <c r="E8004">
        <v>16920.060000000001</v>
      </c>
    </row>
    <row r="8005" spans="2:5" x14ac:dyDescent="0.25">
      <c r="B8005" t="s">
        <v>1082</v>
      </c>
      <c r="C8005" t="s">
        <v>1063</v>
      </c>
      <c r="D8005" s="161">
        <v>43616</v>
      </c>
      <c r="E8005">
        <v>16148.17</v>
      </c>
    </row>
    <row r="8006" spans="2:5" x14ac:dyDescent="0.25">
      <c r="B8006" t="s">
        <v>1082</v>
      </c>
      <c r="C8006" t="s">
        <v>1064</v>
      </c>
      <c r="D8006" s="161">
        <v>44316</v>
      </c>
      <c r="E8006">
        <v>12007.04</v>
      </c>
    </row>
    <row r="8007" spans="2:5" x14ac:dyDescent="0.25">
      <c r="B8007" t="s">
        <v>1082</v>
      </c>
      <c r="C8007" t="s">
        <v>1065</v>
      </c>
      <c r="D8007" s="161">
        <v>43830</v>
      </c>
      <c r="E8007">
        <v>12307.8</v>
      </c>
    </row>
    <row r="8008" spans="2:5" x14ac:dyDescent="0.25">
      <c r="B8008" t="s">
        <v>1084</v>
      </c>
      <c r="C8008" t="s">
        <v>1066</v>
      </c>
      <c r="D8008" s="161">
        <v>43312</v>
      </c>
      <c r="E8008">
        <v>15813.08</v>
      </c>
    </row>
    <row r="8009" spans="2:5" x14ac:dyDescent="0.25">
      <c r="B8009" t="s">
        <v>1084</v>
      </c>
      <c r="C8009" t="s">
        <v>1067</v>
      </c>
      <c r="D8009" s="161">
        <v>43465</v>
      </c>
      <c r="E8009">
        <v>19374.990000000002</v>
      </c>
    </row>
    <row r="8010" spans="2:5" x14ac:dyDescent="0.25">
      <c r="B8010" t="s">
        <v>1084</v>
      </c>
      <c r="C8010" t="s">
        <v>1068</v>
      </c>
      <c r="D8010" s="161">
        <v>43555</v>
      </c>
      <c r="E8010">
        <v>3686.8</v>
      </c>
    </row>
    <row r="8011" spans="2:5" x14ac:dyDescent="0.25">
      <c r="B8011" t="s">
        <v>1082</v>
      </c>
      <c r="C8011" t="s">
        <v>1022</v>
      </c>
      <c r="D8011" s="161">
        <v>43131</v>
      </c>
      <c r="E8011">
        <v>15532.98</v>
      </c>
    </row>
    <row r="8012" spans="2:5" x14ac:dyDescent="0.25">
      <c r="B8012" t="s">
        <v>1082</v>
      </c>
      <c r="C8012" t="s">
        <v>1069</v>
      </c>
      <c r="D8012" s="161">
        <v>43921</v>
      </c>
      <c r="E8012">
        <v>9010.27</v>
      </c>
    </row>
    <row r="8013" spans="2:5" x14ac:dyDescent="0.25">
      <c r="B8013" t="s">
        <v>1082</v>
      </c>
      <c r="C8013" t="s">
        <v>1070</v>
      </c>
      <c r="D8013" s="161">
        <v>43131</v>
      </c>
      <c r="E8013">
        <v>300.69</v>
      </c>
    </row>
    <row r="8014" spans="2:5" x14ac:dyDescent="0.25">
      <c r="B8014" t="s">
        <v>1082</v>
      </c>
      <c r="C8014" t="s">
        <v>1071</v>
      </c>
      <c r="D8014" s="161">
        <v>44439</v>
      </c>
      <c r="E8014">
        <v>17505.54</v>
      </c>
    </row>
    <row r="8015" spans="2:5" x14ac:dyDescent="0.25">
      <c r="B8015" t="s">
        <v>1084</v>
      </c>
      <c r="C8015" t="s">
        <v>1072</v>
      </c>
      <c r="D8015" s="161">
        <v>44227</v>
      </c>
      <c r="E8015">
        <v>6368.26</v>
      </c>
    </row>
    <row r="8016" spans="2:5" x14ac:dyDescent="0.25">
      <c r="B8016" t="s">
        <v>1082</v>
      </c>
      <c r="C8016" t="s">
        <v>1073</v>
      </c>
      <c r="D8016" s="161">
        <v>44135</v>
      </c>
      <c r="E8016">
        <v>16407.62</v>
      </c>
    </row>
    <row r="8017" spans="2:5" x14ac:dyDescent="0.25">
      <c r="B8017" t="s">
        <v>1082</v>
      </c>
      <c r="C8017" t="s">
        <v>1074</v>
      </c>
      <c r="D8017" s="161">
        <v>43434</v>
      </c>
      <c r="E8017">
        <v>3671.48</v>
      </c>
    </row>
    <row r="8018" spans="2:5" x14ac:dyDescent="0.25">
      <c r="B8018" t="s">
        <v>1084</v>
      </c>
      <c r="C8018" t="s">
        <v>1075</v>
      </c>
      <c r="D8018" s="161">
        <v>43131</v>
      </c>
      <c r="E8018">
        <v>14156.16</v>
      </c>
    </row>
    <row r="8019" spans="2:5" x14ac:dyDescent="0.25">
      <c r="B8019" t="s">
        <v>1084</v>
      </c>
      <c r="C8019" t="s">
        <v>1076</v>
      </c>
      <c r="D8019" s="161">
        <v>43343</v>
      </c>
      <c r="E8019">
        <v>2176.48</v>
      </c>
    </row>
    <row r="8020" spans="2:5" x14ac:dyDescent="0.25">
      <c r="B8020" t="s">
        <v>1083</v>
      </c>
      <c r="C8020" t="s">
        <v>1077</v>
      </c>
      <c r="D8020" s="161">
        <v>43830</v>
      </c>
      <c r="E8020">
        <v>10430.58</v>
      </c>
    </row>
    <row r="8021" spans="2:5" x14ac:dyDescent="0.25">
      <c r="B8021" t="s">
        <v>1084</v>
      </c>
      <c r="C8021" t="s">
        <v>992</v>
      </c>
      <c r="D8021" s="161">
        <v>43738</v>
      </c>
      <c r="E8021">
        <v>8857.23</v>
      </c>
    </row>
    <row r="8022" spans="2:5" x14ac:dyDescent="0.25">
      <c r="B8022" t="s">
        <v>1083</v>
      </c>
      <c r="C8022" t="s">
        <v>993</v>
      </c>
      <c r="D8022" s="161">
        <v>43281</v>
      </c>
      <c r="E8022">
        <v>10257.219999999999</v>
      </c>
    </row>
    <row r="8023" spans="2:5" x14ac:dyDescent="0.25">
      <c r="B8023" t="s">
        <v>1082</v>
      </c>
      <c r="C8023" t="s">
        <v>994</v>
      </c>
      <c r="D8023" s="161">
        <v>43677</v>
      </c>
      <c r="E8023">
        <v>16385.41</v>
      </c>
    </row>
    <row r="8024" spans="2:5" x14ac:dyDescent="0.25">
      <c r="B8024" t="s">
        <v>1084</v>
      </c>
      <c r="C8024" t="s">
        <v>995</v>
      </c>
      <c r="D8024" s="161">
        <v>44530</v>
      </c>
      <c r="E8024">
        <v>7635.19</v>
      </c>
    </row>
    <row r="8025" spans="2:5" x14ac:dyDescent="0.25">
      <c r="B8025" t="s">
        <v>1082</v>
      </c>
      <c r="C8025" t="s">
        <v>996</v>
      </c>
      <c r="D8025" s="161">
        <v>43251</v>
      </c>
      <c r="E8025">
        <v>13529.85</v>
      </c>
    </row>
    <row r="8026" spans="2:5" x14ac:dyDescent="0.25">
      <c r="B8026" t="s">
        <v>1082</v>
      </c>
      <c r="C8026" t="s">
        <v>997</v>
      </c>
      <c r="D8026" s="161">
        <v>44286</v>
      </c>
      <c r="E8026">
        <v>12089</v>
      </c>
    </row>
    <row r="8027" spans="2:5" x14ac:dyDescent="0.25">
      <c r="B8027" t="s">
        <v>1084</v>
      </c>
      <c r="C8027" t="s">
        <v>998</v>
      </c>
      <c r="D8027" s="161">
        <v>43251</v>
      </c>
      <c r="E8027">
        <v>17442.77</v>
      </c>
    </row>
    <row r="8028" spans="2:5" x14ac:dyDescent="0.25">
      <c r="B8028" t="s">
        <v>1082</v>
      </c>
      <c r="C8028" t="s">
        <v>999</v>
      </c>
      <c r="D8028" s="161">
        <v>43616</v>
      </c>
      <c r="E8028">
        <v>2339.9499999999998</v>
      </c>
    </row>
    <row r="8029" spans="2:5" x14ac:dyDescent="0.25">
      <c r="B8029" t="s">
        <v>1084</v>
      </c>
      <c r="C8029" t="s">
        <v>1000</v>
      </c>
      <c r="D8029" s="161">
        <v>44377</v>
      </c>
      <c r="E8029">
        <v>11891.12</v>
      </c>
    </row>
    <row r="8030" spans="2:5" x14ac:dyDescent="0.25">
      <c r="B8030" t="s">
        <v>1082</v>
      </c>
      <c r="C8030" t="s">
        <v>1001</v>
      </c>
      <c r="D8030" s="161">
        <v>43465</v>
      </c>
      <c r="E8030">
        <v>9460.57</v>
      </c>
    </row>
    <row r="8031" spans="2:5" x14ac:dyDescent="0.25">
      <c r="B8031" t="s">
        <v>1082</v>
      </c>
      <c r="C8031" t="s">
        <v>1002</v>
      </c>
      <c r="D8031" s="161">
        <v>43524</v>
      </c>
      <c r="E8031">
        <v>3461.36</v>
      </c>
    </row>
    <row r="8032" spans="2:5" x14ac:dyDescent="0.25">
      <c r="B8032" t="s">
        <v>1083</v>
      </c>
      <c r="C8032" t="s">
        <v>1003</v>
      </c>
      <c r="D8032" s="161">
        <v>43982</v>
      </c>
      <c r="E8032">
        <v>11425.33</v>
      </c>
    </row>
    <row r="8033" spans="2:5" x14ac:dyDescent="0.25">
      <c r="B8033" t="s">
        <v>1084</v>
      </c>
      <c r="C8033" t="s">
        <v>1004</v>
      </c>
      <c r="D8033" s="161">
        <v>43799</v>
      </c>
      <c r="E8033">
        <v>18539.84</v>
      </c>
    </row>
    <row r="8034" spans="2:5" x14ac:dyDescent="0.25">
      <c r="B8034" t="s">
        <v>1082</v>
      </c>
      <c r="C8034" t="s">
        <v>1005</v>
      </c>
      <c r="D8034" s="161">
        <v>44227</v>
      </c>
      <c r="E8034">
        <v>4164.3500000000004</v>
      </c>
    </row>
    <row r="8035" spans="2:5" x14ac:dyDescent="0.25">
      <c r="B8035" t="s">
        <v>1082</v>
      </c>
      <c r="C8035" t="s">
        <v>1006</v>
      </c>
      <c r="D8035" s="161">
        <v>43465</v>
      </c>
      <c r="E8035">
        <v>16480.78</v>
      </c>
    </row>
    <row r="8036" spans="2:5" x14ac:dyDescent="0.25">
      <c r="B8036" t="s">
        <v>1084</v>
      </c>
      <c r="C8036" t="s">
        <v>1007</v>
      </c>
      <c r="D8036" s="161">
        <v>43190</v>
      </c>
      <c r="E8036">
        <v>11476.05</v>
      </c>
    </row>
    <row r="8037" spans="2:5" x14ac:dyDescent="0.25">
      <c r="B8037" t="s">
        <v>1082</v>
      </c>
      <c r="C8037" t="s">
        <v>1008</v>
      </c>
      <c r="D8037" s="161">
        <v>44074</v>
      </c>
      <c r="E8037">
        <v>16144.72</v>
      </c>
    </row>
    <row r="8038" spans="2:5" x14ac:dyDescent="0.25">
      <c r="B8038" t="s">
        <v>1084</v>
      </c>
      <c r="C8038" t="s">
        <v>1009</v>
      </c>
      <c r="D8038" s="161">
        <v>44316</v>
      </c>
      <c r="E8038">
        <v>16813.37</v>
      </c>
    </row>
    <row r="8039" spans="2:5" x14ac:dyDescent="0.25">
      <c r="B8039" t="s">
        <v>1082</v>
      </c>
      <c r="C8039" t="s">
        <v>1010</v>
      </c>
      <c r="D8039" s="161">
        <v>44439</v>
      </c>
      <c r="E8039">
        <v>3444.5</v>
      </c>
    </row>
    <row r="8040" spans="2:5" x14ac:dyDescent="0.25">
      <c r="B8040" t="s">
        <v>1082</v>
      </c>
      <c r="C8040" t="s">
        <v>1011</v>
      </c>
      <c r="D8040" s="161">
        <v>44377</v>
      </c>
      <c r="E8040">
        <v>15010.03</v>
      </c>
    </row>
    <row r="8041" spans="2:5" x14ac:dyDescent="0.25">
      <c r="B8041" t="s">
        <v>1084</v>
      </c>
      <c r="C8041" t="s">
        <v>1012</v>
      </c>
      <c r="D8041" s="161">
        <v>44196</v>
      </c>
      <c r="E8041">
        <v>6093.36</v>
      </c>
    </row>
    <row r="8042" spans="2:5" x14ac:dyDescent="0.25">
      <c r="B8042" t="s">
        <v>1082</v>
      </c>
      <c r="C8042" t="s">
        <v>1013</v>
      </c>
      <c r="D8042" s="161">
        <v>43646</v>
      </c>
      <c r="E8042">
        <v>10730.99</v>
      </c>
    </row>
    <row r="8043" spans="2:5" x14ac:dyDescent="0.25">
      <c r="B8043" t="s">
        <v>1084</v>
      </c>
      <c r="C8043" t="s">
        <v>1014</v>
      </c>
      <c r="D8043" s="161">
        <v>43830</v>
      </c>
      <c r="E8043">
        <v>8763.98</v>
      </c>
    </row>
    <row r="8044" spans="2:5" x14ac:dyDescent="0.25">
      <c r="B8044" t="s">
        <v>1084</v>
      </c>
      <c r="C8044" t="s">
        <v>1015</v>
      </c>
      <c r="D8044" s="161">
        <v>43190</v>
      </c>
      <c r="E8044">
        <v>9467.15</v>
      </c>
    </row>
    <row r="8045" spans="2:5" x14ac:dyDescent="0.25">
      <c r="B8045" t="s">
        <v>1083</v>
      </c>
      <c r="C8045" t="s">
        <v>1016</v>
      </c>
      <c r="D8045" s="161">
        <v>43890</v>
      </c>
      <c r="E8045">
        <v>13659.06</v>
      </c>
    </row>
    <row r="8046" spans="2:5" x14ac:dyDescent="0.25">
      <c r="B8046" t="s">
        <v>1082</v>
      </c>
      <c r="C8046" t="s">
        <v>1017</v>
      </c>
      <c r="D8046" s="161">
        <v>43616</v>
      </c>
      <c r="E8046">
        <v>18676.34</v>
      </c>
    </row>
    <row r="8047" spans="2:5" x14ac:dyDescent="0.25">
      <c r="B8047" t="s">
        <v>1084</v>
      </c>
      <c r="C8047" t="s">
        <v>1018</v>
      </c>
      <c r="D8047" s="161">
        <v>43100</v>
      </c>
      <c r="E8047">
        <v>10880.62</v>
      </c>
    </row>
    <row r="8048" spans="2:5" x14ac:dyDescent="0.25">
      <c r="B8048" t="s">
        <v>1084</v>
      </c>
      <c r="C8048" t="s">
        <v>1019</v>
      </c>
      <c r="D8048" s="161">
        <v>43861</v>
      </c>
      <c r="E8048">
        <v>5809.01</v>
      </c>
    </row>
    <row r="8049" spans="2:5" x14ac:dyDescent="0.25">
      <c r="B8049" t="s">
        <v>1084</v>
      </c>
      <c r="C8049" t="s">
        <v>1020</v>
      </c>
      <c r="D8049" s="161">
        <v>44227</v>
      </c>
      <c r="E8049">
        <v>19118.46</v>
      </c>
    </row>
    <row r="8050" spans="2:5" x14ac:dyDescent="0.25">
      <c r="B8050" t="s">
        <v>1084</v>
      </c>
      <c r="C8050" t="s">
        <v>1021</v>
      </c>
      <c r="D8050" s="161">
        <v>43677</v>
      </c>
      <c r="E8050">
        <v>2266.83</v>
      </c>
    </row>
    <row r="8051" spans="2:5" x14ac:dyDescent="0.25">
      <c r="B8051" t="s">
        <v>1082</v>
      </c>
      <c r="C8051" t="s">
        <v>1022</v>
      </c>
      <c r="D8051" s="161">
        <v>43616</v>
      </c>
      <c r="E8051">
        <v>12561.16</v>
      </c>
    </row>
    <row r="8052" spans="2:5" x14ac:dyDescent="0.25">
      <c r="B8052" t="s">
        <v>1084</v>
      </c>
      <c r="C8052" t="s">
        <v>1023</v>
      </c>
      <c r="D8052" s="161">
        <v>43799</v>
      </c>
      <c r="E8052">
        <v>16185.42</v>
      </c>
    </row>
    <row r="8053" spans="2:5" x14ac:dyDescent="0.25">
      <c r="B8053" t="s">
        <v>1082</v>
      </c>
      <c r="C8053" t="s">
        <v>1024</v>
      </c>
      <c r="D8053" s="161">
        <v>44227</v>
      </c>
      <c r="E8053">
        <v>17107.740000000002</v>
      </c>
    </row>
    <row r="8054" spans="2:5" x14ac:dyDescent="0.25">
      <c r="B8054" t="s">
        <v>1082</v>
      </c>
      <c r="C8054" t="s">
        <v>1025</v>
      </c>
      <c r="D8054" s="161">
        <v>44255</v>
      </c>
      <c r="E8054">
        <v>11261.79</v>
      </c>
    </row>
    <row r="8055" spans="2:5" x14ac:dyDescent="0.25">
      <c r="B8055" t="s">
        <v>1082</v>
      </c>
      <c r="C8055" t="s">
        <v>1026</v>
      </c>
      <c r="D8055" s="161">
        <v>44469</v>
      </c>
      <c r="E8055">
        <v>18449.21</v>
      </c>
    </row>
    <row r="8056" spans="2:5" x14ac:dyDescent="0.25">
      <c r="B8056" t="s">
        <v>1084</v>
      </c>
      <c r="C8056" t="s">
        <v>411</v>
      </c>
      <c r="D8056" s="161">
        <v>43616</v>
      </c>
      <c r="E8056">
        <v>9203.65</v>
      </c>
    </row>
    <row r="8057" spans="2:5" x14ac:dyDescent="0.25">
      <c r="B8057" t="s">
        <v>1082</v>
      </c>
      <c r="C8057" t="s">
        <v>1027</v>
      </c>
      <c r="D8057" s="161">
        <v>43982</v>
      </c>
      <c r="E8057">
        <v>1389.69</v>
      </c>
    </row>
    <row r="8058" spans="2:5" x14ac:dyDescent="0.25">
      <c r="B8058" t="s">
        <v>1084</v>
      </c>
      <c r="C8058" t="s">
        <v>1028</v>
      </c>
      <c r="D8058" s="161">
        <v>44165</v>
      </c>
      <c r="E8058">
        <v>11054.2</v>
      </c>
    </row>
    <row r="8059" spans="2:5" x14ac:dyDescent="0.25">
      <c r="B8059" t="s">
        <v>1082</v>
      </c>
      <c r="C8059" t="s">
        <v>1029</v>
      </c>
      <c r="D8059" s="161">
        <v>43465</v>
      </c>
      <c r="E8059">
        <v>13882.38</v>
      </c>
    </row>
    <row r="8060" spans="2:5" x14ac:dyDescent="0.25">
      <c r="B8060" t="s">
        <v>1084</v>
      </c>
      <c r="C8060" t="s">
        <v>1030</v>
      </c>
      <c r="D8060" s="161">
        <v>44530</v>
      </c>
      <c r="E8060">
        <v>9337.61</v>
      </c>
    </row>
    <row r="8061" spans="2:5" x14ac:dyDescent="0.25">
      <c r="B8061" t="s">
        <v>1084</v>
      </c>
      <c r="C8061" t="s">
        <v>267</v>
      </c>
      <c r="D8061" s="161">
        <v>43190</v>
      </c>
      <c r="E8061">
        <v>3550.52</v>
      </c>
    </row>
    <row r="8062" spans="2:5" x14ac:dyDescent="0.25">
      <c r="B8062" t="s">
        <v>1082</v>
      </c>
      <c r="C8062" t="s">
        <v>1031</v>
      </c>
      <c r="D8062" s="161">
        <v>43496</v>
      </c>
      <c r="E8062">
        <v>5711.81</v>
      </c>
    </row>
    <row r="8063" spans="2:5" x14ac:dyDescent="0.25">
      <c r="B8063" t="s">
        <v>1084</v>
      </c>
      <c r="C8063" t="s">
        <v>1032</v>
      </c>
      <c r="D8063" s="161">
        <v>43890</v>
      </c>
      <c r="E8063">
        <v>12583.31</v>
      </c>
    </row>
    <row r="8064" spans="2:5" x14ac:dyDescent="0.25">
      <c r="B8064" t="s">
        <v>1084</v>
      </c>
      <c r="C8064" t="s">
        <v>1033</v>
      </c>
      <c r="D8064" s="161">
        <v>44500</v>
      </c>
      <c r="E8064">
        <v>12751.12</v>
      </c>
    </row>
    <row r="8065" spans="2:5" x14ac:dyDescent="0.25">
      <c r="B8065" t="s">
        <v>1084</v>
      </c>
      <c r="C8065" t="s">
        <v>1034</v>
      </c>
      <c r="D8065" s="161">
        <v>43799</v>
      </c>
      <c r="E8065">
        <v>5020.28</v>
      </c>
    </row>
    <row r="8066" spans="2:5" x14ac:dyDescent="0.25">
      <c r="B8066" t="s">
        <v>1084</v>
      </c>
      <c r="C8066" t="s">
        <v>1035</v>
      </c>
      <c r="D8066" s="161">
        <v>43159</v>
      </c>
      <c r="E8066">
        <v>291.77</v>
      </c>
    </row>
    <row r="8067" spans="2:5" x14ac:dyDescent="0.25">
      <c r="B8067" t="s">
        <v>1082</v>
      </c>
      <c r="C8067" t="s">
        <v>291</v>
      </c>
      <c r="D8067" s="161">
        <v>43555</v>
      </c>
      <c r="E8067">
        <v>12721.95</v>
      </c>
    </row>
    <row r="8068" spans="2:5" x14ac:dyDescent="0.25">
      <c r="B8068" t="s">
        <v>1082</v>
      </c>
      <c r="C8068" t="s">
        <v>1036</v>
      </c>
      <c r="D8068" s="161">
        <v>44377</v>
      </c>
      <c r="E8068">
        <v>13569.31</v>
      </c>
    </row>
    <row r="8069" spans="2:5" x14ac:dyDescent="0.25">
      <c r="B8069" t="s">
        <v>1082</v>
      </c>
      <c r="C8069" t="s">
        <v>1037</v>
      </c>
      <c r="D8069" s="161">
        <v>44316</v>
      </c>
      <c r="E8069">
        <v>5163.47</v>
      </c>
    </row>
    <row r="8070" spans="2:5" x14ac:dyDescent="0.25">
      <c r="B8070" t="s">
        <v>1082</v>
      </c>
      <c r="C8070" t="s">
        <v>1038</v>
      </c>
      <c r="D8070" s="161">
        <v>43890</v>
      </c>
      <c r="E8070">
        <v>18977.84</v>
      </c>
    </row>
    <row r="8071" spans="2:5" x14ac:dyDescent="0.25">
      <c r="B8071" t="s">
        <v>1082</v>
      </c>
      <c r="C8071" t="s">
        <v>1039</v>
      </c>
      <c r="D8071" s="161">
        <v>44165</v>
      </c>
      <c r="E8071">
        <v>7621.15</v>
      </c>
    </row>
    <row r="8072" spans="2:5" x14ac:dyDescent="0.25">
      <c r="B8072" t="s">
        <v>1082</v>
      </c>
      <c r="C8072" t="s">
        <v>1040</v>
      </c>
      <c r="D8072" s="161">
        <v>44227</v>
      </c>
      <c r="E8072">
        <v>10418.290000000001</v>
      </c>
    </row>
    <row r="8073" spans="2:5" x14ac:dyDescent="0.25">
      <c r="B8073" t="s">
        <v>1084</v>
      </c>
      <c r="C8073" t="s">
        <v>1041</v>
      </c>
      <c r="D8073" s="161">
        <v>43220</v>
      </c>
      <c r="E8073">
        <v>16492.830000000002</v>
      </c>
    </row>
    <row r="8074" spans="2:5" x14ac:dyDescent="0.25">
      <c r="B8074" t="s">
        <v>1082</v>
      </c>
      <c r="C8074" t="s">
        <v>1042</v>
      </c>
      <c r="D8074" s="161">
        <v>43190</v>
      </c>
      <c r="E8074">
        <v>12628.91</v>
      </c>
    </row>
    <row r="8075" spans="2:5" x14ac:dyDescent="0.25">
      <c r="B8075" t="s">
        <v>1084</v>
      </c>
      <c r="C8075" t="s">
        <v>1043</v>
      </c>
      <c r="D8075" s="161">
        <v>44165</v>
      </c>
      <c r="E8075">
        <v>8815.23</v>
      </c>
    </row>
    <row r="8076" spans="2:5" x14ac:dyDescent="0.25">
      <c r="B8076" t="s">
        <v>1084</v>
      </c>
      <c r="C8076" t="s">
        <v>1044</v>
      </c>
      <c r="D8076" s="161">
        <v>43616</v>
      </c>
      <c r="E8076">
        <v>11627.33</v>
      </c>
    </row>
    <row r="8077" spans="2:5" x14ac:dyDescent="0.25">
      <c r="B8077" t="s">
        <v>1082</v>
      </c>
      <c r="C8077" t="s">
        <v>1045</v>
      </c>
      <c r="D8077" s="161">
        <v>44377</v>
      </c>
      <c r="E8077">
        <v>15610.04</v>
      </c>
    </row>
    <row r="8078" spans="2:5" x14ac:dyDescent="0.25">
      <c r="B8078" t="s">
        <v>1084</v>
      </c>
      <c r="C8078" t="s">
        <v>1046</v>
      </c>
      <c r="D8078" s="161">
        <v>43890</v>
      </c>
      <c r="E8078">
        <v>13269.33</v>
      </c>
    </row>
    <row r="8079" spans="2:5" x14ac:dyDescent="0.25">
      <c r="B8079" t="s">
        <v>1083</v>
      </c>
      <c r="C8079" t="s">
        <v>1047</v>
      </c>
      <c r="D8079" s="161">
        <v>44255</v>
      </c>
      <c r="E8079">
        <v>17293.66</v>
      </c>
    </row>
    <row r="8080" spans="2:5" x14ac:dyDescent="0.25">
      <c r="B8080" t="s">
        <v>1082</v>
      </c>
      <c r="C8080" t="s">
        <v>1048</v>
      </c>
      <c r="D8080" s="161">
        <v>43830</v>
      </c>
      <c r="E8080">
        <v>1239.8</v>
      </c>
    </row>
    <row r="8081" spans="2:5" x14ac:dyDescent="0.25">
      <c r="B8081" t="s">
        <v>1082</v>
      </c>
      <c r="C8081" t="s">
        <v>1049</v>
      </c>
      <c r="D8081" s="161">
        <v>44043</v>
      </c>
      <c r="E8081">
        <v>4970.7</v>
      </c>
    </row>
    <row r="8082" spans="2:5" x14ac:dyDescent="0.25">
      <c r="B8082" t="s">
        <v>1082</v>
      </c>
      <c r="C8082" t="s">
        <v>1050</v>
      </c>
      <c r="D8082" s="161">
        <v>43555</v>
      </c>
      <c r="E8082">
        <v>18983.580000000002</v>
      </c>
    </row>
    <row r="8083" spans="2:5" x14ac:dyDescent="0.25">
      <c r="B8083" t="s">
        <v>1083</v>
      </c>
      <c r="C8083" t="s">
        <v>1051</v>
      </c>
      <c r="D8083" s="161">
        <v>44255</v>
      </c>
      <c r="E8083">
        <v>3420.47</v>
      </c>
    </row>
    <row r="8084" spans="2:5" x14ac:dyDescent="0.25">
      <c r="B8084" t="s">
        <v>1083</v>
      </c>
      <c r="C8084" t="s">
        <v>1052</v>
      </c>
      <c r="D8084" s="161">
        <v>43524</v>
      </c>
      <c r="E8084">
        <v>10690.69</v>
      </c>
    </row>
    <row r="8085" spans="2:5" x14ac:dyDescent="0.25">
      <c r="B8085" t="s">
        <v>1082</v>
      </c>
      <c r="C8085" t="s">
        <v>1053</v>
      </c>
      <c r="D8085" s="161">
        <v>43861</v>
      </c>
      <c r="E8085">
        <v>1756.31</v>
      </c>
    </row>
    <row r="8086" spans="2:5" x14ac:dyDescent="0.25">
      <c r="B8086" t="s">
        <v>1084</v>
      </c>
      <c r="C8086" t="s">
        <v>1054</v>
      </c>
      <c r="D8086" s="161">
        <v>43312</v>
      </c>
      <c r="E8086">
        <v>3605.01</v>
      </c>
    </row>
    <row r="8087" spans="2:5" x14ac:dyDescent="0.25">
      <c r="B8087" t="s">
        <v>1082</v>
      </c>
      <c r="C8087" t="s">
        <v>1055</v>
      </c>
      <c r="D8087" s="161">
        <v>43738</v>
      </c>
      <c r="E8087">
        <v>12242.32</v>
      </c>
    </row>
    <row r="8088" spans="2:5" x14ac:dyDescent="0.25">
      <c r="B8088" t="s">
        <v>1082</v>
      </c>
      <c r="C8088" t="s">
        <v>1056</v>
      </c>
      <c r="D8088" s="161">
        <v>44286</v>
      </c>
      <c r="E8088">
        <v>15033.63</v>
      </c>
    </row>
    <row r="8089" spans="2:5" x14ac:dyDescent="0.25">
      <c r="B8089" t="s">
        <v>1082</v>
      </c>
      <c r="C8089" t="s">
        <v>1057</v>
      </c>
      <c r="D8089" s="161">
        <v>44530</v>
      </c>
      <c r="E8089">
        <v>5127.67</v>
      </c>
    </row>
    <row r="8090" spans="2:5" x14ac:dyDescent="0.25">
      <c r="B8090" t="s">
        <v>1082</v>
      </c>
      <c r="C8090" t="s">
        <v>1058</v>
      </c>
      <c r="D8090" s="161">
        <v>44316</v>
      </c>
      <c r="E8090">
        <v>127.38</v>
      </c>
    </row>
    <row r="8091" spans="2:5" x14ac:dyDescent="0.25">
      <c r="B8091" t="s">
        <v>1083</v>
      </c>
      <c r="C8091" t="s">
        <v>1059</v>
      </c>
      <c r="D8091" s="161">
        <v>44043</v>
      </c>
      <c r="E8091">
        <v>14998.86</v>
      </c>
    </row>
    <row r="8092" spans="2:5" x14ac:dyDescent="0.25">
      <c r="B8092" t="s">
        <v>1082</v>
      </c>
      <c r="C8092" t="s">
        <v>1060</v>
      </c>
      <c r="D8092" s="161">
        <v>43496</v>
      </c>
      <c r="E8092">
        <v>19916.669999999998</v>
      </c>
    </row>
    <row r="8093" spans="2:5" x14ac:dyDescent="0.25">
      <c r="B8093" t="s">
        <v>1082</v>
      </c>
      <c r="C8093" t="s">
        <v>1061</v>
      </c>
      <c r="D8093" s="161">
        <v>43982</v>
      </c>
      <c r="E8093">
        <v>8237.84</v>
      </c>
    </row>
    <row r="8094" spans="2:5" x14ac:dyDescent="0.25">
      <c r="B8094" t="s">
        <v>1084</v>
      </c>
      <c r="C8094" t="s">
        <v>1062</v>
      </c>
      <c r="D8094" s="161">
        <v>44196</v>
      </c>
      <c r="E8094">
        <v>15958.71</v>
      </c>
    </row>
    <row r="8095" spans="2:5" x14ac:dyDescent="0.25">
      <c r="B8095" t="s">
        <v>1082</v>
      </c>
      <c r="C8095" t="s">
        <v>1063</v>
      </c>
      <c r="D8095" s="161">
        <v>43677</v>
      </c>
      <c r="E8095">
        <v>7474.3</v>
      </c>
    </row>
    <row r="8096" spans="2:5" x14ac:dyDescent="0.25">
      <c r="B8096" t="s">
        <v>1082</v>
      </c>
      <c r="C8096" t="s">
        <v>1064</v>
      </c>
      <c r="D8096" s="161">
        <v>44469</v>
      </c>
      <c r="E8096">
        <v>8905.11</v>
      </c>
    </row>
    <row r="8097" spans="2:5" x14ac:dyDescent="0.25">
      <c r="B8097" t="s">
        <v>1082</v>
      </c>
      <c r="C8097" t="s">
        <v>1065</v>
      </c>
      <c r="D8097" s="161">
        <v>43921</v>
      </c>
      <c r="E8097">
        <v>4118.92</v>
      </c>
    </row>
    <row r="8098" spans="2:5" x14ac:dyDescent="0.25">
      <c r="B8098" t="s">
        <v>1084</v>
      </c>
      <c r="C8098" t="s">
        <v>1066</v>
      </c>
      <c r="D8098" s="161">
        <v>44316</v>
      </c>
      <c r="E8098">
        <v>14203.7</v>
      </c>
    </row>
    <row r="8099" spans="2:5" x14ac:dyDescent="0.25">
      <c r="B8099" t="s">
        <v>1084</v>
      </c>
      <c r="C8099" t="s">
        <v>1067</v>
      </c>
      <c r="D8099" s="161">
        <v>44165</v>
      </c>
      <c r="E8099">
        <v>3295.36</v>
      </c>
    </row>
    <row r="8100" spans="2:5" x14ac:dyDescent="0.25">
      <c r="B8100" t="s">
        <v>1082</v>
      </c>
      <c r="C8100" t="s">
        <v>1068</v>
      </c>
      <c r="D8100" s="161">
        <v>43982</v>
      </c>
      <c r="E8100">
        <v>18138.88</v>
      </c>
    </row>
    <row r="8101" spans="2:5" x14ac:dyDescent="0.25">
      <c r="B8101" t="s">
        <v>1082</v>
      </c>
      <c r="C8101" t="s">
        <v>1022</v>
      </c>
      <c r="D8101" s="161">
        <v>44530</v>
      </c>
      <c r="E8101">
        <v>14346.42</v>
      </c>
    </row>
    <row r="8102" spans="2:5" x14ac:dyDescent="0.25">
      <c r="B8102" t="s">
        <v>1084</v>
      </c>
      <c r="C8102" t="s">
        <v>1069</v>
      </c>
      <c r="D8102" s="161">
        <v>43131</v>
      </c>
      <c r="E8102">
        <v>12221.41</v>
      </c>
    </row>
    <row r="8103" spans="2:5" x14ac:dyDescent="0.25">
      <c r="B8103" t="s">
        <v>1082</v>
      </c>
      <c r="C8103" t="s">
        <v>1070</v>
      </c>
      <c r="D8103" s="161">
        <v>44043</v>
      </c>
      <c r="E8103">
        <v>14109.32</v>
      </c>
    </row>
    <row r="8104" spans="2:5" x14ac:dyDescent="0.25">
      <c r="B8104" t="s">
        <v>1082</v>
      </c>
      <c r="C8104" t="s">
        <v>1071</v>
      </c>
      <c r="D8104" s="161">
        <v>43496</v>
      </c>
      <c r="E8104">
        <v>16722.169999999998</v>
      </c>
    </row>
    <row r="8105" spans="2:5" x14ac:dyDescent="0.25">
      <c r="B8105" t="s">
        <v>1084</v>
      </c>
      <c r="C8105" t="s">
        <v>1072</v>
      </c>
      <c r="D8105" s="161">
        <v>43281</v>
      </c>
      <c r="E8105">
        <v>7099.21</v>
      </c>
    </row>
    <row r="8106" spans="2:5" x14ac:dyDescent="0.25">
      <c r="B8106" t="s">
        <v>1082</v>
      </c>
      <c r="C8106" t="s">
        <v>1073</v>
      </c>
      <c r="D8106" s="161">
        <v>43434</v>
      </c>
      <c r="E8106">
        <v>13826.52</v>
      </c>
    </row>
    <row r="8107" spans="2:5" x14ac:dyDescent="0.25">
      <c r="B8107" t="s">
        <v>1082</v>
      </c>
      <c r="C8107" t="s">
        <v>1074</v>
      </c>
      <c r="D8107" s="161">
        <v>43100</v>
      </c>
      <c r="E8107">
        <v>17880.7</v>
      </c>
    </row>
    <row r="8108" spans="2:5" x14ac:dyDescent="0.25">
      <c r="B8108" t="s">
        <v>1082</v>
      </c>
      <c r="C8108" t="s">
        <v>1075</v>
      </c>
      <c r="D8108" s="161">
        <v>44074</v>
      </c>
      <c r="E8108">
        <v>1022.34</v>
      </c>
    </row>
    <row r="8109" spans="2:5" x14ac:dyDescent="0.25">
      <c r="B8109" t="s">
        <v>1082</v>
      </c>
      <c r="C8109" t="s">
        <v>1076</v>
      </c>
      <c r="D8109" s="161">
        <v>44135</v>
      </c>
      <c r="E8109">
        <v>3686.05</v>
      </c>
    </row>
    <row r="8110" spans="2:5" x14ac:dyDescent="0.25">
      <c r="B8110" t="s">
        <v>1083</v>
      </c>
      <c r="C8110" t="s">
        <v>1077</v>
      </c>
      <c r="D8110" s="161">
        <v>43585</v>
      </c>
      <c r="E8110">
        <v>4738.7299999999996</v>
      </c>
    </row>
    <row r="8111" spans="2:5" x14ac:dyDescent="0.25">
      <c r="B8111" t="s">
        <v>1082</v>
      </c>
      <c r="C8111" t="s">
        <v>992</v>
      </c>
      <c r="D8111" s="161">
        <v>44286</v>
      </c>
      <c r="E8111">
        <v>4219.5600000000004</v>
      </c>
    </row>
    <row r="8112" spans="2:5" x14ac:dyDescent="0.25">
      <c r="B8112" t="s">
        <v>1082</v>
      </c>
      <c r="C8112" t="s">
        <v>993</v>
      </c>
      <c r="D8112" s="161">
        <v>43190</v>
      </c>
      <c r="E8112">
        <v>2565.6</v>
      </c>
    </row>
    <row r="8113" spans="2:5" x14ac:dyDescent="0.25">
      <c r="B8113" t="s">
        <v>1082</v>
      </c>
      <c r="C8113" t="s">
        <v>994</v>
      </c>
      <c r="D8113" s="161">
        <v>43404</v>
      </c>
      <c r="E8113">
        <v>16947.12</v>
      </c>
    </row>
    <row r="8114" spans="2:5" x14ac:dyDescent="0.25">
      <c r="B8114" t="s">
        <v>1082</v>
      </c>
      <c r="C8114" t="s">
        <v>995</v>
      </c>
      <c r="D8114" s="161">
        <v>44196</v>
      </c>
      <c r="E8114">
        <v>11014.63</v>
      </c>
    </row>
    <row r="8115" spans="2:5" x14ac:dyDescent="0.25">
      <c r="B8115" t="s">
        <v>1082</v>
      </c>
      <c r="C8115" t="s">
        <v>996</v>
      </c>
      <c r="D8115" s="161">
        <v>43373</v>
      </c>
      <c r="E8115">
        <v>14050.38</v>
      </c>
    </row>
    <row r="8116" spans="2:5" x14ac:dyDescent="0.25">
      <c r="B8116" t="s">
        <v>1084</v>
      </c>
      <c r="C8116" t="s">
        <v>997</v>
      </c>
      <c r="D8116" s="161">
        <v>43343</v>
      </c>
      <c r="E8116">
        <v>16006.98</v>
      </c>
    </row>
    <row r="8117" spans="2:5" x14ac:dyDescent="0.25">
      <c r="B8117" t="s">
        <v>1084</v>
      </c>
      <c r="C8117" t="s">
        <v>998</v>
      </c>
      <c r="D8117" s="161">
        <v>43373</v>
      </c>
      <c r="E8117">
        <v>5168.3</v>
      </c>
    </row>
    <row r="8118" spans="2:5" x14ac:dyDescent="0.25">
      <c r="B8118" t="s">
        <v>1082</v>
      </c>
      <c r="C8118" t="s">
        <v>999</v>
      </c>
      <c r="D8118" s="161">
        <v>44104</v>
      </c>
      <c r="E8118">
        <v>14988.84</v>
      </c>
    </row>
    <row r="8119" spans="2:5" x14ac:dyDescent="0.25">
      <c r="B8119" t="s">
        <v>1082</v>
      </c>
      <c r="C8119" t="s">
        <v>1000</v>
      </c>
      <c r="D8119" s="161">
        <v>43830</v>
      </c>
      <c r="E8119">
        <v>8709.6200000000008</v>
      </c>
    </row>
    <row r="8120" spans="2:5" x14ac:dyDescent="0.25">
      <c r="B8120" t="s">
        <v>1082</v>
      </c>
      <c r="C8120" t="s">
        <v>1001</v>
      </c>
      <c r="D8120" s="161">
        <v>43100</v>
      </c>
      <c r="E8120">
        <v>10802.01</v>
      </c>
    </row>
    <row r="8121" spans="2:5" x14ac:dyDescent="0.25">
      <c r="B8121" t="s">
        <v>1084</v>
      </c>
      <c r="C8121" t="s">
        <v>1002</v>
      </c>
      <c r="D8121" s="161">
        <v>44530</v>
      </c>
      <c r="E8121">
        <v>1116.99</v>
      </c>
    </row>
    <row r="8122" spans="2:5" x14ac:dyDescent="0.25">
      <c r="B8122" t="s">
        <v>1084</v>
      </c>
      <c r="C8122" t="s">
        <v>1003</v>
      </c>
      <c r="D8122" s="161">
        <v>43799</v>
      </c>
      <c r="E8122">
        <v>1538.24</v>
      </c>
    </row>
    <row r="8123" spans="2:5" x14ac:dyDescent="0.25">
      <c r="B8123" t="s">
        <v>1082</v>
      </c>
      <c r="C8123" t="s">
        <v>1004</v>
      </c>
      <c r="D8123" s="161">
        <v>44012</v>
      </c>
      <c r="E8123">
        <v>118.78</v>
      </c>
    </row>
    <row r="8124" spans="2:5" x14ac:dyDescent="0.25">
      <c r="B8124" t="s">
        <v>1082</v>
      </c>
      <c r="C8124" t="s">
        <v>1005</v>
      </c>
      <c r="D8124" s="161">
        <v>44255</v>
      </c>
      <c r="E8124">
        <v>11123.74</v>
      </c>
    </row>
    <row r="8125" spans="2:5" x14ac:dyDescent="0.25">
      <c r="B8125" t="s">
        <v>1084</v>
      </c>
      <c r="C8125" t="s">
        <v>1006</v>
      </c>
      <c r="D8125" s="161">
        <v>43465</v>
      </c>
      <c r="E8125">
        <v>3678.15</v>
      </c>
    </row>
    <row r="8126" spans="2:5" x14ac:dyDescent="0.25">
      <c r="B8126" t="s">
        <v>1084</v>
      </c>
      <c r="C8126" t="s">
        <v>1007</v>
      </c>
      <c r="D8126" s="161">
        <v>44530</v>
      </c>
      <c r="E8126">
        <v>12782.71</v>
      </c>
    </row>
    <row r="8127" spans="2:5" x14ac:dyDescent="0.25">
      <c r="B8127" t="s">
        <v>1082</v>
      </c>
      <c r="C8127" t="s">
        <v>1008</v>
      </c>
      <c r="D8127" s="161">
        <v>43951</v>
      </c>
      <c r="E8127">
        <v>1063.6400000000001</v>
      </c>
    </row>
    <row r="8128" spans="2:5" x14ac:dyDescent="0.25">
      <c r="B8128" t="s">
        <v>1083</v>
      </c>
      <c r="C8128" t="s">
        <v>1009</v>
      </c>
      <c r="D8128" s="161">
        <v>43799</v>
      </c>
      <c r="E8128">
        <v>10659.74</v>
      </c>
    </row>
    <row r="8129" spans="2:5" x14ac:dyDescent="0.25">
      <c r="B8129" t="s">
        <v>1084</v>
      </c>
      <c r="C8129" t="s">
        <v>1010</v>
      </c>
      <c r="D8129" s="161">
        <v>43708</v>
      </c>
      <c r="E8129">
        <v>10354.709999999999</v>
      </c>
    </row>
    <row r="8130" spans="2:5" x14ac:dyDescent="0.25">
      <c r="B8130" t="s">
        <v>1084</v>
      </c>
      <c r="C8130" t="s">
        <v>1011</v>
      </c>
      <c r="D8130" s="161">
        <v>43434</v>
      </c>
      <c r="E8130">
        <v>11188.8</v>
      </c>
    </row>
    <row r="8131" spans="2:5" x14ac:dyDescent="0.25">
      <c r="B8131" t="s">
        <v>1082</v>
      </c>
      <c r="C8131" t="s">
        <v>1012</v>
      </c>
      <c r="D8131" s="161">
        <v>43373</v>
      </c>
      <c r="E8131">
        <v>454.9</v>
      </c>
    </row>
    <row r="8132" spans="2:5" x14ac:dyDescent="0.25">
      <c r="B8132" t="s">
        <v>1082</v>
      </c>
      <c r="C8132" t="s">
        <v>1013</v>
      </c>
      <c r="D8132" s="161">
        <v>43585</v>
      </c>
      <c r="E8132">
        <v>16481.919999999998</v>
      </c>
    </row>
    <row r="8133" spans="2:5" x14ac:dyDescent="0.25">
      <c r="B8133" t="s">
        <v>1082</v>
      </c>
      <c r="C8133" t="s">
        <v>1014</v>
      </c>
      <c r="D8133" s="161">
        <v>44316</v>
      </c>
      <c r="E8133">
        <v>6247.45</v>
      </c>
    </row>
    <row r="8134" spans="2:5" x14ac:dyDescent="0.25">
      <c r="B8134" t="s">
        <v>1082</v>
      </c>
      <c r="C8134" t="s">
        <v>1015</v>
      </c>
      <c r="D8134" s="161">
        <v>43890</v>
      </c>
      <c r="E8134">
        <v>17699.37</v>
      </c>
    </row>
    <row r="8135" spans="2:5" x14ac:dyDescent="0.25">
      <c r="B8135" t="s">
        <v>1084</v>
      </c>
      <c r="C8135" t="s">
        <v>1016</v>
      </c>
      <c r="D8135" s="161">
        <v>43404</v>
      </c>
      <c r="E8135">
        <v>4586.4799999999996</v>
      </c>
    </row>
    <row r="8136" spans="2:5" x14ac:dyDescent="0.25">
      <c r="B8136" t="s">
        <v>1082</v>
      </c>
      <c r="C8136" t="s">
        <v>1017</v>
      </c>
      <c r="D8136" s="161">
        <v>44255</v>
      </c>
      <c r="E8136">
        <v>5630.04</v>
      </c>
    </row>
    <row r="8137" spans="2:5" x14ac:dyDescent="0.25">
      <c r="B8137" t="s">
        <v>1082</v>
      </c>
      <c r="C8137" t="s">
        <v>1018</v>
      </c>
      <c r="D8137" s="161">
        <v>43434</v>
      </c>
      <c r="E8137">
        <v>3020.07</v>
      </c>
    </row>
    <row r="8138" spans="2:5" x14ac:dyDescent="0.25">
      <c r="B8138" t="s">
        <v>1082</v>
      </c>
      <c r="C8138" t="s">
        <v>1019</v>
      </c>
      <c r="D8138" s="161">
        <v>44012</v>
      </c>
      <c r="E8138">
        <v>11768.88</v>
      </c>
    </row>
    <row r="8139" spans="2:5" x14ac:dyDescent="0.25">
      <c r="B8139" t="s">
        <v>1082</v>
      </c>
      <c r="C8139" t="s">
        <v>1020</v>
      </c>
      <c r="D8139" s="161">
        <v>44500</v>
      </c>
      <c r="E8139">
        <v>9418.51</v>
      </c>
    </row>
    <row r="8140" spans="2:5" x14ac:dyDescent="0.25">
      <c r="B8140" t="s">
        <v>1082</v>
      </c>
      <c r="C8140" t="s">
        <v>1021</v>
      </c>
      <c r="D8140" s="161">
        <v>44104</v>
      </c>
      <c r="E8140">
        <v>16401.810000000001</v>
      </c>
    </row>
    <row r="8141" spans="2:5" x14ac:dyDescent="0.25">
      <c r="B8141" t="s">
        <v>1084</v>
      </c>
      <c r="C8141" t="s">
        <v>1022</v>
      </c>
      <c r="D8141" s="161">
        <v>43830</v>
      </c>
      <c r="E8141">
        <v>13934.88</v>
      </c>
    </row>
    <row r="8142" spans="2:5" x14ac:dyDescent="0.25">
      <c r="B8142" t="s">
        <v>1082</v>
      </c>
      <c r="C8142" t="s">
        <v>1023</v>
      </c>
      <c r="D8142" s="161">
        <v>44500</v>
      </c>
      <c r="E8142">
        <v>19707.2</v>
      </c>
    </row>
    <row r="8143" spans="2:5" x14ac:dyDescent="0.25">
      <c r="B8143" t="s">
        <v>1082</v>
      </c>
      <c r="C8143" t="s">
        <v>1024</v>
      </c>
      <c r="D8143" s="161">
        <v>44104</v>
      </c>
      <c r="E8143">
        <v>742.62</v>
      </c>
    </row>
    <row r="8144" spans="2:5" x14ac:dyDescent="0.25">
      <c r="B8144" t="s">
        <v>1084</v>
      </c>
      <c r="C8144" t="s">
        <v>1025</v>
      </c>
      <c r="D8144" s="161">
        <v>44043</v>
      </c>
      <c r="E8144">
        <v>11393.98</v>
      </c>
    </row>
    <row r="8145" spans="2:5" x14ac:dyDescent="0.25">
      <c r="B8145" t="s">
        <v>1084</v>
      </c>
      <c r="C8145" t="s">
        <v>1026</v>
      </c>
      <c r="D8145" s="161">
        <v>43646</v>
      </c>
      <c r="E8145">
        <v>13132.9</v>
      </c>
    </row>
    <row r="8146" spans="2:5" x14ac:dyDescent="0.25">
      <c r="B8146" t="s">
        <v>1082</v>
      </c>
      <c r="C8146" t="s">
        <v>411</v>
      </c>
      <c r="D8146" s="161">
        <v>44439</v>
      </c>
      <c r="E8146">
        <v>5440.47</v>
      </c>
    </row>
    <row r="8147" spans="2:5" x14ac:dyDescent="0.25">
      <c r="B8147" t="s">
        <v>1084</v>
      </c>
      <c r="C8147" t="s">
        <v>1027</v>
      </c>
      <c r="D8147" s="161">
        <v>43677</v>
      </c>
      <c r="E8147">
        <v>7371.14</v>
      </c>
    </row>
    <row r="8148" spans="2:5" x14ac:dyDescent="0.25">
      <c r="B8148" t="s">
        <v>1084</v>
      </c>
      <c r="C8148" t="s">
        <v>1028</v>
      </c>
      <c r="D8148" s="161">
        <v>43830</v>
      </c>
      <c r="E8148">
        <v>6249.78</v>
      </c>
    </row>
    <row r="8149" spans="2:5" x14ac:dyDescent="0.25">
      <c r="B8149" t="s">
        <v>1082</v>
      </c>
      <c r="C8149" t="s">
        <v>1029</v>
      </c>
      <c r="D8149" s="161">
        <v>43769</v>
      </c>
      <c r="E8149">
        <v>7310.84</v>
      </c>
    </row>
    <row r="8150" spans="2:5" x14ac:dyDescent="0.25">
      <c r="B8150" t="s">
        <v>1084</v>
      </c>
      <c r="C8150" t="s">
        <v>1030</v>
      </c>
      <c r="D8150" s="161">
        <v>44439</v>
      </c>
      <c r="E8150">
        <v>16237.1</v>
      </c>
    </row>
    <row r="8151" spans="2:5" x14ac:dyDescent="0.25">
      <c r="B8151" t="s">
        <v>1084</v>
      </c>
      <c r="C8151" t="s">
        <v>267</v>
      </c>
      <c r="D8151" s="161">
        <v>44469</v>
      </c>
      <c r="E8151">
        <v>7192.61</v>
      </c>
    </row>
    <row r="8152" spans="2:5" x14ac:dyDescent="0.25">
      <c r="B8152" t="s">
        <v>1084</v>
      </c>
      <c r="C8152" t="s">
        <v>1031</v>
      </c>
      <c r="D8152" s="161">
        <v>43190</v>
      </c>
      <c r="E8152">
        <v>8056.23</v>
      </c>
    </row>
    <row r="8153" spans="2:5" x14ac:dyDescent="0.25">
      <c r="B8153" t="s">
        <v>1084</v>
      </c>
      <c r="C8153" t="s">
        <v>1032</v>
      </c>
      <c r="D8153" s="161">
        <v>43220</v>
      </c>
      <c r="E8153">
        <v>2081.38</v>
      </c>
    </row>
    <row r="8154" spans="2:5" x14ac:dyDescent="0.25">
      <c r="B8154" t="s">
        <v>1084</v>
      </c>
      <c r="C8154" t="s">
        <v>1033</v>
      </c>
      <c r="D8154" s="161">
        <v>43738</v>
      </c>
      <c r="E8154">
        <v>6235.69</v>
      </c>
    </row>
    <row r="8155" spans="2:5" x14ac:dyDescent="0.25">
      <c r="B8155" t="s">
        <v>1083</v>
      </c>
      <c r="C8155" t="s">
        <v>1034</v>
      </c>
      <c r="D8155" s="161">
        <v>43434</v>
      </c>
      <c r="E8155">
        <v>17143.02</v>
      </c>
    </row>
    <row r="8156" spans="2:5" x14ac:dyDescent="0.25">
      <c r="B8156" t="s">
        <v>1083</v>
      </c>
      <c r="C8156" t="s">
        <v>1035</v>
      </c>
      <c r="D8156" s="161">
        <v>44316</v>
      </c>
      <c r="E8156">
        <v>2702.83</v>
      </c>
    </row>
    <row r="8157" spans="2:5" x14ac:dyDescent="0.25">
      <c r="B8157" t="s">
        <v>1084</v>
      </c>
      <c r="C8157" t="s">
        <v>291</v>
      </c>
      <c r="D8157" s="161">
        <v>44135</v>
      </c>
      <c r="E8157">
        <v>986.28</v>
      </c>
    </row>
    <row r="8158" spans="2:5" x14ac:dyDescent="0.25">
      <c r="B8158" t="s">
        <v>1084</v>
      </c>
      <c r="C8158" t="s">
        <v>1036</v>
      </c>
      <c r="D8158" s="161">
        <v>43281</v>
      </c>
      <c r="E8158">
        <v>13669.72</v>
      </c>
    </row>
    <row r="8159" spans="2:5" x14ac:dyDescent="0.25">
      <c r="B8159" t="s">
        <v>1082</v>
      </c>
      <c r="C8159" t="s">
        <v>1037</v>
      </c>
      <c r="D8159" s="161">
        <v>43251</v>
      </c>
      <c r="E8159">
        <v>5473.22</v>
      </c>
    </row>
    <row r="8160" spans="2:5" x14ac:dyDescent="0.25">
      <c r="B8160" t="s">
        <v>1082</v>
      </c>
      <c r="C8160" t="s">
        <v>1038</v>
      </c>
      <c r="D8160" s="161">
        <v>43159</v>
      </c>
      <c r="E8160">
        <v>17361.53</v>
      </c>
    </row>
    <row r="8161" spans="2:5" x14ac:dyDescent="0.25">
      <c r="B8161" t="s">
        <v>1084</v>
      </c>
      <c r="C8161" t="s">
        <v>1039</v>
      </c>
      <c r="D8161" s="161">
        <v>43585</v>
      </c>
      <c r="E8161">
        <v>18325.77</v>
      </c>
    </row>
    <row r="8162" spans="2:5" x14ac:dyDescent="0.25">
      <c r="B8162" t="s">
        <v>1082</v>
      </c>
      <c r="C8162" t="s">
        <v>1040</v>
      </c>
      <c r="D8162" s="161">
        <v>43585</v>
      </c>
      <c r="E8162">
        <v>8446.2800000000007</v>
      </c>
    </row>
    <row r="8163" spans="2:5" x14ac:dyDescent="0.25">
      <c r="B8163" t="s">
        <v>1082</v>
      </c>
      <c r="C8163" t="s">
        <v>1041</v>
      </c>
      <c r="D8163" s="161">
        <v>43312</v>
      </c>
      <c r="E8163">
        <v>8117.66</v>
      </c>
    </row>
    <row r="8164" spans="2:5" x14ac:dyDescent="0.25">
      <c r="B8164" t="s">
        <v>1084</v>
      </c>
      <c r="C8164" t="s">
        <v>1042</v>
      </c>
      <c r="D8164" s="161">
        <v>43220</v>
      </c>
      <c r="E8164">
        <v>6240.93</v>
      </c>
    </row>
    <row r="8165" spans="2:5" x14ac:dyDescent="0.25">
      <c r="B8165" t="s">
        <v>1082</v>
      </c>
      <c r="C8165" t="s">
        <v>1043</v>
      </c>
      <c r="D8165" s="161">
        <v>43100</v>
      </c>
      <c r="E8165">
        <v>16066.17</v>
      </c>
    </row>
    <row r="8166" spans="2:5" x14ac:dyDescent="0.25">
      <c r="B8166" t="s">
        <v>1082</v>
      </c>
      <c r="C8166" t="s">
        <v>1044</v>
      </c>
      <c r="D8166" s="161">
        <v>44227</v>
      </c>
      <c r="E8166">
        <v>5716.09</v>
      </c>
    </row>
    <row r="8167" spans="2:5" x14ac:dyDescent="0.25">
      <c r="B8167" t="s">
        <v>1082</v>
      </c>
      <c r="C8167" t="s">
        <v>1045</v>
      </c>
      <c r="D8167" s="161">
        <v>44227</v>
      </c>
      <c r="E8167">
        <v>3024.93</v>
      </c>
    </row>
    <row r="8168" spans="2:5" x14ac:dyDescent="0.25">
      <c r="B8168" t="s">
        <v>1084</v>
      </c>
      <c r="C8168" t="s">
        <v>1046</v>
      </c>
      <c r="D8168" s="161">
        <v>43343</v>
      </c>
      <c r="E8168">
        <v>18632.52</v>
      </c>
    </row>
    <row r="8169" spans="2:5" x14ac:dyDescent="0.25">
      <c r="B8169" t="s">
        <v>1082</v>
      </c>
      <c r="C8169" t="s">
        <v>1047</v>
      </c>
      <c r="D8169" s="161">
        <v>43251</v>
      </c>
      <c r="E8169">
        <v>6780.8</v>
      </c>
    </row>
    <row r="8170" spans="2:5" x14ac:dyDescent="0.25">
      <c r="B8170" t="s">
        <v>1083</v>
      </c>
      <c r="C8170" t="s">
        <v>1048</v>
      </c>
      <c r="D8170" s="161">
        <v>43312</v>
      </c>
      <c r="E8170">
        <v>18413.25</v>
      </c>
    </row>
    <row r="8171" spans="2:5" x14ac:dyDescent="0.25">
      <c r="B8171" t="s">
        <v>1082</v>
      </c>
      <c r="C8171" t="s">
        <v>1049</v>
      </c>
      <c r="D8171" s="161">
        <v>43496</v>
      </c>
      <c r="E8171">
        <v>17569.48</v>
      </c>
    </row>
    <row r="8172" spans="2:5" x14ac:dyDescent="0.25">
      <c r="B8172" t="s">
        <v>1082</v>
      </c>
      <c r="C8172" t="s">
        <v>1050</v>
      </c>
      <c r="D8172" s="161">
        <v>44196</v>
      </c>
      <c r="E8172">
        <v>15973.28</v>
      </c>
    </row>
    <row r="8173" spans="2:5" x14ac:dyDescent="0.25">
      <c r="B8173" t="s">
        <v>1083</v>
      </c>
      <c r="C8173" t="s">
        <v>1051</v>
      </c>
      <c r="D8173" s="161">
        <v>44135</v>
      </c>
      <c r="E8173">
        <v>8592.69</v>
      </c>
    </row>
    <row r="8174" spans="2:5" x14ac:dyDescent="0.25">
      <c r="B8174" t="s">
        <v>1084</v>
      </c>
      <c r="C8174" t="s">
        <v>1052</v>
      </c>
      <c r="D8174" s="161">
        <v>43220</v>
      </c>
      <c r="E8174">
        <v>18017.900000000001</v>
      </c>
    </row>
    <row r="8175" spans="2:5" x14ac:dyDescent="0.25">
      <c r="B8175" t="s">
        <v>1084</v>
      </c>
      <c r="C8175" t="s">
        <v>1053</v>
      </c>
      <c r="D8175" s="161">
        <v>43861</v>
      </c>
      <c r="E8175">
        <v>13092.22</v>
      </c>
    </row>
    <row r="8176" spans="2:5" x14ac:dyDescent="0.25">
      <c r="B8176" t="s">
        <v>1084</v>
      </c>
      <c r="C8176" t="s">
        <v>1054</v>
      </c>
      <c r="D8176" s="161">
        <v>44347</v>
      </c>
      <c r="E8176">
        <v>17692.13</v>
      </c>
    </row>
    <row r="8177" spans="2:5" x14ac:dyDescent="0.25">
      <c r="B8177" t="s">
        <v>1082</v>
      </c>
      <c r="C8177" t="s">
        <v>1055</v>
      </c>
      <c r="D8177" s="161">
        <v>43496</v>
      </c>
      <c r="E8177">
        <v>5407.36</v>
      </c>
    </row>
    <row r="8178" spans="2:5" x14ac:dyDescent="0.25">
      <c r="B8178" t="s">
        <v>1082</v>
      </c>
      <c r="C8178" t="s">
        <v>1056</v>
      </c>
      <c r="D8178" s="161">
        <v>44255</v>
      </c>
      <c r="E8178">
        <v>11915.93</v>
      </c>
    </row>
    <row r="8179" spans="2:5" x14ac:dyDescent="0.25">
      <c r="B8179" t="s">
        <v>1082</v>
      </c>
      <c r="C8179" t="s">
        <v>1057</v>
      </c>
      <c r="D8179" s="161">
        <v>43159</v>
      </c>
      <c r="E8179">
        <v>9334.8700000000008</v>
      </c>
    </row>
    <row r="8180" spans="2:5" x14ac:dyDescent="0.25">
      <c r="B8180" t="s">
        <v>1082</v>
      </c>
      <c r="C8180" t="s">
        <v>1058</v>
      </c>
      <c r="D8180" s="161">
        <v>43616</v>
      </c>
      <c r="E8180">
        <v>14630.63</v>
      </c>
    </row>
    <row r="8181" spans="2:5" x14ac:dyDescent="0.25">
      <c r="B8181" t="s">
        <v>1082</v>
      </c>
      <c r="C8181" t="s">
        <v>1059</v>
      </c>
      <c r="D8181" s="161">
        <v>43677</v>
      </c>
      <c r="E8181">
        <v>304.45</v>
      </c>
    </row>
    <row r="8182" spans="2:5" x14ac:dyDescent="0.25">
      <c r="B8182" t="s">
        <v>1084</v>
      </c>
      <c r="C8182" t="s">
        <v>1060</v>
      </c>
      <c r="D8182" s="161">
        <v>43616</v>
      </c>
      <c r="E8182">
        <v>7857.97</v>
      </c>
    </row>
    <row r="8183" spans="2:5" x14ac:dyDescent="0.25">
      <c r="B8183" t="s">
        <v>1084</v>
      </c>
      <c r="C8183" t="s">
        <v>1061</v>
      </c>
      <c r="D8183" s="161">
        <v>43131</v>
      </c>
      <c r="E8183">
        <v>18498.47</v>
      </c>
    </row>
    <row r="8184" spans="2:5" x14ac:dyDescent="0.25">
      <c r="B8184" t="s">
        <v>1082</v>
      </c>
      <c r="C8184" t="s">
        <v>1062</v>
      </c>
      <c r="D8184" s="161">
        <v>44074</v>
      </c>
      <c r="E8184">
        <v>17599.86</v>
      </c>
    </row>
    <row r="8185" spans="2:5" x14ac:dyDescent="0.25">
      <c r="B8185" t="s">
        <v>1083</v>
      </c>
      <c r="C8185" t="s">
        <v>1063</v>
      </c>
      <c r="D8185" s="161">
        <v>43555</v>
      </c>
      <c r="E8185">
        <v>4762.59</v>
      </c>
    </row>
    <row r="8186" spans="2:5" x14ac:dyDescent="0.25">
      <c r="B8186" t="s">
        <v>1084</v>
      </c>
      <c r="C8186" t="s">
        <v>1064</v>
      </c>
      <c r="D8186" s="161">
        <v>43312</v>
      </c>
      <c r="E8186">
        <v>16995.66</v>
      </c>
    </row>
    <row r="8187" spans="2:5" x14ac:dyDescent="0.25">
      <c r="B8187" t="s">
        <v>1084</v>
      </c>
      <c r="C8187" t="s">
        <v>1065</v>
      </c>
      <c r="D8187" s="161">
        <v>44316</v>
      </c>
      <c r="E8187">
        <v>19870.18</v>
      </c>
    </row>
    <row r="8188" spans="2:5" x14ac:dyDescent="0.25">
      <c r="B8188" t="s">
        <v>1082</v>
      </c>
      <c r="C8188" t="s">
        <v>1066</v>
      </c>
      <c r="D8188" s="161">
        <v>43921</v>
      </c>
      <c r="E8188">
        <v>17191.66</v>
      </c>
    </row>
    <row r="8189" spans="2:5" x14ac:dyDescent="0.25">
      <c r="B8189" t="s">
        <v>1082</v>
      </c>
      <c r="C8189" t="s">
        <v>1067</v>
      </c>
      <c r="D8189" s="161">
        <v>44043</v>
      </c>
      <c r="E8189">
        <v>11466.65</v>
      </c>
    </row>
    <row r="8190" spans="2:5" x14ac:dyDescent="0.25">
      <c r="B8190" t="s">
        <v>1082</v>
      </c>
      <c r="C8190" t="s">
        <v>1068</v>
      </c>
      <c r="D8190" s="161">
        <v>43890</v>
      </c>
      <c r="E8190">
        <v>19822.7</v>
      </c>
    </row>
    <row r="8191" spans="2:5" x14ac:dyDescent="0.25">
      <c r="B8191" t="s">
        <v>1084</v>
      </c>
      <c r="C8191" t="s">
        <v>1022</v>
      </c>
      <c r="D8191" s="161">
        <v>43220</v>
      </c>
      <c r="E8191">
        <v>3257.19</v>
      </c>
    </row>
    <row r="8192" spans="2:5" x14ac:dyDescent="0.25">
      <c r="B8192" t="s">
        <v>1084</v>
      </c>
      <c r="C8192" t="s">
        <v>1069</v>
      </c>
      <c r="D8192" s="161">
        <v>43312</v>
      </c>
      <c r="E8192">
        <v>16366.03</v>
      </c>
    </row>
    <row r="8193" spans="2:5" x14ac:dyDescent="0.25">
      <c r="B8193" t="s">
        <v>1084</v>
      </c>
      <c r="C8193" t="s">
        <v>1070</v>
      </c>
      <c r="D8193" s="161">
        <v>44500</v>
      </c>
      <c r="E8193">
        <v>8017.41</v>
      </c>
    </row>
    <row r="8194" spans="2:5" x14ac:dyDescent="0.25">
      <c r="B8194" t="s">
        <v>1084</v>
      </c>
      <c r="C8194" t="s">
        <v>1071</v>
      </c>
      <c r="D8194" s="161">
        <v>43434</v>
      </c>
      <c r="E8194">
        <v>16121.16</v>
      </c>
    </row>
    <row r="8195" spans="2:5" x14ac:dyDescent="0.25">
      <c r="B8195" t="s">
        <v>1082</v>
      </c>
      <c r="C8195" t="s">
        <v>1072</v>
      </c>
      <c r="D8195" s="161">
        <v>44469</v>
      </c>
      <c r="E8195">
        <v>1482.68</v>
      </c>
    </row>
    <row r="8196" spans="2:5" x14ac:dyDescent="0.25">
      <c r="B8196" t="s">
        <v>1082</v>
      </c>
      <c r="C8196" t="s">
        <v>1073</v>
      </c>
      <c r="D8196" s="161">
        <v>44135</v>
      </c>
      <c r="E8196">
        <v>8043.44</v>
      </c>
    </row>
    <row r="8197" spans="2:5" x14ac:dyDescent="0.25">
      <c r="B8197" t="s">
        <v>1084</v>
      </c>
      <c r="C8197" t="s">
        <v>1074</v>
      </c>
      <c r="D8197" s="161">
        <v>44165</v>
      </c>
      <c r="E8197">
        <v>15689.1</v>
      </c>
    </row>
    <row r="8198" spans="2:5" x14ac:dyDescent="0.25">
      <c r="B8198" t="s">
        <v>1082</v>
      </c>
      <c r="C8198" t="s">
        <v>1075</v>
      </c>
      <c r="D8198" s="161">
        <v>43434</v>
      </c>
      <c r="E8198">
        <v>19994.759999999998</v>
      </c>
    </row>
    <row r="8199" spans="2:5" x14ac:dyDescent="0.25">
      <c r="B8199" t="s">
        <v>1082</v>
      </c>
      <c r="C8199" t="s">
        <v>1076</v>
      </c>
      <c r="D8199" s="161">
        <v>44074</v>
      </c>
      <c r="E8199">
        <v>11506.98</v>
      </c>
    </row>
    <row r="8200" spans="2:5" x14ac:dyDescent="0.25">
      <c r="B8200" t="s">
        <v>1083</v>
      </c>
      <c r="C8200" t="s">
        <v>1077</v>
      </c>
      <c r="D8200" s="161">
        <v>43799</v>
      </c>
      <c r="E8200">
        <v>17701.54</v>
      </c>
    </row>
    <row r="8201" spans="2:5" x14ac:dyDescent="0.25">
      <c r="B8201" t="s">
        <v>1084</v>
      </c>
      <c r="C8201" t="s">
        <v>992</v>
      </c>
      <c r="D8201" s="161">
        <v>44408</v>
      </c>
      <c r="E8201">
        <v>8694.34</v>
      </c>
    </row>
    <row r="8202" spans="2:5" x14ac:dyDescent="0.25">
      <c r="B8202" t="s">
        <v>1084</v>
      </c>
      <c r="C8202" t="s">
        <v>993</v>
      </c>
      <c r="D8202" s="161">
        <v>43434</v>
      </c>
      <c r="E8202">
        <v>18994.849999999999</v>
      </c>
    </row>
    <row r="8203" spans="2:5" x14ac:dyDescent="0.25">
      <c r="B8203" t="s">
        <v>1082</v>
      </c>
      <c r="C8203" t="s">
        <v>994</v>
      </c>
      <c r="D8203" s="161">
        <v>43465</v>
      </c>
      <c r="E8203">
        <v>9722.75</v>
      </c>
    </row>
    <row r="8204" spans="2:5" x14ac:dyDescent="0.25">
      <c r="B8204" t="s">
        <v>1082</v>
      </c>
      <c r="C8204" t="s">
        <v>995</v>
      </c>
      <c r="D8204" s="161">
        <v>44227</v>
      </c>
      <c r="E8204">
        <v>3064.99</v>
      </c>
    </row>
    <row r="8205" spans="2:5" x14ac:dyDescent="0.25">
      <c r="B8205" t="s">
        <v>1082</v>
      </c>
      <c r="C8205" t="s">
        <v>996</v>
      </c>
      <c r="D8205" s="161">
        <v>44500</v>
      </c>
      <c r="E8205">
        <v>8121.36</v>
      </c>
    </row>
    <row r="8206" spans="2:5" x14ac:dyDescent="0.25">
      <c r="B8206" t="s">
        <v>1084</v>
      </c>
      <c r="C8206" t="s">
        <v>997</v>
      </c>
      <c r="D8206" s="161">
        <v>43555</v>
      </c>
      <c r="E8206">
        <v>15854.12</v>
      </c>
    </row>
    <row r="8207" spans="2:5" x14ac:dyDescent="0.25">
      <c r="B8207" t="s">
        <v>1083</v>
      </c>
      <c r="C8207" t="s">
        <v>998</v>
      </c>
      <c r="D8207" s="161">
        <v>43799</v>
      </c>
      <c r="E8207">
        <v>4563.12</v>
      </c>
    </row>
    <row r="8208" spans="2:5" x14ac:dyDescent="0.25">
      <c r="B8208" t="s">
        <v>1082</v>
      </c>
      <c r="C8208" t="s">
        <v>999</v>
      </c>
      <c r="D8208" s="161">
        <v>43585</v>
      </c>
      <c r="E8208">
        <v>4568.7700000000004</v>
      </c>
    </row>
    <row r="8209" spans="2:5" x14ac:dyDescent="0.25">
      <c r="B8209" t="s">
        <v>1082</v>
      </c>
      <c r="C8209" t="s">
        <v>1000</v>
      </c>
      <c r="D8209" s="161">
        <v>43434</v>
      </c>
      <c r="E8209">
        <v>11748.75</v>
      </c>
    </row>
    <row r="8210" spans="2:5" x14ac:dyDescent="0.25">
      <c r="B8210" t="s">
        <v>1082</v>
      </c>
      <c r="C8210" t="s">
        <v>1001</v>
      </c>
      <c r="D8210" s="161">
        <v>43799</v>
      </c>
      <c r="E8210">
        <v>14121.68</v>
      </c>
    </row>
    <row r="8211" spans="2:5" x14ac:dyDescent="0.25">
      <c r="B8211" t="s">
        <v>1084</v>
      </c>
      <c r="C8211" t="s">
        <v>1002</v>
      </c>
      <c r="D8211" s="161">
        <v>43890</v>
      </c>
      <c r="E8211">
        <v>14162.04</v>
      </c>
    </row>
    <row r="8212" spans="2:5" x14ac:dyDescent="0.25">
      <c r="B8212" t="s">
        <v>1082</v>
      </c>
      <c r="C8212" t="s">
        <v>1003</v>
      </c>
      <c r="D8212" s="161">
        <v>43830</v>
      </c>
      <c r="E8212">
        <v>18388.419999999998</v>
      </c>
    </row>
    <row r="8213" spans="2:5" x14ac:dyDescent="0.25">
      <c r="B8213" t="s">
        <v>1084</v>
      </c>
      <c r="C8213" t="s">
        <v>1004</v>
      </c>
      <c r="D8213" s="161">
        <v>43190</v>
      </c>
      <c r="E8213">
        <v>2120.12</v>
      </c>
    </row>
    <row r="8214" spans="2:5" x14ac:dyDescent="0.25">
      <c r="B8214" t="s">
        <v>1082</v>
      </c>
      <c r="C8214" t="s">
        <v>1005</v>
      </c>
      <c r="D8214" s="161">
        <v>43465</v>
      </c>
      <c r="E8214">
        <v>5599.43</v>
      </c>
    </row>
    <row r="8215" spans="2:5" x14ac:dyDescent="0.25">
      <c r="B8215" t="s">
        <v>1082</v>
      </c>
      <c r="C8215" t="s">
        <v>1006</v>
      </c>
      <c r="D8215" s="161">
        <v>44227</v>
      </c>
      <c r="E8215">
        <v>13192.1</v>
      </c>
    </row>
    <row r="8216" spans="2:5" x14ac:dyDescent="0.25">
      <c r="B8216" t="s">
        <v>1084</v>
      </c>
      <c r="C8216" t="s">
        <v>1007</v>
      </c>
      <c r="D8216" s="161">
        <v>43465</v>
      </c>
      <c r="E8216">
        <v>17748.88</v>
      </c>
    </row>
    <row r="8217" spans="2:5" x14ac:dyDescent="0.25">
      <c r="B8217" t="s">
        <v>1082</v>
      </c>
      <c r="C8217" t="s">
        <v>1008</v>
      </c>
      <c r="D8217" s="161">
        <v>43496</v>
      </c>
      <c r="E8217">
        <v>7108.07</v>
      </c>
    </row>
    <row r="8218" spans="2:5" x14ac:dyDescent="0.25">
      <c r="B8218" t="s">
        <v>1083</v>
      </c>
      <c r="C8218" t="s">
        <v>1009</v>
      </c>
      <c r="D8218" s="161">
        <v>43159</v>
      </c>
      <c r="E8218">
        <v>11934.2</v>
      </c>
    </row>
    <row r="8219" spans="2:5" x14ac:dyDescent="0.25">
      <c r="B8219" t="s">
        <v>1082</v>
      </c>
      <c r="C8219" t="s">
        <v>1010</v>
      </c>
      <c r="D8219" s="161">
        <v>43190</v>
      </c>
      <c r="E8219">
        <v>6212.03</v>
      </c>
    </row>
    <row r="8220" spans="2:5" x14ac:dyDescent="0.25">
      <c r="B8220" t="s">
        <v>1082</v>
      </c>
      <c r="C8220" t="s">
        <v>1011</v>
      </c>
      <c r="D8220" s="161">
        <v>43434</v>
      </c>
      <c r="E8220">
        <v>17619.830000000002</v>
      </c>
    </row>
    <row r="8221" spans="2:5" x14ac:dyDescent="0.25">
      <c r="B8221" t="s">
        <v>1082</v>
      </c>
      <c r="C8221" t="s">
        <v>1012</v>
      </c>
      <c r="D8221" s="161">
        <v>43708</v>
      </c>
      <c r="E8221">
        <v>14168.56</v>
      </c>
    </row>
    <row r="8222" spans="2:5" x14ac:dyDescent="0.25">
      <c r="B8222" t="s">
        <v>1082</v>
      </c>
      <c r="C8222" t="s">
        <v>1013</v>
      </c>
      <c r="D8222" s="161">
        <v>44377</v>
      </c>
      <c r="E8222">
        <v>15839.79</v>
      </c>
    </row>
    <row r="8223" spans="2:5" x14ac:dyDescent="0.25">
      <c r="B8223" t="s">
        <v>1084</v>
      </c>
      <c r="C8223" t="s">
        <v>1014</v>
      </c>
      <c r="D8223" s="161">
        <v>43738</v>
      </c>
      <c r="E8223">
        <v>11463.16</v>
      </c>
    </row>
    <row r="8224" spans="2:5" x14ac:dyDescent="0.25">
      <c r="B8224" t="s">
        <v>1084</v>
      </c>
      <c r="C8224" t="s">
        <v>1015</v>
      </c>
      <c r="D8224" s="161">
        <v>44165</v>
      </c>
      <c r="E8224">
        <v>8431.92</v>
      </c>
    </row>
    <row r="8225" spans="2:5" x14ac:dyDescent="0.25">
      <c r="B8225" t="s">
        <v>1082</v>
      </c>
      <c r="C8225" t="s">
        <v>1016</v>
      </c>
      <c r="D8225" s="161">
        <v>43921</v>
      </c>
      <c r="E8225">
        <v>15506.57</v>
      </c>
    </row>
    <row r="8226" spans="2:5" x14ac:dyDescent="0.25">
      <c r="B8226" t="s">
        <v>1082</v>
      </c>
      <c r="C8226" t="s">
        <v>1017</v>
      </c>
      <c r="D8226" s="161">
        <v>43220</v>
      </c>
      <c r="E8226">
        <v>15804.81</v>
      </c>
    </row>
    <row r="8227" spans="2:5" x14ac:dyDescent="0.25">
      <c r="B8227" t="s">
        <v>1083</v>
      </c>
      <c r="C8227" t="s">
        <v>1018</v>
      </c>
      <c r="D8227" s="161">
        <v>43220</v>
      </c>
      <c r="E8227">
        <v>7194.58</v>
      </c>
    </row>
    <row r="8228" spans="2:5" x14ac:dyDescent="0.25">
      <c r="B8228" t="s">
        <v>1084</v>
      </c>
      <c r="C8228" t="s">
        <v>1019</v>
      </c>
      <c r="D8228" s="161">
        <v>43646</v>
      </c>
      <c r="E8228">
        <v>14077.27</v>
      </c>
    </row>
    <row r="8229" spans="2:5" x14ac:dyDescent="0.25">
      <c r="B8229" t="s">
        <v>1082</v>
      </c>
      <c r="C8229" t="s">
        <v>1020</v>
      </c>
      <c r="D8229" s="161">
        <v>43921</v>
      </c>
      <c r="E8229">
        <v>6859.74</v>
      </c>
    </row>
    <row r="8230" spans="2:5" x14ac:dyDescent="0.25">
      <c r="B8230" t="s">
        <v>1082</v>
      </c>
      <c r="C8230" t="s">
        <v>1021</v>
      </c>
      <c r="D8230" s="161">
        <v>44377</v>
      </c>
      <c r="E8230">
        <v>2499.38</v>
      </c>
    </row>
    <row r="8231" spans="2:5" x14ac:dyDescent="0.25">
      <c r="B8231" t="s">
        <v>1082</v>
      </c>
      <c r="C8231" t="s">
        <v>1022</v>
      </c>
      <c r="D8231" s="161">
        <v>43708</v>
      </c>
      <c r="E8231">
        <v>18644.04</v>
      </c>
    </row>
    <row r="8232" spans="2:5" x14ac:dyDescent="0.25">
      <c r="B8232" t="s">
        <v>1082</v>
      </c>
      <c r="C8232" t="s">
        <v>1023</v>
      </c>
      <c r="D8232" s="161">
        <v>43677</v>
      </c>
      <c r="E8232">
        <v>12966.12</v>
      </c>
    </row>
    <row r="8233" spans="2:5" x14ac:dyDescent="0.25">
      <c r="B8233" t="s">
        <v>1082</v>
      </c>
      <c r="C8233" t="s">
        <v>1024</v>
      </c>
      <c r="D8233" s="161">
        <v>44469</v>
      </c>
      <c r="E8233">
        <v>4669.4799999999996</v>
      </c>
    </row>
    <row r="8234" spans="2:5" x14ac:dyDescent="0.25">
      <c r="B8234" t="s">
        <v>1082</v>
      </c>
      <c r="C8234" t="s">
        <v>1025</v>
      </c>
      <c r="D8234" s="161">
        <v>44074</v>
      </c>
      <c r="E8234">
        <v>7710.29</v>
      </c>
    </row>
    <row r="8235" spans="2:5" x14ac:dyDescent="0.25">
      <c r="B8235" t="s">
        <v>1082</v>
      </c>
      <c r="C8235" t="s">
        <v>1026</v>
      </c>
      <c r="D8235" s="161">
        <v>43677</v>
      </c>
      <c r="E8235">
        <v>4211.0600000000004</v>
      </c>
    </row>
    <row r="8236" spans="2:5" x14ac:dyDescent="0.25">
      <c r="B8236" t="s">
        <v>1084</v>
      </c>
      <c r="C8236" t="s">
        <v>411</v>
      </c>
      <c r="D8236" s="161">
        <v>44439</v>
      </c>
      <c r="E8236">
        <v>10302.08</v>
      </c>
    </row>
    <row r="8237" spans="2:5" x14ac:dyDescent="0.25">
      <c r="B8237" t="s">
        <v>1084</v>
      </c>
      <c r="C8237" t="s">
        <v>1027</v>
      </c>
      <c r="D8237" s="161">
        <v>43100</v>
      </c>
      <c r="E8237">
        <v>17272.66</v>
      </c>
    </row>
    <row r="8238" spans="2:5" x14ac:dyDescent="0.25">
      <c r="B8238" t="s">
        <v>1084</v>
      </c>
      <c r="C8238" t="s">
        <v>1028</v>
      </c>
      <c r="D8238" s="161">
        <v>44255</v>
      </c>
      <c r="E8238">
        <v>433.41</v>
      </c>
    </row>
    <row r="8239" spans="2:5" x14ac:dyDescent="0.25">
      <c r="B8239" t="s">
        <v>1082</v>
      </c>
      <c r="C8239" t="s">
        <v>1029</v>
      </c>
      <c r="D8239" s="161">
        <v>44439</v>
      </c>
      <c r="E8239">
        <v>14886</v>
      </c>
    </row>
    <row r="8240" spans="2:5" x14ac:dyDescent="0.25">
      <c r="B8240" t="s">
        <v>1082</v>
      </c>
      <c r="C8240" t="s">
        <v>1030</v>
      </c>
      <c r="D8240" s="161">
        <v>44196</v>
      </c>
      <c r="E8240">
        <v>18624.41</v>
      </c>
    </row>
    <row r="8241" spans="2:5" x14ac:dyDescent="0.25">
      <c r="B8241" t="s">
        <v>1084</v>
      </c>
      <c r="C8241" t="s">
        <v>267</v>
      </c>
      <c r="D8241" s="161">
        <v>43646</v>
      </c>
      <c r="E8241">
        <v>2050.89</v>
      </c>
    </row>
    <row r="8242" spans="2:5" x14ac:dyDescent="0.25">
      <c r="B8242" t="s">
        <v>1082</v>
      </c>
      <c r="C8242" t="s">
        <v>1031</v>
      </c>
      <c r="D8242" s="161">
        <v>43131</v>
      </c>
      <c r="E8242">
        <v>6827.42</v>
      </c>
    </row>
    <row r="8243" spans="2:5" x14ac:dyDescent="0.25">
      <c r="B8243" t="s">
        <v>1082</v>
      </c>
      <c r="C8243" t="s">
        <v>1032</v>
      </c>
      <c r="D8243" s="161">
        <v>44012</v>
      </c>
      <c r="E8243">
        <v>9260.49</v>
      </c>
    </row>
    <row r="8244" spans="2:5" x14ac:dyDescent="0.25">
      <c r="B8244" t="s">
        <v>1082</v>
      </c>
      <c r="C8244" t="s">
        <v>1033</v>
      </c>
      <c r="D8244" s="161">
        <v>44500</v>
      </c>
      <c r="E8244">
        <v>925.29</v>
      </c>
    </row>
    <row r="8245" spans="2:5" x14ac:dyDescent="0.25">
      <c r="B8245" t="s">
        <v>1084</v>
      </c>
      <c r="C8245" t="s">
        <v>1034</v>
      </c>
      <c r="D8245" s="161">
        <v>44043</v>
      </c>
      <c r="E8245">
        <v>10237.92</v>
      </c>
    </row>
    <row r="8246" spans="2:5" x14ac:dyDescent="0.25">
      <c r="B8246" t="s">
        <v>1082</v>
      </c>
      <c r="C8246" t="s">
        <v>1035</v>
      </c>
      <c r="D8246" s="161">
        <v>43921</v>
      </c>
      <c r="E8246">
        <v>6805.74</v>
      </c>
    </row>
    <row r="8247" spans="2:5" x14ac:dyDescent="0.25">
      <c r="B8247" t="s">
        <v>1082</v>
      </c>
      <c r="C8247" t="s">
        <v>291</v>
      </c>
      <c r="D8247" s="161">
        <v>43830</v>
      </c>
      <c r="E8247">
        <v>1447.23</v>
      </c>
    </row>
    <row r="8248" spans="2:5" x14ac:dyDescent="0.25">
      <c r="B8248" t="s">
        <v>1082</v>
      </c>
      <c r="C8248" t="s">
        <v>1036</v>
      </c>
      <c r="D8248" s="161">
        <v>43708</v>
      </c>
      <c r="E8248">
        <v>13361.6</v>
      </c>
    </row>
    <row r="8249" spans="2:5" x14ac:dyDescent="0.25">
      <c r="B8249" t="s">
        <v>1084</v>
      </c>
      <c r="C8249" t="s">
        <v>1037</v>
      </c>
      <c r="D8249" s="161">
        <v>44135</v>
      </c>
      <c r="E8249">
        <v>4189.58</v>
      </c>
    </row>
    <row r="8250" spans="2:5" x14ac:dyDescent="0.25">
      <c r="B8250" t="s">
        <v>1082</v>
      </c>
      <c r="C8250" t="s">
        <v>1038</v>
      </c>
      <c r="D8250" s="161">
        <v>43646</v>
      </c>
      <c r="E8250">
        <v>6990.24</v>
      </c>
    </row>
    <row r="8251" spans="2:5" x14ac:dyDescent="0.25">
      <c r="B8251" t="s">
        <v>1082</v>
      </c>
      <c r="C8251" t="s">
        <v>1039</v>
      </c>
      <c r="D8251" s="161">
        <v>43524</v>
      </c>
      <c r="E8251">
        <v>15902.65</v>
      </c>
    </row>
    <row r="8252" spans="2:5" x14ac:dyDescent="0.25">
      <c r="B8252" t="s">
        <v>1083</v>
      </c>
      <c r="C8252" t="s">
        <v>1040</v>
      </c>
      <c r="D8252" s="161">
        <v>44227</v>
      </c>
      <c r="E8252">
        <v>13214.42</v>
      </c>
    </row>
    <row r="8253" spans="2:5" x14ac:dyDescent="0.25">
      <c r="B8253" t="s">
        <v>1084</v>
      </c>
      <c r="C8253" t="s">
        <v>1041</v>
      </c>
      <c r="D8253" s="161">
        <v>43281</v>
      </c>
      <c r="E8253">
        <v>12369.39</v>
      </c>
    </row>
    <row r="8254" spans="2:5" x14ac:dyDescent="0.25">
      <c r="B8254" t="s">
        <v>1082</v>
      </c>
      <c r="C8254" t="s">
        <v>1042</v>
      </c>
      <c r="D8254" s="161">
        <v>44227</v>
      </c>
      <c r="E8254">
        <v>14117.59</v>
      </c>
    </row>
    <row r="8255" spans="2:5" x14ac:dyDescent="0.25">
      <c r="B8255" t="s">
        <v>1082</v>
      </c>
      <c r="C8255" t="s">
        <v>1043</v>
      </c>
      <c r="D8255" s="161">
        <v>44074</v>
      </c>
      <c r="E8255">
        <v>3915.64</v>
      </c>
    </row>
    <row r="8256" spans="2:5" x14ac:dyDescent="0.25">
      <c r="B8256" t="s">
        <v>1082</v>
      </c>
      <c r="C8256" t="s">
        <v>1044</v>
      </c>
      <c r="D8256" s="161">
        <v>44316</v>
      </c>
      <c r="E8256">
        <v>2299.25</v>
      </c>
    </row>
    <row r="8257" spans="2:5" x14ac:dyDescent="0.25">
      <c r="B8257" t="s">
        <v>1084</v>
      </c>
      <c r="C8257" t="s">
        <v>1045</v>
      </c>
      <c r="D8257" s="161">
        <v>43555</v>
      </c>
      <c r="E8257">
        <v>9824.4599999999991</v>
      </c>
    </row>
    <row r="8258" spans="2:5" x14ac:dyDescent="0.25">
      <c r="B8258" t="s">
        <v>1083</v>
      </c>
      <c r="C8258" t="s">
        <v>1046</v>
      </c>
      <c r="D8258" s="161">
        <v>43769</v>
      </c>
      <c r="E8258">
        <v>17148.28</v>
      </c>
    </row>
    <row r="8259" spans="2:5" x14ac:dyDescent="0.25">
      <c r="B8259" t="s">
        <v>1082</v>
      </c>
      <c r="C8259" t="s">
        <v>1047</v>
      </c>
      <c r="D8259" s="161">
        <v>43769</v>
      </c>
      <c r="E8259">
        <v>15464.94</v>
      </c>
    </row>
    <row r="8260" spans="2:5" x14ac:dyDescent="0.25">
      <c r="B8260" t="s">
        <v>1082</v>
      </c>
      <c r="C8260" t="s">
        <v>1048</v>
      </c>
      <c r="D8260" s="161">
        <v>43769</v>
      </c>
      <c r="E8260">
        <v>12856.5</v>
      </c>
    </row>
    <row r="8261" spans="2:5" x14ac:dyDescent="0.25">
      <c r="B8261" t="s">
        <v>1082</v>
      </c>
      <c r="C8261" t="s">
        <v>1049</v>
      </c>
      <c r="D8261" s="161">
        <v>43496</v>
      </c>
      <c r="E8261">
        <v>10397.57</v>
      </c>
    </row>
    <row r="8262" spans="2:5" x14ac:dyDescent="0.25">
      <c r="B8262" t="s">
        <v>1084</v>
      </c>
      <c r="C8262" t="s">
        <v>1050</v>
      </c>
      <c r="D8262" s="161">
        <v>43708</v>
      </c>
      <c r="E8262">
        <v>17844.93</v>
      </c>
    </row>
    <row r="8263" spans="2:5" x14ac:dyDescent="0.25">
      <c r="B8263" t="s">
        <v>1084</v>
      </c>
      <c r="C8263" t="s">
        <v>1051</v>
      </c>
      <c r="D8263" s="161">
        <v>44227</v>
      </c>
      <c r="E8263">
        <v>7619.4</v>
      </c>
    </row>
    <row r="8264" spans="2:5" x14ac:dyDescent="0.25">
      <c r="B8264" t="s">
        <v>1082</v>
      </c>
      <c r="C8264" t="s">
        <v>1052</v>
      </c>
      <c r="D8264" s="161">
        <v>43131</v>
      </c>
      <c r="E8264">
        <v>3918.02</v>
      </c>
    </row>
    <row r="8265" spans="2:5" x14ac:dyDescent="0.25">
      <c r="B8265" t="s">
        <v>1082</v>
      </c>
      <c r="C8265" t="s">
        <v>1053</v>
      </c>
      <c r="D8265" s="161">
        <v>44196</v>
      </c>
      <c r="E8265">
        <v>7141.53</v>
      </c>
    </row>
    <row r="8266" spans="2:5" x14ac:dyDescent="0.25">
      <c r="B8266" t="s">
        <v>1082</v>
      </c>
      <c r="C8266" t="s">
        <v>1054</v>
      </c>
      <c r="D8266" s="161">
        <v>43312</v>
      </c>
      <c r="E8266">
        <v>9132.48</v>
      </c>
    </row>
    <row r="8267" spans="2:5" x14ac:dyDescent="0.25">
      <c r="B8267" t="s">
        <v>1083</v>
      </c>
      <c r="C8267" t="s">
        <v>1055</v>
      </c>
      <c r="D8267" s="161">
        <v>43555</v>
      </c>
      <c r="E8267">
        <v>2496.2600000000002</v>
      </c>
    </row>
    <row r="8268" spans="2:5" x14ac:dyDescent="0.25">
      <c r="B8268" t="s">
        <v>1083</v>
      </c>
      <c r="C8268" t="s">
        <v>1056</v>
      </c>
      <c r="D8268" s="161">
        <v>43281</v>
      </c>
      <c r="E8268">
        <v>19591.3</v>
      </c>
    </row>
    <row r="8269" spans="2:5" x14ac:dyDescent="0.25">
      <c r="B8269" t="s">
        <v>1084</v>
      </c>
      <c r="C8269" t="s">
        <v>1057</v>
      </c>
      <c r="D8269" s="161">
        <v>44377</v>
      </c>
      <c r="E8269">
        <v>17732.75</v>
      </c>
    </row>
    <row r="8270" spans="2:5" x14ac:dyDescent="0.25">
      <c r="B8270" t="s">
        <v>1084</v>
      </c>
      <c r="C8270" t="s">
        <v>1058</v>
      </c>
      <c r="D8270" s="161">
        <v>44227</v>
      </c>
      <c r="E8270">
        <v>1991.27</v>
      </c>
    </row>
    <row r="8271" spans="2:5" x14ac:dyDescent="0.25">
      <c r="B8271" t="s">
        <v>1084</v>
      </c>
      <c r="C8271" t="s">
        <v>1059</v>
      </c>
      <c r="D8271" s="161">
        <v>44316</v>
      </c>
      <c r="E8271">
        <v>19911.599999999999</v>
      </c>
    </row>
    <row r="8272" spans="2:5" x14ac:dyDescent="0.25">
      <c r="B8272" t="s">
        <v>1083</v>
      </c>
      <c r="C8272" t="s">
        <v>1060</v>
      </c>
      <c r="D8272" s="161">
        <v>43738</v>
      </c>
      <c r="E8272">
        <v>15827.9</v>
      </c>
    </row>
    <row r="8273" spans="2:5" x14ac:dyDescent="0.25">
      <c r="B8273" t="s">
        <v>1084</v>
      </c>
      <c r="C8273" t="s">
        <v>1061</v>
      </c>
      <c r="D8273" s="161">
        <v>43131</v>
      </c>
      <c r="E8273">
        <v>15759.37</v>
      </c>
    </row>
    <row r="8274" spans="2:5" x14ac:dyDescent="0.25">
      <c r="B8274" t="s">
        <v>1083</v>
      </c>
      <c r="C8274" t="s">
        <v>1062</v>
      </c>
      <c r="D8274" s="161">
        <v>44469</v>
      </c>
      <c r="E8274">
        <v>5038</v>
      </c>
    </row>
    <row r="8275" spans="2:5" x14ac:dyDescent="0.25">
      <c r="B8275" t="s">
        <v>1083</v>
      </c>
      <c r="C8275" t="s">
        <v>1063</v>
      </c>
      <c r="D8275" s="161">
        <v>43799</v>
      </c>
      <c r="E8275">
        <v>3857.7</v>
      </c>
    </row>
    <row r="8276" spans="2:5" x14ac:dyDescent="0.25">
      <c r="B8276" t="s">
        <v>1082</v>
      </c>
      <c r="C8276" t="s">
        <v>1064</v>
      </c>
      <c r="D8276" s="161">
        <v>43404</v>
      </c>
      <c r="E8276">
        <v>18751.64</v>
      </c>
    </row>
    <row r="8277" spans="2:5" x14ac:dyDescent="0.25">
      <c r="B8277" t="s">
        <v>1084</v>
      </c>
      <c r="C8277" t="s">
        <v>1065</v>
      </c>
      <c r="D8277" s="161">
        <v>43131</v>
      </c>
      <c r="E8277">
        <v>11536.42</v>
      </c>
    </row>
    <row r="8278" spans="2:5" x14ac:dyDescent="0.25">
      <c r="B8278" t="s">
        <v>1084</v>
      </c>
      <c r="C8278" t="s">
        <v>1066</v>
      </c>
      <c r="D8278" s="161">
        <v>43830</v>
      </c>
      <c r="E8278">
        <v>4028.98</v>
      </c>
    </row>
    <row r="8279" spans="2:5" x14ac:dyDescent="0.25">
      <c r="B8279" t="s">
        <v>1082</v>
      </c>
      <c r="C8279" t="s">
        <v>1067</v>
      </c>
      <c r="D8279" s="161">
        <v>43524</v>
      </c>
      <c r="E8279">
        <v>9986.0300000000007</v>
      </c>
    </row>
    <row r="8280" spans="2:5" x14ac:dyDescent="0.25">
      <c r="B8280" t="s">
        <v>1082</v>
      </c>
      <c r="C8280" t="s">
        <v>1068</v>
      </c>
      <c r="D8280" s="161">
        <v>44043</v>
      </c>
      <c r="E8280">
        <v>2003.79</v>
      </c>
    </row>
    <row r="8281" spans="2:5" x14ac:dyDescent="0.25">
      <c r="B8281" t="s">
        <v>1083</v>
      </c>
      <c r="C8281" t="s">
        <v>1022</v>
      </c>
      <c r="D8281" s="161">
        <v>43830</v>
      </c>
      <c r="E8281">
        <v>9421.1299999999992</v>
      </c>
    </row>
    <row r="8282" spans="2:5" x14ac:dyDescent="0.25">
      <c r="B8282" t="s">
        <v>1084</v>
      </c>
      <c r="C8282" t="s">
        <v>1069</v>
      </c>
      <c r="D8282" s="161">
        <v>43921</v>
      </c>
      <c r="E8282">
        <v>395.54</v>
      </c>
    </row>
    <row r="8283" spans="2:5" x14ac:dyDescent="0.25">
      <c r="B8283" t="s">
        <v>1084</v>
      </c>
      <c r="C8283" t="s">
        <v>1070</v>
      </c>
      <c r="D8283" s="161">
        <v>43799</v>
      </c>
      <c r="E8283">
        <v>3540.85</v>
      </c>
    </row>
    <row r="8284" spans="2:5" x14ac:dyDescent="0.25">
      <c r="B8284" t="s">
        <v>1083</v>
      </c>
      <c r="C8284" t="s">
        <v>1071</v>
      </c>
      <c r="D8284" s="161">
        <v>43677</v>
      </c>
      <c r="E8284">
        <v>8150.98</v>
      </c>
    </row>
    <row r="8285" spans="2:5" x14ac:dyDescent="0.25">
      <c r="B8285" t="s">
        <v>1082</v>
      </c>
      <c r="C8285" t="s">
        <v>1072</v>
      </c>
      <c r="D8285" s="161">
        <v>43890</v>
      </c>
      <c r="E8285">
        <v>6640.68</v>
      </c>
    </row>
    <row r="8286" spans="2:5" x14ac:dyDescent="0.25">
      <c r="B8286" t="s">
        <v>1084</v>
      </c>
      <c r="C8286" t="s">
        <v>1073</v>
      </c>
      <c r="D8286" s="161">
        <v>43616</v>
      </c>
      <c r="E8286">
        <v>2508.09</v>
      </c>
    </row>
    <row r="8287" spans="2:5" x14ac:dyDescent="0.25">
      <c r="B8287" t="s">
        <v>1084</v>
      </c>
      <c r="C8287" t="s">
        <v>1074</v>
      </c>
      <c r="D8287" s="161">
        <v>44196</v>
      </c>
      <c r="E8287">
        <v>18798.05</v>
      </c>
    </row>
    <row r="8288" spans="2:5" x14ac:dyDescent="0.25">
      <c r="B8288" t="s">
        <v>1083</v>
      </c>
      <c r="C8288" t="s">
        <v>1075</v>
      </c>
      <c r="D8288" s="161">
        <v>44196</v>
      </c>
      <c r="E8288">
        <v>14244.89</v>
      </c>
    </row>
    <row r="8289" spans="2:5" x14ac:dyDescent="0.25">
      <c r="B8289" t="s">
        <v>1082</v>
      </c>
      <c r="C8289" t="s">
        <v>1076</v>
      </c>
      <c r="D8289" s="161">
        <v>44165</v>
      </c>
      <c r="E8289">
        <v>1042.71</v>
      </c>
    </row>
    <row r="8290" spans="2:5" x14ac:dyDescent="0.25">
      <c r="B8290" t="s">
        <v>1084</v>
      </c>
      <c r="C8290" t="s">
        <v>1077</v>
      </c>
      <c r="D8290" s="161">
        <v>43890</v>
      </c>
      <c r="E8290">
        <v>16032.91</v>
      </c>
    </row>
    <row r="8291" spans="2:5" x14ac:dyDescent="0.25">
      <c r="B8291" t="s">
        <v>1083</v>
      </c>
      <c r="C8291" t="s">
        <v>992</v>
      </c>
      <c r="D8291" s="161">
        <v>43890</v>
      </c>
      <c r="E8291">
        <v>12246.42</v>
      </c>
    </row>
    <row r="8292" spans="2:5" x14ac:dyDescent="0.25">
      <c r="B8292" t="s">
        <v>1083</v>
      </c>
      <c r="C8292" t="s">
        <v>993</v>
      </c>
      <c r="D8292" s="161">
        <v>43131</v>
      </c>
      <c r="E8292">
        <v>14203.49</v>
      </c>
    </row>
    <row r="8293" spans="2:5" x14ac:dyDescent="0.25">
      <c r="B8293" t="s">
        <v>1084</v>
      </c>
      <c r="C8293" t="s">
        <v>994</v>
      </c>
      <c r="D8293" s="161">
        <v>44408</v>
      </c>
      <c r="E8293">
        <v>3300.52</v>
      </c>
    </row>
    <row r="8294" spans="2:5" x14ac:dyDescent="0.25">
      <c r="B8294" t="s">
        <v>1084</v>
      </c>
      <c r="C8294" t="s">
        <v>995</v>
      </c>
      <c r="D8294" s="161">
        <v>43921</v>
      </c>
      <c r="E8294">
        <v>13359.42</v>
      </c>
    </row>
    <row r="8295" spans="2:5" x14ac:dyDescent="0.25">
      <c r="B8295" t="s">
        <v>1082</v>
      </c>
      <c r="C8295" t="s">
        <v>996</v>
      </c>
      <c r="D8295" s="161">
        <v>44500</v>
      </c>
      <c r="E8295">
        <v>1836.74</v>
      </c>
    </row>
    <row r="8296" spans="2:5" x14ac:dyDescent="0.25">
      <c r="B8296" t="s">
        <v>1082</v>
      </c>
      <c r="C8296" t="s">
        <v>997</v>
      </c>
      <c r="D8296" s="161">
        <v>43951</v>
      </c>
      <c r="E8296">
        <v>16080.96</v>
      </c>
    </row>
    <row r="8297" spans="2:5" x14ac:dyDescent="0.25">
      <c r="B8297" t="s">
        <v>1083</v>
      </c>
      <c r="C8297" t="s">
        <v>998</v>
      </c>
      <c r="D8297" s="161">
        <v>43677</v>
      </c>
      <c r="E8297">
        <v>2409.81</v>
      </c>
    </row>
    <row r="8298" spans="2:5" x14ac:dyDescent="0.25">
      <c r="B8298" t="s">
        <v>1082</v>
      </c>
      <c r="C8298" t="s">
        <v>999</v>
      </c>
      <c r="D8298" s="161">
        <v>43100</v>
      </c>
      <c r="E8298">
        <v>17432.61</v>
      </c>
    </row>
    <row r="8299" spans="2:5" x14ac:dyDescent="0.25">
      <c r="B8299" t="s">
        <v>1083</v>
      </c>
      <c r="C8299" t="s">
        <v>1000</v>
      </c>
      <c r="D8299" s="161">
        <v>43951</v>
      </c>
      <c r="E8299">
        <v>18596.71</v>
      </c>
    </row>
    <row r="8300" spans="2:5" x14ac:dyDescent="0.25">
      <c r="B8300" t="s">
        <v>1084</v>
      </c>
      <c r="C8300" t="s">
        <v>1001</v>
      </c>
      <c r="D8300" s="161">
        <v>43251</v>
      </c>
      <c r="E8300">
        <v>3033.49</v>
      </c>
    </row>
    <row r="8301" spans="2:5" x14ac:dyDescent="0.25">
      <c r="B8301" t="s">
        <v>1084</v>
      </c>
      <c r="C8301" t="s">
        <v>1002</v>
      </c>
      <c r="D8301" s="161">
        <v>44347</v>
      </c>
      <c r="E8301">
        <v>18994.830000000002</v>
      </c>
    </row>
    <row r="8302" spans="2:5" x14ac:dyDescent="0.25">
      <c r="B8302" t="s">
        <v>1084</v>
      </c>
      <c r="C8302" t="s">
        <v>1003</v>
      </c>
      <c r="D8302" s="161">
        <v>43251</v>
      </c>
      <c r="E8302">
        <v>3615.52</v>
      </c>
    </row>
    <row r="8303" spans="2:5" x14ac:dyDescent="0.25">
      <c r="B8303" t="s">
        <v>1082</v>
      </c>
      <c r="C8303" t="s">
        <v>1004</v>
      </c>
      <c r="D8303" s="161">
        <v>44286</v>
      </c>
      <c r="E8303">
        <v>18511.04</v>
      </c>
    </row>
    <row r="8304" spans="2:5" x14ac:dyDescent="0.25">
      <c r="B8304" t="s">
        <v>1082</v>
      </c>
      <c r="C8304" t="s">
        <v>1005</v>
      </c>
      <c r="D8304" s="161">
        <v>43769</v>
      </c>
      <c r="E8304">
        <v>1771.02</v>
      </c>
    </row>
    <row r="8305" spans="2:5" x14ac:dyDescent="0.25">
      <c r="B8305" t="s">
        <v>1082</v>
      </c>
      <c r="C8305" t="s">
        <v>1006</v>
      </c>
      <c r="D8305" s="161">
        <v>43677</v>
      </c>
      <c r="E8305">
        <v>7121.45</v>
      </c>
    </row>
    <row r="8306" spans="2:5" x14ac:dyDescent="0.25">
      <c r="B8306" t="s">
        <v>1082</v>
      </c>
      <c r="C8306" t="s">
        <v>1007</v>
      </c>
      <c r="D8306" s="161">
        <v>44043</v>
      </c>
      <c r="E8306">
        <v>7470.46</v>
      </c>
    </row>
    <row r="8307" spans="2:5" x14ac:dyDescent="0.25">
      <c r="B8307" t="s">
        <v>1083</v>
      </c>
      <c r="C8307" t="s">
        <v>1008</v>
      </c>
      <c r="D8307" s="161">
        <v>44347</v>
      </c>
      <c r="E8307">
        <v>15781.75</v>
      </c>
    </row>
    <row r="8308" spans="2:5" x14ac:dyDescent="0.25">
      <c r="B8308" t="s">
        <v>1084</v>
      </c>
      <c r="C8308" t="s">
        <v>1009</v>
      </c>
      <c r="D8308" s="161">
        <v>44255</v>
      </c>
      <c r="E8308">
        <v>17187.8</v>
      </c>
    </row>
    <row r="8309" spans="2:5" x14ac:dyDescent="0.25">
      <c r="B8309" t="s">
        <v>1082</v>
      </c>
      <c r="C8309" t="s">
        <v>1010</v>
      </c>
      <c r="D8309" s="161">
        <v>44530</v>
      </c>
      <c r="E8309">
        <v>12005.95</v>
      </c>
    </row>
    <row r="8310" spans="2:5" x14ac:dyDescent="0.25">
      <c r="B8310" t="s">
        <v>1084</v>
      </c>
      <c r="C8310" t="s">
        <v>1011</v>
      </c>
      <c r="D8310" s="161">
        <v>43100</v>
      </c>
      <c r="E8310">
        <v>1772.7</v>
      </c>
    </row>
    <row r="8311" spans="2:5" x14ac:dyDescent="0.25">
      <c r="B8311" t="s">
        <v>1083</v>
      </c>
      <c r="C8311" t="s">
        <v>1012</v>
      </c>
      <c r="D8311" s="161">
        <v>44530</v>
      </c>
      <c r="E8311">
        <v>14558.17</v>
      </c>
    </row>
    <row r="8312" spans="2:5" x14ac:dyDescent="0.25">
      <c r="B8312" t="s">
        <v>1082</v>
      </c>
      <c r="C8312" t="s">
        <v>1013</v>
      </c>
      <c r="D8312" s="161">
        <v>44165</v>
      </c>
      <c r="E8312">
        <v>1322.49</v>
      </c>
    </row>
    <row r="8313" spans="2:5" x14ac:dyDescent="0.25">
      <c r="B8313" t="s">
        <v>1082</v>
      </c>
      <c r="C8313" t="s">
        <v>1014</v>
      </c>
      <c r="D8313" s="161">
        <v>43951</v>
      </c>
      <c r="E8313">
        <v>11949.75</v>
      </c>
    </row>
    <row r="8314" spans="2:5" x14ac:dyDescent="0.25">
      <c r="B8314" t="s">
        <v>1083</v>
      </c>
      <c r="C8314" t="s">
        <v>1015</v>
      </c>
      <c r="D8314" s="161">
        <v>44196</v>
      </c>
      <c r="E8314">
        <v>6312.6</v>
      </c>
    </row>
    <row r="8315" spans="2:5" x14ac:dyDescent="0.25">
      <c r="B8315" t="s">
        <v>1084</v>
      </c>
      <c r="C8315" t="s">
        <v>1016</v>
      </c>
      <c r="D8315" s="161">
        <v>43646</v>
      </c>
      <c r="E8315">
        <v>10371.209999999999</v>
      </c>
    </row>
    <row r="8316" spans="2:5" x14ac:dyDescent="0.25">
      <c r="B8316" t="s">
        <v>1084</v>
      </c>
      <c r="C8316" t="s">
        <v>1017</v>
      </c>
      <c r="D8316" s="161">
        <v>43890</v>
      </c>
      <c r="E8316">
        <v>2613.81</v>
      </c>
    </row>
    <row r="8317" spans="2:5" x14ac:dyDescent="0.25">
      <c r="B8317" t="s">
        <v>1082</v>
      </c>
      <c r="C8317" t="s">
        <v>1018</v>
      </c>
      <c r="D8317" s="161">
        <v>44196</v>
      </c>
      <c r="E8317">
        <v>17939.650000000001</v>
      </c>
    </row>
    <row r="8318" spans="2:5" x14ac:dyDescent="0.25">
      <c r="B8318" t="s">
        <v>1082</v>
      </c>
      <c r="C8318" t="s">
        <v>1019</v>
      </c>
      <c r="D8318" s="161">
        <v>43708</v>
      </c>
      <c r="E8318">
        <v>4770.97</v>
      </c>
    </row>
    <row r="8319" spans="2:5" x14ac:dyDescent="0.25">
      <c r="B8319" t="s">
        <v>1082</v>
      </c>
      <c r="C8319" t="s">
        <v>1020</v>
      </c>
      <c r="D8319" s="161">
        <v>43738</v>
      </c>
      <c r="E8319">
        <v>6840.65</v>
      </c>
    </row>
    <row r="8320" spans="2:5" x14ac:dyDescent="0.25">
      <c r="B8320" t="s">
        <v>1082</v>
      </c>
      <c r="C8320" t="s">
        <v>1021</v>
      </c>
      <c r="D8320" s="161">
        <v>43861</v>
      </c>
      <c r="E8320">
        <v>17162.86</v>
      </c>
    </row>
    <row r="8321" spans="2:5" x14ac:dyDescent="0.25">
      <c r="B8321" t="s">
        <v>1084</v>
      </c>
      <c r="C8321" t="s">
        <v>1022</v>
      </c>
      <c r="D8321" s="161">
        <v>43585</v>
      </c>
      <c r="E8321">
        <v>7349.92</v>
      </c>
    </row>
    <row r="8322" spans="2:5" x14ac:dyDescent="0.25">
      <c r="B8322" t="s">
        <v>1082</v>
      </c>
      <c r="C8322" t="s">
        <v>1023</v>
      </c>
      <c r="D8322" s="161">
        <v>43496</v>
      </c>
      <c r="E8322">
        <v>2100.14</v>
      </c>
    </row>
    <row r="8323" spans="2:5" x14ac:dyDescent="0.25">
      <c r="B8323" t="s">
        <v>1082</v>
      </c>
      <c r="C8323" t="s">
        <v>1024</v>
      </c>
      <c r="D8323" s="161">
        <v>43373</v>
      </c>
      <c r="E8323">
        <v>9111.18</v>
      </c>
    </row>
    <row r="8324" spans="2:5" x14ac:dyDescent="0.25">
      <c r="B8324" t="s">
        <v>1084</v>
      </c>
      <c r="C8324" t="s">
        <v>1025</v>
      </c>
      <c r="D8324" s="161">
        <v>43404</v>
      </c>
      <c r="E8324">
        <v>5316.94</v>
      </c>
    </row>
    <row r="8325" spans="2:5" x14ac:dyDescent="0.25">
      <c r="B8325" t="s">
        <v>1084</v>
      </c>
      <c r="C8325" t="s">
        <v>1026</v>
      </c>
      <c r="D8325" s="161">
        <v>43524</v>
      </c>
      <c r="E8325">
        <v>8517.7900000000009</v>
      </c>
    </row>
    <row r="8326" spans="2:5" x14ac:dyDescent="0.25">
      <c r="B8326" t="s">
        <v>1082</v>
      </c>
      <c r="C8326" t="s">
        <v>411</v>
      </c>
      <c r="D8326" s="161">
        <v>44530</v>
      </c>
      <c r="E8326">
        <v>10399.35</v>
      </c>
    </row>
    <row r="8327" spans="2:5" x14ac:dyDescent="0.25">
      <c r="B8327" t="s">
        <v>1082</v>
      </c>
      <c r="C8327" t="s">
        <v>1027</v>
      </c>
      <c r="D8327" s="161">
        <v>43769</v>
      </c>
      <c r="E8327">
        <v>17430.98</v>
      </c>
    </row>
    <row r="8328" spans="2:5" x14ac:dyDescent="0.25">
      <c r="B8328" t="s">
        <v>1084</v>
      </c>
      <c r="C8328" t="s">
        <v>1028</v>
      </c>
      <c r="D8328" s="161">
        <v>43281</v>
      </c>
      <c r="E8328">
        <v>18511.38</v>
      </c>
    </row>
    <row r="8329" spans="2:5" x14ac:dyDescent="0.25">
      <c r="B8329" t="s">
        <v>1084</v>
      </c>
      <c r="C8329" t="s">
        <v>1029</v>
      </c>
      <c r="D8329" s="161">
        <v>44012</v>
      </c>
      <c r="E8329">
        <v>19079.53</v>
      </c>
    </row>
    <row r="8330" spans="2:5" x14ac:dyDescent="0.25">
      <c r="B8330" t="s">
        <v>1082</v>
      </c>
      <c r="C8330" t="s">
        <v>1030</v>
      </c>
      <c r="D8330" s="161">
        <v>43890</v>
      </c>
      <c r="E8330">
        <v>14004.91</v>
      </c>
    </row>
    <row r="8331" spans="2:5" x14ac:dyDescent="0.25">
      <c r="B8331" t="s">
        <v>1082</v>
      </c>
      <c r="C8331" t="s">
        <v>267</v>
      </c>
      <c r="D8331" s="161">
        <v>43555</v>
      </c>
      <c r="E8331">
        <v>19761.87</v>
      </c>
    </row>
    <row r="8332" spans="2:5" x14ac:dyDescent="0.25">
      <c r="B8332" t="s">
        <v>1084</v>
      </c>
      <c r="C8332" t="s">
        <v>1031</v>
      </c>
      <c r="D8332" s="161">
        <v>43343</v>
      </c>
      <c r="E8332">
        <v>3886.6</v>
      </c>
    </row>
    <row r="8333" spans="2:5" x14ac:dyDescent="0.25">
      <c r="B8333" t="s">
        <v>1082</v>
      </c>
      <c r="C8333" t="s">
        <v>1032</v>
      </c>
      <c r="D8333" s="161">
        <v>44408</v>
      </c>
      <c r="E8333">
        <v>3389.78</v>
      </c>
    </row>
    <row r="8334" spans="2:5" x14ac:dyDescent="0.25">
      <c r="B8334" t="s">
        <v>1082</v>
      </c>
      <c r="C8334" t="s">
        <v>1033</v>
      </c>
      <c r="D8334" s="161">
        <v>44043</v>
      </c>
      <c r="E8334">
        <v>19543.96</v>
      </c>
    </row>
    <row r="8335" spans="2:5" x14ac:dyDescent="0.25">
      <c r="B8335" t="s">
        <v>1084</v>
      </c>
      <c r="C8335" t="s">
        <v>1034</v>
      </c>
      <c r="D8335" s="161">
        <v>43738</v>
      </c>
      <c r="E8335">
        <v>11128.3</v>
      </c>
    </row>
    <row r="8336" spans="2:5" x14ac:dyDescent="0.25">
      <c r="B8336" t="s">
        <v>1082</v>
      </c>
      <c r="C8336" t="s">
        <v>1035</v>
      </c>
      <c r="D8336" s="161">
        <v>43708</v>
      </c>
      <c r="E8336">
        <v>12791.02</v>
      </c>
    </row>
    <row r="8337" spans="2:5" x14ac:dyDescent="0.25">
      <c r="B8337" t="s">
        <v>1084</v>
      </c>
      <c r="C8337" t="s">
        <v>291</v>
      </c>
      <c r="D8337" s="161">
        <v>44104</v>
      </c>
      <c r="E8337">
        <v>15178.13</v>
      </c>
    </row>
    <row r="8338" spans="2:5" x14ac:dyDescent="0.25">
      <c r="B8338" t="s">
        <v>1084</v>
      </c>
      <c r="C8338" t="s">
        <v>1036</v>
      </c>
      <c r="D8338" s="161">
        <v>44196</v>
      </c>
      <c r="E8338">
        <v>14956.39</v>
      </c>
    </row>
    <row r="8339" spans="2:5" x14ac:dyDescent="0.25">
      <c r="B8339" t="s">
        <v>1082</v>
      </c>
      <c r="C8339" t="s">
        <v>1037</v>
      </c>
      <c r="D8339" s="161">
        <v>43465</v>
      </c>
      <c r="E8339">
        <v>13464.06</v>
      </c>
    </row>
    <row r="8340" spans="2:5" x14ac:dyDescent="0.25">
      <c r="B8340" t="s">
        <v>1082</v>
      </c>
      <c r="C8340" t="s">
        <v>1038</v>
      </c>
      <c r="D8340" s="161">
        <v>44165</v>
      </c>
      <c r="E8340">
        <v>14080.29</v>
      </c>
    </row>
    <row r="8341" spans="2:5" x14ac:dyDescent="0.25">
      <c r="B8341" t="s">
        <v>1082</v>
      </c>
      <c r="C8341" t="s">
        <v>1039</v>
      </c>
      <c r="D8341" s="161">
        <v>43465</v>
      </c>
      <c r="E8341">
        <v>724.27</v>
      </c>
    </row>
    <row r="8342" spans="2:5" x14ac:dyDescent="0.25">
      <c r="B8342" t="s">
        <v>1082</v>
      </c>
      <c r="C8342" t="s">
        <v>1040</v>
      </c>
      <c r="D8342" s="161">
        <v>44074</v>
      </c>
      <c r="E8342">
        <v>15658.25</v>
      </c>
    </row>
    <row r="8343" spans="2:5" x14ac:dyDescent="0.25">
      <c r="B8343" t="s">
        <v>1083</v>
      </c>
      <c r="C8343" t="s">
        <v>1041</v>
      </c>
      <c r="D8343" s="161">
        <v>43799</v>
      </c>
      <c r="E8343">
        <v>10648.38</v>
      </c>
    </row>
    <row r="8344" spans="2:5" x14ac:dyDescent="0.25">
      <c r="B8344" t="s">
        <v>1082</v>
      </c>
      <c r="C8344" t="s">
        <v>1042</v>
      </c>
      <c r="D8344" s="161">
        <v>43890</v>
      </c>
      <c r="E8344">
        <v>17538.47</v>
      </c>
    </row>
    <row r="8345" spans="2:5" x14ac:dyDescent="0.25">
      <c r="B8345" t="s">
        <v>1084</v>
      </c>
      <c r="C8345" t="s">
        <v>1043</v>
      </c>
      <c r="D8345" s="161">
        <v>43131</v>
      </c>
      <c r="E8345">
        <v>16122.7</v>
      </c>
    </row>
    <row r="8346" spans="2:5" x14ac:dyDescent="0.25">
      <c r="B8346" t="s">
        <v>1082</v>
      </c>
      <c r="C8346" t="s">
        <v>1044</v>
      </c>
      <c r="D8346" s="161">
        <v>43251</v>
      </c>
      <c r="E8346">
        <v>5592.88</v>
      </c>
    </row>
    <row r="8347" spans="2:5" x14ac:dyDescent="0.25">
      <c r="B8347" t="s">
        <v>1083</v>
      </c>
      <c r="C8347" t="s">
        <v>1045</v>
      </c>
      <c r="D8347" s="161">
        <v>43769</v>
      </c>
      <c r="E8347">
        <v>3936.59</v>
      </c>
    </row>
    <row r="8348" spans="2:5" x14ac:dyDescent="0.25">
      <c r="B8348" t="s">
        <v>1084</v>
      </c>
      <c r="C8348" t="s">
        <v>1046</v>
      </c>
      <c r="D8348" s="161">
        <v>43861</v>
      </c>
      <c r="E8348">
        <v>7350.41</v>
      </c>
    </row>
    <row r="8349" spans="2:5" x14ac:dyDescent="0.25">
      <c r="B8349" t="s">
        <v>1084</v>
      </c>
      <c r="C8349" t="s">
        <v>1047</v>
      </c>
      <c r="D8349" s="161">
        <v>43708</v>
      </c>
      <c r="E8349">
        <v>8777.41</v>
      </c>
    </row>
    <row r="8350" spans="2:5" x14ac:dyDescent="0.25">
      <c r="B8350" t="s">
        <v>1082</v>
      </c>
      <c r="C8350" t="s">
        <v>1048</v>
      </c>
      <c r="D8350" s="161">
        <v>43100</v>
      </c>
      <c r="E8350">
        <v>8094.37</v>
      </c>
    </row>
    <row r="8351" spans="2:5" x14ac:dyDescent="0.25">
      <c r="B8351" t="s">
        <v>1084</v>
      </c>
      <c r="C8351" t="s">
        <v>1049</v>
      </c>
      <c r="D8351" s="161">
        <v>43646</v>
      </c>
      <c r="E8351">
        <v>16480.11</v>
      </c>
    </row>
    <row r="8352" spans="2:5" x14ac:dyDescent="0.25">
      <c r="B8352" t="s">
        <v>1082</v>
      </c>
      <c r="C8352" t="s">
        <v>1050</v>
      </c>
      <c r="D8352" s="161">
        <v>43281</v>
      </c>
      <c r="E8352">
        <v>4885.18</v>
      </c>
    </row>
    <row r="8353" spans="2:5" x14ac:dyDescent="0.25">
      <c r="B8353" t="s">
        <v>1082</v>
      </c>
      <c r="C8353" t="s">
        <v>1051</v>
      </c>
      <c r="D8353" s="161">
        <v>43585</v>
      </c>
      <c r="E8353">
        <v>16379.51</v>
      </c>
    </row>
    <row r="8354" spans="2:5" x14ac:dyDescent="0.25">
      <c r="B8354" t="s">
        <v>1082</v>
      </c>
      <c r="C8354" t="s">
        <v>1052</v>
      </c>
      <c r="D8354" s="161">
        <v>44104</v>
      </c>
      <c r="E8354">
        <v>7967.8</v>
      </c>
    </row>
    <row r="8355" spans="2:5" x14ac:dyDescent="0.25">
      <c r="B8355" t="s">
        <v>1082</v>
      </c>
      <c r="C8355" t="s">
        <v>1053</v>
      </c>
      <c r="D8355" s="161">
        <v>43190</v>
      </c>
      <c r="E8355">
        <v>11667.39</v>
      </c>
    </row>
    <row r="8356" spans="2:5" x14ac:dyDescent="0.25">
      <c r="B8356" t="s">
        <v>1084</v>
      </c>
      <c r="C8356" t="s">
        <v>1054</v>
      </c>
      <c r="D8356" s="161">
        <v>44469</v>
      </c>
      <c r="E8356">
        <v>1601.83</v>
      </c>
    </row>
    <row r="8357" spans="2:5" x14ac:dyDescent="0.25">
      <c r="B8357" t="s">
        <v>1082</v>
      </c>
      <c r="C8357" t="s">
        <v>1055</v>
      </c>
      <c r="D8357" s="161">
        <v>43524</v>
      </c>
      <c r="E8357">
        <v>16205.91</v>
      </c>
    </row>
    <row r="8358" spans="2:5" x14ac:dyDescent="0.25">
      <c r="B8358" t="s">
        <v>1082</v>
      </c>
      <c r="C8358" t="s">
        <v>1056</v>
      </c>
      <c r="D8358" s="161">
        <v>44500</v>
      </c>
      <c r="E8358">
        <v>12987.45</v>
      </c>
    </row>
    <row r="8359" spans="2:5" x14ac:dyDescent="0.25">
      <c r="B8359" t="s">
        <v>1084</v>
      </c>
      <c r="C8359" t="s">
        <v>1057</v>
      </c>
      <c r="D8359" s="161">
        <v>43769</v>
      </c>
      <c r="E8359">
        <v>8752.92</v>
      </c>
    </row>
    <row r="8360" spans="2:5" x14ac:dyDescent="0.25">
      <c r="B8360" t="s">
        <v>1083</v>
      </c>
      <c r="C8360" t="s">
        <v>1058</v>
      </c>
      <c r="D8360" s="161">
        <v>43281</v>
      </c>
      <c r="E8360">
        <v>15866.71</v>
      </c>
    </row>
    <row r="8361" spans="2:5" x14ac:dyDescent="0.25">
      <c r="B8361" t="s">
        <v>1082</v>
      </c>
      <c r="C8361" t="s">
        <v>1059</v>
      </c>
      <c r="D8361" s="161">
        <v>44074</v>
      </c>
      <c r="E8361">
        <v>15332.36</v>
      </c>
    </row>
    <row r="8362" spans="2:5" x14ac:dyDescent="0.25">
      <c r="B8362" t="s">
        <v>1084</v>
      </c>
      <c r="C8362" t="s">
        <v>1060</v>
      </c>
      <c r="D8362" s="161">
        <v>43404</v>
      </c>
      <c r="E8362">
        <v>4069.42</v>
      </c>
    </row>
    <row r="8363" spans="2:5" x14ac:dyDescent="0.25">
      <c r="B8363" t="s">
        <v>1082</v>
      </c>
      <c r="C8363" t="s">
        <v>1061</v>
      </c>
      <c r="D8363" s="161">
        <v>43982</v>
      </c>
      <c r="E8363">
        <v>3018.12</v>
      </c>
    </row>
    <row r="8364" spans="2:5" x14ac:dyDescent="0.25">
      <c r="B8364" t="s">
        <v>1084</v>
      </c>
      <c r="C8364" t="s">
        <v>1062</v>
      </c>
      <c r="D8364" s="161">
        <v>43769</v>
      </c>
      <c r="E8364">
        <v>19917.400000000001</v>
      </c>
    </row>
    <row r="8365" spans="2:5" x14ac:dyDescent="0.25">
      <c r="B8365" t="s">
        <v>1082</v>
      </c>
      <c r="C8365" t="s">
        <v>1063</v>
      </c>
      <c r="D8365" s="161">
        <v>44227</v>
      </c>
      <c r="E8365">
        <v>888.49</v>
      </c>
    </row>
    <row r="8366" spans="2:5" x14ac:dyDescent="0.25">
      <c r="B8366" t="s">
        <v>1082</v>
      </c>
      <c r="C8366" t="s">
        <v>1064</v>
      </c>
      <c r="D8366" s="161">
        <v>43312</v>
      </c>
      <c r="E8366">
        <v>16945.12</v>
      </c>
    </row>
    <row r="8367" spans="2:5" x14ac:dyDescent="0.25">
      <c r="B8367" t="s">
        <v>1084</v>
      </c>
      <c r="C8367" t="s">
        <v>1065</v>
      </c>
      <c r="D8367" s="161">
        <v>43220</v>
      </c>
      <c r="E8367">
        <v>13685.07</v>
      </c>
    </row>
    <row r="8368" spans="2:5" x14ac:dyDescent="0.25">
      <c r="B8368" t="s">
        <v>1082</v>
      </c>
      <c r="C8368" t="s">
        <v>1066</v>
      </c>
      <c r="D8368" s="161">
        <v>43830</v>
      </c>
      <c r="E8368">
        <v>6268.3</v>
      </c>
    </row>
    <row r="8369" spans="2:5" x14ac:dyDescent="0.25">
      <c r="B8369" t="s">
        <v>1084</v>
      </c>
      <c r="C8369" t="s">
        <v>1067</v>
      </c>
      <c r="D8369" s="161">
        <v>44074</v>
      </c>
      <c r="E8369">
        <v>19357.88</v>
      </c>
    </row>
    <row r="8370" spans="2:5" x14ac:dyDescent="0.25">
      <c r="B8370" t="s">
        <v>1084</v>
      </c>
      <c r="C8370" t="s">
        <v>1068</v>
      </c>
      <c r="D8370" s="161">
        <v>43769</v>
      </c>
      <c r="E8370">
        <v>1869.86</v>
      </c>
    </row>
    <row r="8371" spans="2:5" x14ac:dyDescent="0.25">
      <c r="B8371" t="s">
        <v>1082</v>
      </c>
      <c r="C8371" t="s">
        <v>1022</v>
      </c>
      <c r="D8371" s="161">
        <v>44316</v>
      </c>
      <c r="E8371">
        <v>5541.11</v>
      </c>
    </row>
    <row r="8372" spans="2:5" x14ac:dyDescent="0.25">
      <c r="B8372" t="s">
        <v>1082</v>
      </c>
      <c r="C8372" t="s">
        <v>1069</v>
      </c>
      <c r="D8372" s="161">
        <v>44165</v>
      </c>
      <c r="E8372">
        <v>18023.349999999999</v>
      </c>
    </row>
    <row r="8373" spans="2:5" x14ac:dyDescent="0.25">
      <c r="B8373" t="s">
        <v>1084</v>
      </c>
      <c r="C8373" t="s">
        <v>1070</v>
      </c>
      <c r="D8373" s="161">
        <v>44196</v>
      </c>
      <c r="E8373">
        <v>10030.32</v>
      </c>
    </row>
    <row r="8374" spans="2:5" x14ac:dyDescent="0.25">
      <c r="B8374" t="s">
        <v>1083</v>
      </c>
      <c r="C8374" t="s">
        <v>1071</v>
      </c>
      <c r="D8374" s="161">
        <v>43982</v>
      </c>
      <c r="E8374">
        <v>19769.080000000002</v>
      </c>
    </row>
    <row r="8375" spans="2:5" x14ac:dyDescent="0.25">
      <c r="B8375" t="s">
        <v>1084</v>
      </c>
      <c r="C8375" t="s">
        <v>1072</v>
      </c>
      <c r="D8375" s="161">
        <v>44377</v>
      </c>
      <c r="E8375">
        <v>17192.09</v>
      </c>
    </row>
    <row r="8376" spans="2:5" x14ac:dyDescent="0.25">
      <c r="B8376" t="s">
        <v>1084</v>
      </c>
      <c r="C8376" t="s">
        <v>1073</v>
      </c>
      <c r="D8376" s="161">
        <v>44043</v>
      </c>
      <c r="E8376">
        <v>18587.189999999999</v>
      </c>
    </row>
    <row r="8377" spans="2:5" x14ac:dyDescent="0.25">
      <c r="B8377" t="s">
        <v>1082</v>
      </c>
      <c r="C8377" t="s">
        <v>1074</v>
      </c>
      <c r="D8377" s="161">
        <v>44165</v>
      </c>
      <c r="E8377">
        <v>17146.62</v>
      </c>
    </row>
    <row r="8378" spans="2:5" x14ac:dyDescent="0.25">
      <c r="B8378" t="s">
        <v>1083</v>
      </c>
      <c r="C8378" t="s">
        <v>1075</v>
      </c>
      <c r="D8378" s="161">
        <v>43861</v>
      </c>
      <c r="E8378">
        <v>10256.15</v>
      </c>
    </row>
    <row r="8379" spans="2:5" x14ac:dyDescent="0.25">
      <c r="B8379" t="s">
        <v>1084</v>
      </c>
      <c r="C8379" t="s">
        <v>1076</v>
      </c>
      <c r="D8379" s="161">
        <v>43434</v>
      </c>
      <c r="E8379">
        <v>4200.54</v>
      </c>
    </row>
    <row r="8380" spans="2:5" x14ac:dyDescent="0.25">
      <c r="B8380" t="s">
        <v>1082</v>
      </c>
      <c r="C8380" t="s">
        <v>1077</v>
      </c>
      <c r="D8380" s="161">
        <v>43100</v>
      </c>
      <c r="E8380">
        <v>13712.64</v>
      </c>
    </row>
    <row r="8381" spans="2:5" x14ac:dyDescent="0.25">
      <c r="B8381" t="s">
        <v>1084</v>
      </c>
      <c r="C8381" t="s">
        <v>992</v>
      </c>
      <c r="D8381" s="161">
        <v>43100</v>
      </c>
      <c r="E8381">
        <v>9517.42</v>
      </c>
    </row>
    <row r="8382" spans="2:5" x14ac:dyDescent="0.25">
      <c r="B8382" t="s">
        <v>1082</v>
      </c>
      <c r="C8382" t="s">
        <v>993</v>
      </c>
      <c r="D8382" s="161">
        <v>44408</v>
      </c>
      <c r="E8382">
        <v>6381.06</v>
      </c>
    </row>
    <row r="8383" spans="2:5" x14ac:dyDescent="0.25">
      <c r="B8383" t="s">
        <v>1084</v>
      </c>
      <c r="C8383" t="s">
        <v>994</v>
      </c>
      <c r="D8383" s="161">
        <v>43585</v>
      </c>
      <c r="E8383">
        <v>16984.57</v>
      </c>
    </row>
    <row r="8384" spans="2:5" x14ac:dyDescent="0.25">
      <c r="B8384" t="s">
        <v>1082</v>
      </c>
      <c r="C8384" t="s">
        <v>995</v>
      </c>
      <c r="D8384" s="161">
        <v>43251</v>
      </c>
      <c r="E8384">
        <v>14937.62</v>
      </c>
    </row>
    <row r="8385" spans="2:5" x14ac:dyDescent="0.25">
      <c r="B8385" t="s">
        <v>1084</v>
      </c>
      <c r="C8385" t="s">
        <v>996</v>
      </c>
      <c r="D8385" s="161">
        <v>44439</v>
      </c>
      <c r="E8385">
        <v>4016.65</v>
      </c>
    </row>
    <row r="8386" spans="2:5" x14ac:dyDescent="0.25">
      <c r="B8386" t="s">
        <v>1082</v>
      </c>
      <c r="C8386" t="s">
        <v>997</v>
      </c>
      <c r="D8386" s="161">
        <v>44227</v>
      </c>
      <c r="E8386">
        <v>8740.6299999999992</v>
      </c>
    </row>
    <row r="8387" spans="2:5" x14ac:dyDescent="0.25">
      <c r="B8387" t="s">
        <v>1084</v>
      </c>
      <c r="C8387" t="s">
        <v>998</v>
      </c>
      <c r="D8387" s="161">
        <v>44165</v>
      </c>
      <c r="E8387">
        <v>11719.9</v>
      </c>
    </row>
    <row r="8388" spans="2:5" x14ac:dyDescent="0.25">
      <c r="B8388" t="s">
        <v>1084</v>
      </c>
      <c r="C8388" t="s">
        <v>999</v>
      </c>
      <c r="D8388" s="161">
        <v>44530</v>
      </c>
      <c r="E8388">
        <v>18160.63</v>
      </c>
    </row>
    <row r="8389" spans="2:5" x14ac:dyDescent="0.25">
      <c r="B8389" t="s">
        <v>1083</v>
      </c>
      <c r="C8389" t="s">
        <v>1000</v>
      </c>
      <c r="D8389" s="161">
        <v>43769</v>
      </c>
      <c r="E8389">
        <v>4660.49</v>
      </c>
    </row>
    <row r="8390" spans="2:5" x14ac:dyDescent="0.25">
      <c r="B8390" t="s">
        <v>1082</v>
      </c>
      <c r="C8390" t="s">
        <v>1001</v>
      </c>
      <c r="D8390" s="161">
        <v>44012</v>
      </c>
      <c r="E8390">
        <v>1358.13</v>
      </c>
    </row>
    <row r="8391" spans="2:5" x14ac:dyDescent="0.25">
      <c r="B8391" t="s">
        <v>1082</v>
      </c>
      <c r="C8391" t="s">
        <v>1002</v>
      </c>
      <c r="D8391" s="161">
        <v>44500</v>
      </c>
      <c r="E8391">
        <v>12020.54</v>
      </c>
    </row>
    <row r="8392" spans="2:5" x14ac:dyDescent="0.25">
      <c r="B8392" t="s">
        <v>1082</v>
      </c>
      <c r="C8392" t="s">
        <v>1003</v>
      </c>
      <c r="D8392" s="161">
        <v>44500</v>
      </c>
      <c r="E8392">
        <v>19655.87</v>
      </c>
    </row>
    <row r="8393" spans="2:5" x14ac:dyDescent="0.25">
      <c r="B8393" t="s">
        <v>1084</v>
      </c>
      <c r="C8393" t="s">
        <v>1004</v>
      </c>
      <c r="D8393" s="161">
        <v>44165</v>
      </c>
      <c r="E8393">
        <v>16542.64</v>
      </c>
    </row>
    <row r="8394" spans="2:5" x14ac:dyDescent="0.25">
      <c r="B8394" t="s">
        <v>1084</v>
      </c>
      <c r="C8394" t="s">
        <v>1005</v>
      </c>
      <c r="D8394" s="161">
        <v>44135</v>
      </c>
      <c r="E8394">
        <v>10632.15</v>
      </c>
    </row>
    <row r="8395" spans="2:5" x14ac:dyDescent="0.25">
      <c r="B8395" t="s">
        <v>1082</v>
      </c>
      <c r="C8395" t="s">
        <v>1006</v>
      </c>
      <c r="D8395" s="161">
        <v>43281</v>
      </c>
      <c r="E8395">
        <v>5751.36</v>
      </c>
    </row>
    <row r="8396" spans="2:5" x14ac:dyDescent="0.25">
      <c r="B8396" t="s">
        <v>1084</v>
      </c>
      <c r="C8396" t="s">
        <v>1007</v>
      </c>
      <c r="D8396" s="161">
        <v>44347</v>
      </c>
      <c r="E8396">
        <v>18129.84</v>
      </c>
    </row>
    <row r="8397" spans="2:5" x14ac:dyDescent="0.25">
      <c r="B8397" t="s">
        <v>1084</v>
      </c>
      <c r="C8397" t="s">
        <v>1008</v>
      </c>
      <c r="D8397" s="161">
        <v>43312</v>
      </c>
      <c r="E8397">
        <v>3046.21</v>
      </c>
    </row>
    <row r="8398" spans="2:5" x14ac:dyDescent="0.25">
      <c r="B8398" t="s">
        <v>1084</v>
      </c>
      <c r="C8398" t="s">
        <v>1009</v>
      </c>
      <c r="D8398" s="161">
        <v>44347</v>
      </c>
      <c r="E8398">
        <v>10253.36</v>
      </c>
    </row>
    <row r="8399" spans="2:5" x14ac:dyDescent="0.25">
      <c r="B8399" t="s">
        <v>1084</v>
      </c>
      <c r="C8399" t="s">
        <v>1010</v>
      </c>
      <c r="D8399" s="161">
        <v>43738</v>
      </c>
      <c r="E8399">
        <v>9491.8799999999992</v>
      </c>
    </row>
    <row r="8400" spans="2:5" x14ac:dyDescent="0.25">
      <c r="B8400" t="s">
        <v>1083</v>
      </c>
      <c r="C8400" t="s">
        <v>1011</v>
      </c>
      <c r="D8400" s="161">
        <v>43830</v>
      </c>
      <c r="E8400">
        <v>15584.73</v>
      </c>
    </row>
    <row r="8401" spans="2:5" x14ac:dyDescent="0.25">
      <c r="B8401" t="s">
        <v>1083</v>
      </c>
      <c r="C8401" t="s">
        <v>1012</v>
      </c>
      <c r="D8401" s="161">
        <v>43708</v>
      </c>
      <c r="E8401">
        <v>4962.6499999999996</v>
      </c>
    </row>
    <row r="8402" spans="2:5" x14ac:dyDescent="0.25">
      <c r="B8402" t="s">
        <v>1084</v>
      </c>
      <c r="C8402" t="s">
        <v>1013</v>
      </c>
      <c r="D8402" s="161">
        <v>43131</v>
      </c>
      <c r="E8402">
        <v>6273.82</v>
      </c>
    </row>
    <row r="8403" spans="2:5" x14ac:dyDescent="0.25">
      <c r="B8403" t="s">
        <v>1084</v>
      </c>
      <c r="C8403" t="s">
        <v>1014</v>
      </c>
      <c r="D8403" s="161">
        <v>43496</v>
      </c>
      <c r="E8403">
        <v>11815.79</v>
      </c>
    </row>
    <row r="8404" spans="2:5" x14ac:dyDescent="0.25">
      <c r="B8404" t="s">
        <v>1082</v>
      </c>
      <c r="C8404" t="s">
        <v>1015</v>
      </c>
      <c r="D8404" s="161">
        <v>43131</v>
      </c>
      <c r="E8404">
        <v>10359.27</v>
      </c>
    </row>
    <row r="8405" spans="2:5" x14ac:dyDescent="0.25">
      <c r="B8405" t="s">
        <v>1083</v>
      </c>
      <c r="C8405" t="s">
        <v>1016</v>
      </c>
      <c r="D8405" s="161">
        <v>43434</v>
      </c>
      <c r="E8405">
        <v>4639.5200000000004</v>
      </c>
    </row>
    <row r="8406" spans="2:5" x14ac:dyDescent="0.25">
      <c r="B8406" t="s">
        <v>1084</v>
      </c>
      <c r="C8406" t="s">
        <v>1017</v>
      </c>
      <c r="D8406" s="161">
        <v>43159</v>
      </c>
      <c r="E8406">
        <v>6082.33</v>
      </c>
    </row>
    <row r="8407" spans="2:5" x14ac:dyDescent="0.25">
      <c r="B8407" t="s">
        <v>1083</v>
      </c>
      <c r="C8407" t="s">
        <v>1018</v>
      </c>
      <c r="D8407" s="161">
        <v>44104</v>
      </c>
      <c r="E8407">
        <v>4138.34</v>
      </c>
    </row>
    <row r="8408" spans="2:5" x14ac:dyDescent="0.25">
      <c r="B8408" t="s">
        <v>1082</v>
      </c>
      <c r="C8408" t="s">
        <v>1019</v>
      </c>
      <c r="D8408" s="161">
        <v>43799</v>
      </c>
      <c r="E8408">
        <v>10501.39</v>
      </c>
    </row>
    <row r="8409" spans="2:5" x14ac:dyDescent="0.25">
      <c r="B8409" t="s">
        <v>1084</v>
      </c>
      <c r="C8409" t="s">
        <v>1020</v>
      </c>
      <c r="D8409" s="161">
        <v>44408</v>
      </c>
      <c r="E8409">
        <v>17695.099999999999</v>
      </c>
    </row>
    <row r="8410" spans="2:5" x14ac:dyDescent="0.25">
      <c r="B8410" t="s">
        <v>1082</v>
      </c>
      <c r="C8410" t="s">
        <v>1021</v>
      </c>
      <c r="D8410" s="161">
        <v>43496</v>
      </c>
      <c r="E8410">
        <v>12613.84</v>
      </c>
    </row>
    <row r="8411" spans="2:5" x14ac:dyDescent="0.25">
      <c r="B8411" t="s">
        <v>1084</v>
      </c>
      <c r="C8411" t="s">
        <v>1022</v>
      </c>
      <c r="D8411" s="161">
        <v>44316</v>
      </c>
      <c r="E8411">
        <v>1273.57</v>
      </c>
    </row>
    <row r="8412" spans="2:5" x14ac:dyDescent="0.25">
      <c r="B8412" t="s">
        <v>1084</v>
      </c>
      <c r="C8412" t="s">
        <v>1023</v>
      </c>
      <c r="D8412" s="161">
        <v>43434</v>
      </c>
      <c r="E8412">
        <v>2764.93</v>
      </c>
    </row>
    <row r="8413" spans="2:5" x14ac:dyDescent="0.25">
      <c r="B8413" t="s">
        <v>1082</v>
      </c>
      <c r="C8413" t="s">
        <v>1024</v>
      </c>
      <c r="D8413" s="161">
        <v>44469</v>
      </c>
      <c r="E8413">
        <v>10222.4</v>
      </c>
    </row>
    <row r="8414" spans="2:5" x14ac:dyDescent="0.25">
      <c r="B8414" t="s">
        <v>1084</v>
      </c>
      <c r="C8414" t="s">
        <v>1025</v>
      </c>
      <c r="D8414" s="161">
        <v>44074</v>
      </c>
      <c r="E8414">
        <v>16040.35</v>
      </c>
    </row>
    <row r="8415" spans="2:5" x14ac:dyDescent="0.25">
      <c r="B8415" t="s">
        <v>1082</v>
      </c>
      <c r="C8415" t="s">
        <v>1026</v>
      </c>
      <c r="D8415" s="161">
        <v>44439</v>
      </c>
      <c r="E8415">
        <v>17630.18</v>
      </c>
    </row>
    <row r="8416" spans="2:5" x14ac:dyDescent="0.25">
      <c r="B8416" t="s">
        <v>1082</v>
      </c>
      <c r="C8416" t="s">
        <v>411</v>
      </c>
      <c r="D8416" s="161">
        <v>43555</v>
      </c>
      <c r="E8416">
        <v>13200.49</v>
      </c>
    </row>
    <row r="8417" spans="2:5" x14ac:dyDescent="0.25">
      <c r="B8417" t="s">
        <v>1084</v>
      </c>
      <c r="C8417" t="s">
        <v>1027</v>
      </c>
      <c r="D8417" s="161">
        <v>44377</v>
      </c>
      <c r="E8417">
        <v>5677.49</v>
      </c>
    </row>
    <row r="8418" spans="2:5" x14ac:dyDescent="0.25">
      <c r="B8418" t="s">
        <v>1082</v>
      </c>
      <c r="C8418" t="s">
        <v>1028</v>
      </c>
      <c r="D8418" s="161">
        <v>44286</v>
      </c>
      <c r="E8418">
        <v>15202.3</v>
      </c>
    </row>
    <row r="8419" spans="2:5" x14ac:dyDescent="0.25">
      <c r="B8419" t="s">
        <v>1082</v>
      </c>
      <c r="C8419" t="s">
        <v>1029</v>
      </c>
      <c r="D8419" s="161">
        <v>44012</v>
      </c>
      <c r="E8419">
        <v>9274.41</v>
      </c>
    </row>
    <row r="8420" spans="2:5" x14ac:dyDescent="0.25">
      <c r="B8420" t="s">
        <v>1083</v>
      </c>
      <c r="C8420" t="s">
        <v>1030</v>
      </c>
      <c r="D8420" s="161">
        <v>43861</v>
      </c>
      <c r="E8420">
        <v>11793.65</v>
      </c>
    </row>
    <row r="8421" spans="2:5" x14ac:dyDescent="0.25">
      <c r="B8421" t="s">
        <v>1082</v>
      </c>
      <c r="C8421" t="s">
        <v>267</v>
      </c>
      <c r="D8421" s="161">
        <v>43465</v>
      </c>
      <c r="E8421">
        <v>759.88</v>
      </c>
    </row>
    <row r="8422" spans="2:5" x14ac:dyDescent="0.25">
      <c r="B8422" t="s">
        <v>1084</v>
      </c>
      <c r="C8422" t="s">
        <v>1031</v>
      </c>
      <c r="D8422" s="161">
        <v>43738</v>
      </c>
      <c r="E8422">
        <v>9467.5</v>
      </c>
    </row>
    <row r="8423" spans="2:5" x14ac:dyDescent="0.25">
      <c r="B8423" t="s">
        <v>1084</v>
      </c>
      <c r="C8423" t="s">
        <v>1032</v>
      </c>
      <c r="D8423" s="161">
        <v>44439</v>
      </c>
      <c r="E8423">
        <v>18589.98</v>
      </c>
    </row>
    <row r="8424" spans="2:5" x14ac:dyDescent="0.25">
      <c r="B8424" t="s">
        <v>1082</v>
      </c>
      <c r="C8424" t="s">
        <v>1033</v>
      </c>
      <c r="D8424" s="161">
        <v>43190</v>
      </c>
      <c r="E8424">
        <v>11909.08</v>
      </c>
    </row>
    <row r="8425" spans="2:5" x14ac:dyDescent="0.25">
      <c r="B8425" t="s">
        <v>1082</v>
      </c>
      <c r="C8425" t="s">
        <v>1034</v>
      </c>
      <c r="D8425" s="161">
        <v>43677</v>
      </c>
      <c r="E8425">
        <v>1593.97</v>
      </c>
    </row>
    <row r="8426" spans="2:5" x14ac:dyDescent="0.25">
      <c r="B8426" t="s">
        <v>1084</v>
      </c>
      <c r="C8426" t="s">
        <v>1035</v>
      </c>
      <c r="D8426" s="161">
        <v>43190</v>
      </c>
      <c r="E8426">
        <v>2696</v>
      </c>
    </row>
    <row r="8427" spans="2:5" x14ac:dyDescent="0.25">
      <c r="B8427" t="s">
        <v>1084</v>
      </c>
      <c r="C8427" t="s">
        <v>291</v>
      </c>
      <c r="D8427" s="161">
        <v>43281</v>
      </c>
      <c r="E8427">
        <v>16032.09</v>
      </c>
    </row>
    <row r="8428" spans="2:5" x14ac:dyDescent="0.25">
      <c r="B8428" t="s">
        <v>1082</v>
      </c>
      <c r="C8428" t="s">
        <v>1036</v>
      </c>
      <c r="D8428" s="161">
        <v>44255</v>
      </c>
      <c r="E8428">
        <v>4604.3</v>
      </c>
    </row>
    <row r="8429" spans="2:5" x14ac:dyDescent="0.25">
      <c r="B8429" t="s">
        <v>1082</v>
      </c>
      <c r="C8429" t="s">
        <v>1037</v>
      </c>
      <c r="D8429" s="161">
        <v>43220</v>
      </c>
      <c r="E8429">
        <v>16493.87</v>
      </c>
    </row>
    <row r="8430" spans="2:5" x14ac:dyDescent="0.25">
      <c r="B8430" t="s">
        <v>1082</v>
      </c>
      <c r="C8430" t="s">
        <v>1038</v>
      </c>
      <c r="D8430" s="161">
        <v>43131</v>
      </c>
      <c r="E8430">
        <v>749.16</v>
      </c>
    </row>
    <row r="8431" spans="2:5" x14ac:dyDescent="0.25">
      <c r="B8431" t="s">
        <v>1082</v>
      </c>
      <c r="C8431" t="s">
        <v>1039</v>
      </c>
      <c r="D8431" s="161">
        <v>43343</v>
      </c>
      <c r="E8431">
        <v>959.86</v>
      </c>
    </row>
    <row r="8432" spans="2:5" x14ac:dyDescent="0.25">
      <c r="B8432" t="s">
        <v>1083</v>
      </c>
      <c r="C8432" t="s">
        <v>1040</v>
      </c>
      <c r="D8432" s="161">
        <v>44439</v>
      </c>
      <c r="E8432">
        <v>18305.63</v>
      </c>
    </row>
    <row r="8433" spans="2:5" x14ac:dyDescent="0.25">
      <c r="B8433" t="s">
        <v>1084</v>
      </c>
      <c r="C8433" t="s">
        <v>1041</v>
      </c>
      <c r="D8433" s="161">
        <v>44469</v>
      </c>
      <c r="E8433">
        <v>1451.64</v>
      </c>
    </row>
    <row r="8434" spans="2:5" x14ac:dyDescent="0.25">
      <c r="B8434" t="s">
        <v>1084</v>
      </c>
      <c r="C8434" t="s">
        <v>1042</v>
      </c>
      <c r="D8434" s="161">
        <v>43312</v>
      </c>
      <c r="E8434">
        <v>5272.87</v>
      </c>
    </row>
    <row r="8435" spans="2:5" x14ac:dyDescent="0.25">
      <c r="B8435" t="s">
        <v>1082</v>
      </c>
      <c r="C8435" t="s">
        <v>1043</v>
      </c>
      <c r="D8435" s="161">
        <v>43373</v>
      </c>
      <c r="E8435">
        <v>9979.39</v>
      </c>
    </row>
    <row r="8436" spans="2:5" x14ac:dyDescent="0.25">
      <c r="B8436" t="s">
        <v>1082</v>
      </c>
      <c r="C8436" t="s">
        <v>1044</v>
      </c>
      <c r="D8436" s="161">
        <v>43465</v>
      </c>
      <c r="E8436">
        <v>17821.36</v>
      </c>
    </row>
    <row r="8437" spans="2:5" x14ac:dyDescent="0.25">
      <c r="B8437" t="s">
        <v>1084</v>
      </c>
      <c r="C8437" t="s">
        <v>1045</v>
      </c>
      <c r="D8437" s="161">
        <v>43465</v>
      </c>
      <c r="E8437">
        <v>7842.67</v>
      </c>
    </row>
    <row r="8438" spans="2:5" x14ac:dyDescent="0.25">
      <c r="B8438" t="s">
        <v>1084</v>
      </c>
      <c r="C8438" t="s">
        <v>1046</v>
      </c>
      <c r="D8438" s="161">
        <v>44165</v>
      </c>
      <c r="E8438">
        <v>19564.740000000002</v>
      </c>
    </row>
    <row r="8439" spans="2:5" x14ac:dyDescent="0.25">
      <c r="B8439" t="s">
        <v>1084</v>
      </c>
      <c r="C8439" t="s">
        <v>1047</v>
      </c>
      <c r="D8439" s="161">
        <v>44135</v>
      </c>
      <c r="E8439">
        <v>14611.48</v>
      </c>
    </row>
    <row r="8440" spans="2:5" x14ac:dyDescent="0.25">
      <c r="B8440" t="s">
        <v>1082</v>
      </c>
      <c r="C8440" t="s">
        <v>1048</v>
      </c>
      <c r="D8440" s="161">
        <v>43890</v>
      </c>
      <c r="E8440">
        <v>15673.31</v>
      </c>
    </row>
    <row r="8441" spans="2:5" x14ac:dyDescent="0.25">
      <c r="B8441" t="s">
        <v>1084</v>
      </c>
      <c r="C8441" t="s">
        <v>1049</v>
      </c>
      <c r="D8441" s="161">
        <v>43738</v>
      </c>
      <c r="E8441">
        <v>18885.73</v>
      </c>
    </row>
    <row r="8442" spans="2:5" x14ac:dyDescent="0.25">
      <c r="B8442" t="s">
        <v>1082</v>
      </c>
      <c r="C8442" t="s">
        <v>1050</v>
      </c>
      <c r="D8442" s="161">
        <v>43496</v>
      </c>
      <c r="E8442">
        <v>10746.47</v>
      </c>
    </row>
    <row r="8443" spans="2:5" x14ac:dyDescent="0.25">
      <c r="B8443" t="s">
        <v>1084</v>
      </c>
      <c r="C8443" t="s">
        <v>1051</v>
      </c>
      <c r="D8443" s="161">
        <v>44104</v>
      </c>
      <c r="E8443">
        <v>13090.35</v>
      </c>
    </row>
    <row r="8444" spans="2:5" x14ac:dyDescent="0.25">
      <c r="B8444" t="s">
        <v>1082</v>
      </c>
      <c r="C8444" t="s">
        <v>1052</v>
      </c>
      <c r="D8444" s="161">
        <v>43555</v>
      </c>
      <c r="E8444">
        <v>12511.97</v>
      </c>
    </row>
    <row r="8445" spans="2:5" x14ac:dyDescent="0.25">
      <c r="B8445" t="s">
        <v>1082</v>
      </c>
      <c r="C8445" t="s">
        <v>1053</v>
      </c>
      <c r="D8445" s="161">
        <v>43921</v>
      </c>
      <c r="E8445">
        <v>18251.79</v>
      </c>
    </row>
    <row r="8446" spans="2:5" x14ac:dyDescent="0.25">
      <c r="B8446" t="s">
        <v>1084</v>
      </c>
      <c r="C8446" t="s">
        <v>1054</v>
      </c>
      <c r="D8446" s="161">
        <v>44316</v>
      </c>
      <c r="E8446">
        <v>14534.37</v>
      </c>
    </row>
    <row r="8447" spans="2:5" x14ac:dyDescent="0.25">
      <c r="B8447" t="s">
        <v>1082</v>
      </c>
      <c r="C8447" t="s">
        <v>1055</v>
      </c>
      <c r="D8447" s="161">
        <v>44104</v>
      </c>
      <c r="E8447">
        <v>17393.509999999998</v>
      </c>
    </row>
    <row r="8448" spans="2:5" x14ac:dyDescent="0.25">
      <c r="B8448" t="s">
        <v>1082</v>
      </c>
      <c r="C8448" t="s">
        <v>1056</v>
      </c>
      <c r="D8448" s="161">
        <v>43616</v>
      </c>
      <c r="E8448">
        <v>16918.740000000002</v>
      </c>
    </row>
    <row r="8449" spans="2:5" x14ac:dyDescent="0.25">
      <c r="B8449" t="s">
        <v>1082</v>
      </c>
      <c r="C8449" t="s">
        <v>1057</v>
      </c>
      <c r="D8449" s="161">
        <v>43830</v>
      </c>
      <c r="E8449">
        <v>14389.69</v>
      </c>
    </row>
    <row r="8450" spans="2:5" x14ac:dyDescent="0.25">
      <c r="B8450" t="s">
        <v>1084</v>
      </c>
      <c r="C8450" t="s">
        <v>1058</v>
      </c>
      <c r="D8450" s="161">
        <v>43100</v>
      </c>
      <c r="E8450">
        <v>17938.240000000002</v>
      </c>
    </row>
    <row r="8451" spans="2:5" x14ac:dyDescent="0.25">
      <c r="B8451" t="s">
        <v>1084</v>
      </c>
      <c r="C8451" t="s">
        <v>1059</v>
      </c>
      <c r="D8451" s="161">
        <v>43220</v>
      </c>
      <c r="E8451">
        <v>4700.6400000000003</v>
      </c>
    </row>
    <row r="8452" spans="2:5" x14ac:dyDescent="0.25">
      <c r="B8452" t="s">
        <v>1082</v>
      </c>
      <c r="C8452" t="s">
        <v>1060</v>
      </c>
      <c r="D8452" s="161">
        <v>43159</v>
      </c>
      <c r="E8452">
        <v>18525.740000000002</v>
      </c>
    </row>
    <row r="8453" spans="2:5" x14ac:dyDescent="0.25">
      <c r="B8453" t="s">
        <v>1082</v>
      </c>
      <c r="C8453" t="s">
        <v>1061</v>
      </c>
      <c r="D8453" s="161">
        <v>43861</v>
      </c>
      <c r="E8453">
        <v>7086.34</v>
      </c>
    </row>
    <row r="8454" spans="2:5" x14ac:dyDescent="0.25">
      <c r="B8454" t="s">
        <v>1082</v>
      </c>
      <c r="C8454" t="s">
        <v>1062</v>
      </c>
      <c r="D8454" s="161">
        <v>43799</v>
      </c>
      <c r="E8454">
        <v>18540.990000000002</v>
      </c>
    </row>
    <row r="8455" spans="2:5" x14ac:dyDescent="0.25">
      <c r="B8455" t="s">
        <v>1084</v>
      </c>
      <c r="C8455" t="s">
        <v>1063</v>
      </c>
      <c r="D8455" s="161">
        <v>44196</v>
      </c>
      <c r="E8455">
        <v>18792.830000000002</v>
      </c>
    </row>
    <row r="8456" spans="2:5" x14ac:dyDescent="0.25">
      <c r="B8456" t="s">
        <v>1084</v>
      </c>
      <c r="C8456" t="s">
        <v>1064</v>
      </c>
      <c r="D8456" s="161">
        <v>43524</v>
      </c>
      <c r="E8456">
        <v>3500.67</v>
      </c>
    </row>
    <row r="8457" spans="2:5" x14ac:dyDescent="0.25">
      <c r="B8457" t="s">
        <v>1084</v>
      </c>
      <c r="C8457" t="s">
        <v>1065</v>
      </c>
      <c r="D8457" s="161">
        <v>43677</v>
      </c>
      <c r="E8457">
        <v>1965.33</v>
      </c>
    </row>
    <row r="8458" spans="2:5" x14ac:dyDescent="0.25">
      <c r="B8458" t="s">
        <v>1082</v>
      </c>
      <c r="C8458" t="s">
        <v>1066</v>
      </c>
      <c r="D8458" s="161">
        <v>43921</v>
      </c>
      <c r="E8458">
        <v>4285.4399999999996</v>
      </c>
    </row>
    <row r="8459" spans="2:5" x14ac:dyDescent="0.25">
      <c r="B8459" t="s">
        <v>1082</v>
      </c>
      <c r="C8459" t="s">
        <v>1067</v>
      </c>
      <c r="D8459" s="161">
        <v>44165</v>
      </c>
      <c r="E8459">
        <v>1368.28</v>
      </c>
    </row>
    <row r="8460" spans="2:5" x14ac:dyDescent="0.25">
      <c r="B8460" t="s">
        <v>1084</v>
      </c>
      <c r="C8460" t="s">
        <v>1068</v>
      </c>
      <c r="D8460" s="161">
        <v>43861</v>
      </c>
      <c r="E8460">
        <v>13252.48</v>
      </c>
    </row>
    <row r="8461" spans="2:5" x14ac:dyDescent="0.25">
      <c r="B8461" t="s">
        <v>1084</v>
      </c>
      <c r="C8461" t="s">
        <v>1022</v>
      </c>
      <c r="D8461" s="161">
        <v>44530</v>
      </c>
      <c r="E8461">
        <v>3295.9</v>
      </c>
    </row>
    <row r="8462" spans="2:5" x14ac:dyDescent="0.25">
      <c r="B8462" t="s">
        <v>1082</v>
      </c>
      <c r="C8462" t="s">
        <v>1069</v>
      </c>
      <c r="D8462" s="161">
        <v>43616</v>
      </c>
      <c r="E8462">
        <v>8263.58</v>
      </c>
    </row>
    <row r="8463" spans="2:5" x14ac:dyDescent="0.25">
      <c r="B8463" t="s">
        <v>1082</v>
      </c>
      <c r="C8463" t="s">
        <v>1070</v>
      </c>
      <c r="D8463" s="161">
        <v>43496</v>
      </c>
      <c r="E8463">
        <v>7085.66</v>
      </c>
    </row>
    <row r="8464" spans="2:5" x14ac:dyDescent="0.25">
      <c r="B8464" t="s">
        <v>1082</v>
      </c>
      <c r="C8464" t="s">
        <v>1071</v>
      </c>
      <c r="D8464" s="161">
        <v>43830</v>
      </c>
      <c r="E8464">
        <v>14254.93</v>
      </c>
    </row>
    <row r="8465" spans="2:5" x14ac:dyDescent="0.25">
      <c r="B8465" t="s">
        <v>1082</v>
      </c>
      <c r="C8465" t="s">
        <v>1072</v>
      </c>
      <c r="D8465" s="161">
        <v>44377</v>
      </c>
      <c r="E8465">
        <v>9486.01</v>
      </c>
    </row>
    <row r="8466" spans="2:5" x14ac:dyDescent="0.25">
      <c r="B8466" t="s">
        <v>1082</v>
      </c>
      <c r="C8466" t="s">
        <v>1073</v>
      </c>
      <c r="D8466" s="161">
        <v>43496</v>
      </c>
      <c r="E8466">
        <v>2102.1799999999998</v>
      </c>
    </row>
    <row r="8467" spans="2:5" x14ac:dyDescent="0.25">
      <c r="B8467" t="s">
        <v>1084</v>
      </c>
      <c r="C8467" t="s">
        <v>1074</v>
      </c>
      <c r="D8467" s="161">
        <v>43951</v>
      </c>
      <c r="E8467">
        <v>972.43</v>
      </c>
    </row>
    <row r="8468" spans="2:5" x14ac:dyDescent="0.25">
      <c r="B8468" t="s">
        <v>1082</v>
      </c>
      <c r="C8468" t="s">
        <v>1075</v>
      </c>
      <c r="D8468" s="161">
        <v>44135</v>
      </c>
      <c r="E8468">
        <v>3328.22</v>
      </c>
    </row>
    <row r="8469" spans="2:5" x14ac:dyDescent="0.25">
      <c r="B8469" t="s">
        <v>1082</v>
      </c>
      <c r="C8469" t="s">
        <v>1076</v>
      </c>
      <c r="D8469" s="161">
        <v>44530</v>
      </c>
      <c r="E8469">
        <v>10896.39</v>
      </c>
    </row>
    <row r="8470" spans="2:5" x14ac:dyDescent="0.25">
      <c r="B8470" t="s">
        <v>1082</v>
      </c>
      <c r="C8470" t="s">
        <v>1077</v>
      </c>
      <c r="D8470" s="161">
        <v>43830</v>
      </c>
      <c r="E8470">
        <v>4873.12</v>
      </c>
    </row>
    <row r="8471" spans="2:5" x14ac:dyDescent="0.25">
      <c r="B8471" t="s">
        <v>1082</v>
      </c>
      <c r="C8471" t="s">
        <v>992</v>
      </c>
      <c r="D8471" s="161">
        <v>44286</v>
      </c>
      <c r="E8471">
        <v>8969.15</v>
      </c>
    </row>
    <row r="8472" spans="2:5" x14ac:dyDescent="0.25">
      <c r="B8472" t="s">
        <v>1082</v>
      </c>
      <c r="C8472" t="s">
        <v>993</v>
      </c>
      <c r="D8472" s="161">
        <v>43799</v>
      </c>
      <c r="E8472">
        <v>19267.84</v>
      </c>
    </row>
    <row r="8473" spans="2:5" x14ac:dyDescent="0.25">
      <c r="B8473" t="s">
        <v>1084</v>
      </c>
      <c r="C8473" t="s">
        <v>994</v>
      </c>
      <c r="D8473" s="161">
        <v>43220</v>
      </c>
      <c r="E8473">
        <v>18016.349999999999</v>
      </c>
    </row>
    <row r="8474" spans="2:5" x14ac:dyDescent="0.25">
      <c r="B8474" t="s">
        <v>1084</v>
      </c>
      <c r="C8474" t="s">
        <v>995</v>
      </c>
      <c r="D8474" s="161">
        <v>43524</v>
      </c>
      <c r="E8474">
        <v>9816.9</v>
      </c>
    </row>
    <row r="8475" spans="2:5" x14ac:dyDescent="0.25">
      <c r="B8475" t="s">
        <v>1084</v>
      </c>
      <c r="C8475" t="s">
        <v>996</v>
      </c>
      <c r="D8475" s="161">
        <v>43343</v>
      </c>
      <c r="E8475">
        <v>7504.65</v>
      </c>
    </row>
    <row r="8476" spans="2:5" x14ac:dyDescent="0.25">
      <c r="B8476" t="s">
        <v>1084</v>
      </c>
      <c r="C8476" t="s">
        <v>997</v>
      </c>
      <c r="D8476" s="161">
        <v>43220</v>
      </c>
      <c r="E8476">
        <v>8808.18</v>
      </c>
    </row>
    <row r="8477" spans="2:5" x14ac:dyDescent="0.25">
      <c r="B8477" t="s">
        <v>1084</v>
      </c>
      <c r="C8477" t="s">
        <v>998</v>
      </c>
      <c r="D8477" s="161">
        <v>44104</v>
      </c>
      <c r="E8477">
        <v>5792.58</v>
      </c>
    </row>
    <row r="8478" spans="2:5" x14ac:dyDescent="0.25">
      <c r="B8478" t="s">
        <v>1083</v>
      </c>
      <c r="C8478" t="s">
        <v>999</v>
      </c>
      <c r="D8478" s="161">
        <v>43524</v>
      </c>
      <c r="E8478">
        <v>2655.53</v>
      </c>
    </row>
    <row r="8479" spans="2:5" x14ac:dyDescent="0.25">
      <c r="B8479" t="s">
        <v>1083</v>
      </c>
      <c r="C8479" t="s">
        <v>1000</v>
      </c>
      <c r="D8479" s="161">
        <v>43100</v>
      </c>
      <c r="E8479">
        <v>19864</v>
      </c>
    </row>
    <row r="8480" spans="2:5" x14ac:dyDescent="0.25">
      <c r="B8480" t="s">
        <v>1082</v>
      </c>
      <c r="C8480" t="s">
        <v>1001</v>
      </c>
      <c r="D8480" s="161">
        <v>43220</v>
      </c>
      <c r="E8480">
        <v>8723.92</v>
      </c>
    </row>
    <row r="8481" spans="2:5" x14ac:dyDescent="0.25">
      <c r="B8481" t="s">
        <v>1084</v>
      </c>
      <c r="C8481" t="s">
        <v>1002</v>
      </c>
      <c r="D8481" s="161">
        <v>44316</v>
      </c>
      <c r="E8481">
        <v>10799.98</v>
      </c>
    </row>
    <row r="8482" spans="2:5" x14ac:dyDescent="0.25">
      <c r="B8482" t="s">
        <v>1083</v>
      </c>
      <c r="C8482" t="s">
        <v>1003</v>
      </c>
      <c r="D8482" s="161">
        <v>43220</v>
      </c>
      <c r="E8482">
        <v>4205.62</v>
      </c>
    </row>
    <row r="8483" spans="2:5" x14ac:dyDescent="0.25">
      <c r="B8483" t="s">
        <v>1082</v>
      </c>
      <c r="C8483" t="s">
        <v>1004</v>
      </c>
      <c r="D8483" s="161">
        <v>44408</v>
      </c>
      <c r="E8483">
        <v>1950.02</v>
      </c>
    </row>
    <row r="8484" spans="2:5" x14ac:dyDescent="0.25">
      <c r="B8484" t="s">
        <v>1084</v>
      </c>
      <c r="C8484" t="s">
        <v>1005</v>
      </c>
      <c r="D8484" s="161">
        <v>43131</v>
      </c>
      <c r="E8484">
        <v>8374.65</v>
      </c>
    </row>
    <row r="8485" spans="2:5" x14ac:dyDescent="0.25">
      <c r="B8485" t="s">
        <v>1082</v>
      </c>
      <c r="C8485" t="s">
        <v>1006</v>
      </c>
      <c r="D8485" s="161">
        <v>43131</v>
      </c>
      <c r="E8485">
        <v>8832.3700000000008</v>
      </c>
    </row>
    <row r="8486" spans="2:5" x14ac:dyDescent="0.25">
      <c r="B8486" t="s">
        <v>1082</v>
      </c>
      <c r="C8486" t="s">
        <v>1007</v>
      </c>
      <c r="D8486" s="161">
        <v>43555</v>
      </c>
      <c r="E8486">
        <v>5259.8</v>
      </c>
    </row>
    <row r="8487" spans="2:5" x14ac:dyDescent="0.25">
      <c r="B8487" t="s">
        <v>1084</v>
      </c>
      <c r="C8487" t="s">
        <v>1008</v>
      </c>
      <c r="D8487" s="161">
        <v>43312</v>
      </c>
      <c r="E8487">
        <v>19587.87</v>
      </c>
    </row>
    <row r="8488" spans="2:5" x14ac:dyDescent="0.25">
      <c r="B8488" t="s">
        <v>1082</v>
      </c>
      <c r="C8488" t="s">
        <v>1009</v>
      </c>
      <c r="D8488" s="161">
        <v>43434</v>
      </c>
      <c r="E8488">
        <v>9015.6200000000008</v>
      </c>
    </row>
    <row r="8489" spans="2:5" x14ac:dyDescent="0.25">
      <c r="B8489" t="s">
        <v>1082</v>
      </c>
      <c r="C8489" t="s">
        <v>1010</v>
      </c>
      <c r="D8489" s="161">
        <v>44043</v>
      </c>
      <c r="E8489">
        <v>72.05</v>
      </c>
    </row>
    <row r="8490" spans="2:5" x14ac:dyDescent="0.25">
      <c r="B8490" t="s">
        <v>1082</v>
      </c>
      <c r="C8490" t="s">
        <v>1011</v>
      </c>
      <c r="D8490" s="161">
        <v>44377</v>
      </c>
      <c r="E8490">
        <v>19457.11</v>
      </c>
    </row>
    <row r="8491" spans="2:5" x14ac:dyDescent="0.25">
      <c r="B8491" t="s">
        <v>1084</v>
      </c>
      <c r="C8491" t="s">
        <v>1012</v>
      </c>
      <c r="D8491" s="161">
        <v>43951</v>
      </c>
      <c r="E8491">
        <v>8886.8799999999992</v>
      </c>
    </row>
    <row r="8492" spans="2:5" x14ac:dyDescent="0.25">
      <c r="B8492" t="s">
        <v>1082</v>
      </c>
      <c r="C8492" t="s">
        <v>1013</v>
      </c>
      <c r="D8492" s="161">
        <v>43131</v>
      </c>
      <c r="E8492">
        <v>9662.5300000000007</v>
      </c>
    </row>
    <row r="8493" spans="2:5" x14ac:dyDescent="0.25">
      <c r="B8493" t="s">
        <v>1082</v>
      </c>
      <c r="C8493" t="s">
        <v>1014</v>
      </c>
      <c r="D8493" s="161">
        <v>43830</v>
      </c>
      <c r="E8493">
        <v>7237.47</v>
      </c>
    </row>
    <row r="8494" spans="2:5" x14ac:dyDescent="0.25">
      <c r="B8494" t="s">
        <v>1084</v>
      </c>
      <c r="C8494" t="s">
        <v>1015</v>
      </c>
      <c r="D8494" s="161">
        <v>43769</v>
      </c>
      <c r="E8494">
        <v>1552.88</v>
      </c>
    </row>
    <row r="8495" spans="2:5" x14ac:dyDescent="0.25">
      <c r="B8495" t="s">
        <v>1082</v>
      </c>
      <c r="C8495" t="s">
        <v>1016</v>
      </c>
      <c r="D8495" s="161">
        <v>44530</v>
      </c>
      <c r="E8495">
        <v>10182.32</v>
      </c>
    </row>
    <row r="8496" spans="2:5" x14ac:dyDescent="0.25">
      <c r="B8496" t="s">
        <v>1082</v>
      </c>
      <c r="C8496" t="s">
        <v>1017</v>
      </c>
      <c r="D8496" s="161">
        <v>43951</v>
      </c>
      <c r="E8496">
        <v>7508.15</v>
      </c>
    </row>
    <row r="8497" spans="2:5" x14ac:dyDescent="0.25">
      <c r="B8497" t="s">
        <v>1082</v>
      </c>
      <c r="C8497" t="s">
        <v>1018</v>
      </c>
      <c r="D8497" s="161">
        <v>44012</v>
      </c>
      <c r="E8497">
        <v>4907.3999999999996</v>
      </c>
    </row>
    <row r="8498" spans="2:5" x14ac:dyDescent="0.25">
      <c r="B8498" t="s">
        <v>1082</v>
      </c>
      <c r="C8498" t="s">
        <v>1019</v>
      </c>
      <c r="D8498" s="161">
        <v>44347</v>
      </c>
      <c r="E8498">
        <v>19306.16</v>
      </c>
    </row>
    <row r="8499" spans="2:5" x14ac:dyDescent="0.25">
      <c r="B8499" t="s">
        <v>1083</v>
      </c>
      <c r="C8499" t="s">
        <v>1020</v>
      </c>
      <c r="D8499" s="161">
        <v>43159</v>
      </c>
      <c r="E8499">
        <v>1753.49</v>
      </c>
    </row>
    <row r="8500" spans="2:5" x14ac:dyDescent="0.25">
      <c r="B8500" t="s">
        <v>1084</v>
      </c>
      <c r="C8500" t="s">
        <v>1021</v>
      </c>
      <c r="D8500" s="161">
        <v>43373</v>
      </c>
      <c r="E8500">
        <v>4787.84</v>
      </c>
    </row>
    <row r="8501" spans="2:5" x14ac:dyDescent="0.25">
      <c r="B8501" t="s">
        <v>1084</v>
      </c>
      <c r="C8501" t="s">
        <v>1022</v>
      </c>
      <c r="D8501" s="161">
        <v>44165</v>
      </c>
      <c r="E8501">
        <v>7539.4</v>
      </c>
    </row>
    <row r="8502" spans="2:5" x14ac:dyDescent="0.25">
      <c r="B8502" t="s">
        <v>1084</v>
      </c>
      <c r="C8502" t="s">
        <v>1023</v>
      </c>
      <c r="D8502" s="161">
        <v>44104</v>
      </c>
      <c r="E8502">
        <v>15424.9</v>
      </c>
    </row>
    <row r="8503" spans="2:5" x14ac:dyDescent="0.25">
      <c r="B8503" t="s">
        <v>1082</v>
      </c>
      <c r="C8503" t="s">
        <v>1024</v>
      </c>
      <c r="D8503" s="161">
        <v>43343</v>
      </c>
      <c r="E8503">
        <v>3604.78</v>
      </c>
    </row>
    <row r="8504" spans="2:5" x14ac:dyDescent="0.25">
      <c r="B8504" t="s">
        <v>1083</v>
      </c>
      <c r="C8504" t="s">
        <v>1025</v>
      </c>
      <c r="D8504" s="161">
        <v>44377</v>
      </c>
      <c r="E8504">
        <v>693.74</v>
      </c>
    </row>
    <row r="8505" spans="2:5" x14ac:dyDescent="0.25">
      <c r="B8505" t="s">
        <v>1084</v>
      </c>
      <c r="C8505" t="s">
        <v>1026</v>
      </c>
      <c r="D8505" s="161">
        <v>43861</v>
      </c>
      <c r="E8505">
        <v>13821.8</v>
      </c>
    </row>
    <row r="8506" spans="2:5" x14ac:dyDescent="0.25">
      <c r="B8506" t="s">
        <v>1082</v>
      </c>
      <c r="C8506" t="s">
        <v>411</v>
      </c>
      <c r="D8506" s="161">
        <v>43220</v>
      </c>
      <c r="E8506">
        <v>10930.4</v>
      </c>
    </row>
    <row r="8507" spans="2:5" x14ac:dyDescent="0.25">
      <c r="B8507" t="s">
        <v>1082</v>
      </c>
      <c r="C8507" t="s">
        <v>1027</v>
      </c>
      <c r="D8507" s="161">
        <v>43708</v>
      </c>
      <c r="E8507">
        <v>15355.18</v>
      </c>
    </row>
    <row r="8508" spans="2:5" x14ac:dyDescent="0.25">
      <c r="B8508" t="s">
        <v>1084</v>
      </c>
      <c r="C8508" t="s">
        <v>1028</v>
      </c>
      <c r="D8508" s="161">
        <v>43159</v>
      </c>
      <c r="E8508">
        <v>462.88</v>
      </c>
    </row>
    <row r="8509" spans="2:5" x14ac:dyDescent="0.25">
      <c r="B8509" t="s">
        <v>1082</v>
      </c>
      <c r="C8509" t="s">
        <v>1029</v>
      </c>
      <c r="D8509" s="161">
        <v>44043</v>
      </c>
      <c r="E8509">
        <v>6035.76</v>
      </c>
    </row>
    <row r="8510" spans="2:5" x14ac:dyDescent="0.25">
      <c r="B8510" t="s">
        <v>1084</v>
      </c>
      <c r="C8510" t="s">
        <v>1030</v>
      </c>
      <c r="D8510" s="161">
        <v>43555</v>
      </c>
      <c r="E8510">
        <v>748.98</v>
      </c>
    </row>
    <row r="8511" spans="2:5" x14ac:dyDescent="0.25">
      <c r="B8511" t="s">
        <v>1082</v>
      </c>
      <c r="C8511" t="s">
        <v>267</v>
      </c>
      <c r="D8511" s="161">
        <v>44530</v>
      </c>
      <c r="E8511">
        <v>5042.09</v>
      </c>
    </row>
    <row r="8512" spans="2:5" x14ac:dyDescent="0.25">
      <c r="B8512" t="s">
        <v>1082</v>
      </c>
      <c r="C8512" t="s">
        <v>1031</v>
      </c>
      <c r="D8512" s="161">
        <v>44135</v>
      </c>
      <c r="E8512">
        <v>12353.42</v>
      </c>
    </row>
    <row r="8513" spans="2:5" x14ac:dyDescent="0.25">
      <c r="B8513" t="s">
        <v>1082</v>
      </c>
      <c r="C8513" t="s">
        <v>1032</v>
      </c>
      <c r="D8513" s="161">
        <v>43585</v>
      </c>
      <c r="E8513">
        <v>3690.09</v>
      </c>
    </row>
    <row r="8514" spans="2:5" x14ac:dyDescent="0.25">
      <c r="B8514" t="s">
        <v>1082</v>
      </c>
      <c r="C8514" t="s">
        <v>1033</v>
      </c>
      <c r="D8514" s="161">
        <v>44408</v>
      </c>
      <c r="E8514">
        <v>2796.23</v>
      </c>
    </row>
    <row r="8515" spans="2:5" x14ac:dyDescent="0.25">
      <c r="B8515" t="s">
        <v>1084</v>
      </c>
      <c r="C8515" t="s">
        <v>1034</v>
      </c>
      <c r="D8515" s="161">
        <v>43100</v>
      </c>
      <c r="E8515">
        <v>3028.5</v>
      </c>
    </row>
    <row r="8516" spans="2:5" x14ac:dyDescent="0.25">
      <c r="B8516" t="s">
        <v>1082</v>
      </c>
      <c r="C8516" t="s">
        <v>1035</v>
      </c>
      <c r="D8516" s="161">
        <v>44286</v>
      </c>
      <c r="E8516">
        <v>4170.1099999999997</v>
      </c>
    </row>
    <row r="8517" spans="2:5" x14ac:dyDescent="0.25">
      <c r="B8517" t="s">
        <v>1084</v>
      </c>
      <c r="C8517" t="s">
        <v>291</v>
      </c>
      <c r="D8517" s="161">
        <v>43131</v>
      </c>
      <c r="E8517">
        <v>4458.3599999999997</v>
      </c>
    </row>
    <row r="8518" spans="2:5" x14ac:dyDescent="0.25">
      <c r="B8518" t="s">
        <v>1082</v>
      </c>
      <c r="C8518" t="s">
        <v>1036</v>
      </c>
      <c r="D8518" s="161">
        <v>44530</v>
      </c>
      <c r="E8518">
        <v>2563.3200000000002</v>
      </c>
    </row>
    <row r="8519" spans="2:5" x14ac:dyDescent="0.25">
      <c r="B8519" t="s">
        <v>1082</v>
      </c>
      <c r="C8519" t="s">
        <v>1037</v>
      </c>
      <c r="D8519" s="161">
        <v>43585</v>
      </c>
      <c r="E8519">
        <v>12495.79</v>
      </c>
    </row>
    <row r="8520" spans="2:5" x14ac:dyDescent="0.25">
      <c r="B8520" t="s">
        <v>1082</v>
      </c>
      <c r="C8520" t="s">
        <v>1038</v>
      </c>
      <c r="D8520" s="161">
        <v>43921</v>
      </c>
      <c r="E8520">
        <v>15737.83</v>
      </c>
    </row>
    <row r="8521" spans="2:5" x14ac:dyDescent="0.25">
      <c r="B8521" t="s">
        <v>1082</v>
      </c>
      <c r="C8521" t="s">
        <v>1039</v>
      </c>
      <c r="D8521" s="161">
        <v>43251</v>
      </c>
      <c r="E8521">
        <v>19860.439999999999</v>
      </c>
    </row>
    <row r="8522" spans="2:5" x14ac:dyDescent="0.25">
      <c r="B8522" t="s">
        <v>1084</v>
      </c>
      <c r="C8522" t="s">
        <v>1040</v>
      </c>
      <c r="D8522" s="161">
        <v>43616</v>
      </c>
      <c r="E8522">
        <v>19168.16</v>
      </c>
    </row>
    <row r="8523" spans="2:5" x14ac:dyDescent="0.25">
      <c r="B8523" t="s">
        <v>1084</v>
      </c>
      <c r="C8523" t="s">
        <v>1041</v>
      </c>
      <c r="D8523" s="161">
        <v>43220</v>
      </c>
      <c r="E8523">
        <v>5695.44</v>
      </c>
    </row>
    <row r="8524" spans="2:5" x14ac:dyDescent="0.25">
      <c r="B8524" t="s">
        <v>1082</v>
      </c>
      <c r="C8524" t="s">
        <v>1042</v>
      </c>
      <c r="D8524" s="161">
        <v>43131</v>
      </c>
      <c r="E8524">
        <v>16378.4</v>
      </c>
    </row>
    <row r="8525" spans="2:5" x14ac:dyDescent="0.25">
      <c r="B8525" t="s">
        <v>1084</v>
      </c>
      <c r="C8525" t="s">
        <v>1043</v>
      </c>
      <c r="D8525" s="161">
        <v>43585</v>
      </c>
      <c r="E8525">
        <v>11848.84</v>
      </c>
    </row>
    <row r="8526" spans="2:5" x14ac:dyDescent="0.25">
      <c r="B8526" t="s">
        <v>1082</v>
      </c>
      <c r="C8526" t="s">
        <v>1044</v>
      </c>
      <c r="D8526" s="161">
        <v>43708</v>
      </c>
      <c r="E8526">
        <v>1429.62</v>
      </c>
    </row>
    <row r="8527" spans="2:5" x14ac:dyDescent="0.25">
      <c r="B8527" t="s">
        <v>1082</v>
      </c>
      <c r="C8527" t="s">
        <v>1045</v>
      </c>
      <c r="D8527" s="161">
        <v>44104</v>
      </c>
      <c r="E8527">
        <v>1930.49</v>
      </c>
    </row>
    <row r="8528" spans="2:5" x14ac:dyDescent="0.25">
      <c r="B8528" t="s">
        <v>1082</v>
      </c>
      <c r="C8528" t="s">
        <v>1046</v>
      </c>
      <c r="D8528" s="161">
        <v>43616</v>
      </c>
      <c r="E8528">
        <v>2582</v>
      </c>
    </row>
    <row r="8529" spans="2:5" x14ac:dyDescent="0.25">
      <c r="B8529" t="s">
        <v>1084</v>
      </c>
      <c r="C8529" t="s">
        <v>1047</v>
      </c>
      <c r="D8529" s="161">
        <v>44286</v>
      </c>
      <c r="E8529">
        <v>6240.88</v>
      </c>
    </row>
    <row r="8530" spans="2:5" x14ac:dyDescent="0.25">
      <c r="B8530" t="s">
        <v>1084</v>
      </c>
      <c r="C8530" t="s">
        <v>1048</v>
      </c>
      <c r="D8530" s="161">
        <v>44530</v>
      </c>
      <c r="E8530">
        <v>2209.4699999999998</v>
      </c>
    </row>
    <row r="8531" spans="2:5" x14ac:dyDescent="0.25">
      <c r="B8531" t="s">
        <v>1084</v>
      </c>
      <c r="C8531" t="s">
        <v>1049</v>
      </c>
      <c r="D8531" s="161">
        <v>43190</v>
      </c>
      <c r="E8531">
        <v>13994.5</v>
      </c>
    </row>
    <row r="8532" spans="2:5" x14ac:dyDescent="0.25">
      <c r="B8532" t="s">
        <v>1082</v>
      </c>
      <c r="C8532" t="s">
        <v>1050</v>
      </c>
      <c r="D8532" s="161">
        <v>43799</v>
      </c>
      <c r="E8532">
        <v>11039.12</v>
      </c>
    </row>
    <row r="8533" spans="2:5" x14ac:dyDescent="0.25">
      <c r="B8533" t="s">
        <v>1082</v>
      </c>
      <c r="C8533" t="s">
        <v>1051</v>
      </c>
      <c r="D8533" s="161">
        <v>44255</v>
      </c>
      <c r="E8533">
        <v>14292.43</v>
      </c>
    </row>
    <row r="8534" spans="2:5" x14ac:dyDescent="0.25">
      <c r="B8534" t="s">
        <v>1082</v>
      </c>
      <c r="C8534" t="s">
        <v>1052</v>
      </c>
      <c r="D8534" s="161">
        <v>44439</v>
      </c>
      <c r="E8534">
        <v>2844.07</v>
      </c>
    </row>
    <row r="8535" spans="2:5" x14ac:dyDescent="0.25">
      <c r="B8535" t="s">
        <v>1082</v>
      </c>
      <c r="C8535" t="s">
        <v>1053</v>
      </c>
      <c r="D8535" s="161">
        <v>43951</v>
      </c>
      <c r="E8535">
        <v>11669.99</v>
      </c>
    </row>
    <row r="8536" spans="2:5" x14ac:dyDescent="0.25">
      <c r="B8536" t="s">
        <v>1084</v>
      </c>
      <c r="C8536" t="s">
        <v>1054</v>
      </c>
      <c r="D8536" s="161">
        <v>44469</v>
      </c>
      <c r="E8536">
        <v>19870.259999999998</v>
      </c>
    </row>
    <row r="8537" spans="2:5" x14ac:dyDescent="0.25">
      <c r="B8537" t="s">
        <v>1084</v>
      </c>
      <c r="C8537" t="s">
        <v>1055</v>
      </c>
      <c r="D8537" s="161">
        <v>44165</v>
      </c>
      <c r="E8537">
        <v>10024.35</v>
      </c>
    </row>
    <row r="8538" spans="2:5" x14ac:dyDescent="0.25">
      <c r="B8538" t="s">
        <v>1082</v>
      </c>
      <c r="C8538" t="s">
        <v>1056</v>
      </c>
      <c r="D8538" s="161">
        <v>44408</v>
      </c>
      <c r="E8538">
        <v>5554.95</v>
      </c>
    </row>
    <row r="8539" spans="2:5" x14ac:dyDescent="0.25">
      <c r="B8539" t="s">
        <v>1084</v>
      </c>
      <c r="C8539" t="s">
        <v>1057</v>
      </c>
      <c r="D8539" s="161">
        <v>44316</v>
      </c>
      <c r="E8539">
        <v>5911.44</v>
      </c>
    </row>
    <row r="8540" spans="2:5" x14ac:dyDescent="0.25">
      <c r="B8540" t="s">
        <v>1084</v>
      </c>
      <c r="C8540" t="s">
        <v>1058</v>
      </c>
      <c r="D8540" s="161">
        <v>43585</v>
      </c>
      <c r="E8540">
        <v>7071.62</v>
      </c>
    </row>
    <row r="8541" spans="2:5" x14ac:dyDescent="0.25">
      <c r="B8541" t="s">
        <v>1084</v>
      </c>
      <c r="C8541" t="s">
        <v>1059</v>
      </c>
      <c r="D8541" s="161">
        <v>44043</v>
      </c>
      <c r="E8541">
        <v>1758.22</v>
      </c>
    </row>
    <row r="8542" spans="2:5" x14ac:dyDescent="0.25">
      <c r="B8542" t="s">
        <v>1082</v>
      </c>
      <c r="C8542" t="s">
        <v>1060</v>
      </c>
      <c r="D8542" s="161">
        <v>43890</v>
      </c>
      <c r="E8542">
        <v>1869.51</v>
      </c>
    </row>
    <row r="8543" spans="2:5" x14ac:dyDescent="0.25">
      <c r="B8543" t="s">
        <v>1084</v>
      </c>
      <c r="C8543" t="s">
        <v>1061</v>
      </c>
      <c r="D8543" s="161">
        <v>43524</v>
      </c>
      <c r="E8543">
        <v>15399.99</v>
      </c>
    </row>
    <row r="8544" spans="2:5" x14ac:dyDescent="0.25">
      <c r="B8544" t="s">
        <v>1082</v>
      </c>
      <c r="C8544" t="s">
        <v>1062</v>
      </c>
      <c r="D8544" s="161">
        <v>43100</v>
      </c>
      <c r="E8544">
        <v>13130.11</v>
      </c>
    </row>
    <row r="8545" spans="2:5" x14ac:dyDescent="0.25">
      <c r="B8545" t="s">
        <v>1082</v>
      </c>
      <c r="C8545" t="s">
        <v>1063</v>
      </c>
      <c r="D8545" s="161">
        <v>43251</v>
      </c>
      <c r="E8545">
        <v>17851.61</v>
      </c>
    </row>
    <row r="8546" spans="2:5" x14ac:dyDescent="0.25">
      <c r="B8546" t="s">
        <v>1083</v>
      </c>
      <c r="C8546" t="s">
        <v>1064</v>
      </c>
      <c r="D8546" s="161">
        <v>44227</v>
      </c>
      <c r="E8546">
        <v>7701.77</v>
      </c>
    </row>
    <row r="8547" spans="2:5" x14ac:dyDescent="0.25">
      <c r="B8547" t="s">
        <v>1084</v>
      </c>
      <c r="C8547" t="s">
        <v>1065</v>
      </c>
      <c r="D8547" s="161">
        <v>44255</v>
      </c>
      <c r="E8547">
        <v>2725.58</v>
      </c>
    </row>
    <row r="8548" spans="2:5" x14ac:dyDescent="0.25">
      <c r="B8548" t="s">
        <v>1083</v>
      </c>
      <c r="C8548" t="s">
        <v>1066</v>
      </c>
      <c r="D8548" s="161">
        <v>43434</v>
      </c>
      <c r="E8548">
        <v>1119.8499999999999</v>
      </c>
    </row>
    <row r="8549" spans="2:5" x14ac:dyDescent="0.25">
      <c r="B8549" t="s">
        <v>1084</v>
      </c>
      <c r="C8549" t="s">
        <v>1067</v>
      </c>
      <c r="D8549" s="161">
        <v>44104</v>
      </c>
      <c r="E8549">
        <v>8390.8700000000008</v>
      </c>
    </row>
    <row r="8550" spans="2:5" x14ac:dyDescent="0.25">
      <c r="B8550" t="s">
        <v>1082</v>
      </c>
      <c r="C8550" t="s">
        <v>1068</v>
      </c>
      <c r="D8550" s="161">
        <v>44043</v>
      </c>
      <c r="E8550">
        <v>5362.12</v>
      </c>
    </row>
    <row r="8551" spans="2:5" x14ac:dyDescent="0.25">
      <c r="B8551" t="s">
        <v>1082</v>
      </c>
      <c r="C8551" t="s">
        <v>1022</v>
      </c>
      <c r="D8551" s="161">
        <v>43585</v>
      </c>
      <c r="E8551">
        <v>9420.43</v>
      </c>
    </row>
    <row r="8552" spans="2:5" x14ac:dyDescent="0.25">
      <c r="B8552" t="s">
        <v>1082</v>
      </c>
      <c r="C8552" t="s">
        <v>1069</v>
      </c>
      <c r="D8552" s="161">
        <v>44165</v>
      </c>
      <c r="E8552">
        <v>5850.68</v>
      </c>
    </row>
    <row r="8553" spans="2:5" x14ac:dyDescent="0.25">
      <c r="B8553" t="s">
        <v>1082</v>
      </c>
      <c r="C8553" t="s">
        <v>1070</v>
      </c>
      <c r="D8553" s="161">
        <v>43343</v>
      </c>
      <c r="E8553">
        <v>9612.7199999999993</v>
      </c>
    </row>
    <row r="8554" spans="2:5" x14ac:dyDescent="0.25">
      <c r="B8554" t="s">
        <v>1082</v>
      </c>
      <c r="C8554" t="s">
        <v>1071</v>
      </c>
      <c r="D8554" s="161">
        <v>43555</v>
      </c>
      <c r="E8554">
        <v>7688.67</v>
      </c>
    </row>
    <row r="8555" spans="2:5" x14ac:dyDescent="0.25">
      <c r="B8555" t="s">
        <v>1084</v>
      </c>
      <c r="C8555" t="s">
        <v>1072</v>
      </c>
      <c r="D8555" s="161">
        <v>44135</v>
      </c>
      <c r="E8555">
        <v>4797.8999999999996</v>
      </c>
    </row>
    <row r="8556" spans="2:5" x14ac:dyDescent="0.25">
      <c r="B8556" t="s">
        <v>1082</v>
      </c>
      <c r="C8556" t="s">
        <v>1073</v>
      </c>
      <c r="D8556" s="161">
        <v>43496</v>
      </c>
      <c r="E8556">
        <v>8978.1299999999992</v>
      </c>
    </row>
    <row r="8557" spans="2:5" x14ac:dyDescent="0.25">
      <c r="B8557" t="s">
        <v>1084</v>
      </c>
      <c r="C8557" t="s">
        <v>1074</v>
      </c>
      <c r="D8557" s="161">
        <v>43951</v>
      </c>
      <c r="E8557">
        <v>2201.9</v>
      </c>
    </row>
    <row r="8558" spans="2:5" x14ac:dyDescent="0.25">
      <c r="B8558" t="s">
        <v>1084</v>
      </c>
      <c r="C8558" t="s">
        <v>1075</v>
      </c>
      <c r="D8558" s="161">
        <v>43373</v>
      </c>
      <c r="E8558">
        <v>7030.54</v>
      </c>
    </row>
    <row r="8559" spans="2:5" x14ac:dyDescent="0.25">
      <c r="B8559" t="s">
        <v>1084</v>
      </c>
      <c r="C8559" t="s">
        <v>1076</v>
      </c>
      <c r="D8559" s="161">
        <v>43251</v>
      </c>
      <c r="E8559">
        <v>19867.009999999998</v>
      </c>
    </row>
    <row r="8560" spans="2:5" x14ac:dyDescent="0.25">
      <c r="B8560" t="s">
        <v>1082</v>
      </c>
      <c r="C8560" t="s">
        <v>1077</v>
      </c>
      <c r="D8560" s="161">
        <v>43738</v>
      </c>
      <c r="E8560">
        <v>12032.84</v>
      </c>
    </row>
    <row r="8561" spans="2:5" x14ac:dyDescent="0.25">
      <c r="B8561" t="s">
        <v>1082</v>
      </c>
      <c r="C8561" t="s">
        <v>992</v>
      </c>
      <c r="D8561" s="161">
        <v>44165</v>
      </c>
      <c r="E8561">
        <v>16823.919999999998</v>
      </c>
    </row>
    <row r="8562" spans="2:5" x14ac:dyDescent="0.25">
      <c r="B8562" t="s">
        <v>1082</v>
      </c>
      <c r="C8562" t="s">
        <v>993</v>
      </c>
      <c r="D8562" s="161">
        <v>43708</v>
      </c>
      <c r="E8562">
        <v>3251.28</v>
      </c>
    </row>
    <row r="8563" spans="2:5" x14ac:dyDescent="0.25">
      <c r="B8563" t="s">
        <v>1082</v>
      </c>
      <c r="C8563" t="s">
        <v>994</v>
      </c>
      <c r="D8563" s="161">
        <v>43555</v>
      </c>
      <c r="E8563">
        <v>3530.07</v>
      </c>
    </row>
    <row r="8564" spans="2:5" x14ac:dyDescent="0.25">
      <c r="B8564" t="s">
        <v>1082</v>
      </c>
      <c r="C8564" t="s">
        <v>995</v>
      </c>
      <c r="D8564" s="161">
        <v>43281</v>
      </c>
      <c r="E8564">
        <v>7059.16</v>
      </c>
    </row>
    <row r="8565" spans="2:5" x14ac:dyDescent="0.25">
      <c r="B8565" t="s">
        <v>1084</v>
      </c>
      <c r="C8565" t="s">
        <v>996</v>
      </c>
      <c r="D8565" s="161">
        <v>44255</v>
      </c>
      <c r="E8565">
        <v>3785.59</v>
      </c>
    </row>
    <row r="8566" spans="2:5" x14ac:dyDescent="0.25">
      <c r="B8566" t="s">
        <v>1084</v>
      </c>
      <c r="C8566" t="s">
        <v>997</v>
      </c>
      <c r="D8566" s="161">
        <v>43585</v>
      </c>
      <c r="E8566">
        <v>14083.08</v>
      </c>
    </row>
    <row r="8567" spans="2:5" x14ac:dyDescent="0.25">
      <c r="B8567" t="s">
        <v>1084</v>
      </c>
      <c r="C8567" t="s">
        <v>998</v>
      </c>
      <c r="D8567" s="161">
        <v>44012</v>
      </c>
      <c r="E8567">
        <v>8826.23</v>
      </c>
    </row>
    <row r="8568" spans="2:5" x14ac:dyDescent="0.25">
      <c r="B8568" t="s">
        <v>1084</v>
      </c>
      <c r="C8568" t="s">
        <v>999</v>
      </c>
      <c r="D8568" s="161">
        <v>44074</v>
      </c>
      <c r="E8568">
        <v>19088.23</v>
      </c>
    </row>
    <row r="8569" spans="2:5" x14ac:dyDescent="0.25">
      <c r="B8569" t="s">
        <v>1082</v>
      </c>
      <c r="C8569" t="s">
        <v>1000</v>
      </c>
      <c r="D8569" s="161">
        <v>44255</v>
      </c>
      <c r="E8569">
        <v>16581.02</v>
      </c>
    </row>
    <row r="8570" spans="2:5" x14ac:dyDescent="0.25">
      <c r="B8570" t="s">
        <v>1082</v>
      </c>
      <c r="C8570" t="s">
        <v>1001</v>
      </c>
      <c r="D8570" s="161">
        <v>43131</v>
      </c>
      <c r="E8570">
        <v>18543.75</v>
      </c>
    </row>
    <row r="8571" spans="2:5" x14ac:dyDescent="0.25">
      <c r="B8571" t="s">
        <v>1082</v>
      </c>
      <c r="C8571" t="s">
        <v>1002</v>
      </c>
      <c r="D8571" s="161">
        <v>43951</v>
      </c>
      <c r="E8571">
        <v>6368.61</v>
      </c>
    </row>
    <row r="8572" spans="2:5" x14ac:dyDescent="0.25">
      <c r="B8572" t="s">
        <v>1084</v>
      </c>
      <c r="C8572" t="s">
        <v>1003</v>
      </c>
      <c r="D8572" s="161">
        <v>43312</v>
      </c>
      <c r="E8572">
        <v>10309.950000000001</v>
      </c>
    </row>
    <row r="8573" spans="2:5" x14ac:dyDescent="0.25">
      <c r="B8573" t="s">
        <v>1084</v>
      </c>
      <c r="C8573" t="s">
        <v>1004</v>
      </c>
      <c r="D8573" s="161">
        <v>43220</v>
      </c>
      <c r="E8573">
        <v>8626.5300000000007</v>
      </c>
    </row>
    <row r="8574" spans="2:5" x14ac:dyDescent="0.25">
      <c r="B8574" t="s">
        <v>1084</v>
      </c>
      <c r="C8574" t="s">
        <v>1005</v>
      </c>
      <c r="D8574" s="161">
        <v>43131</v>
      </c>
      <c r="E8574">
        <v>15592.54</v>
      </c>
    </row>
    <row r="8575" spans="2:5" x14ac:dyDescent="0.25">
      <c r="B8575" t="s">
        <v>1083</v>
      </c>
      <c r="C8575" t="s">
        <v>1006</v>
      </c>
      <c r="D8575" s="161">
        <v>43281</v>
      </c>
      <c r="E8575">
        <v>19077.349999999999</v>
      </c>
    </row>
    <row r="8576" spans="2:5" x14ac:dyDescent="0.25">
      <c r="B8576" t="s">
        <v>1082</v>
      </c>
      <c r="C8576" t="s">
        <v>1007</v>
      </c>
      <c r="D8576" s="161">
        <v>44165</v>
      </c>
      <c r="E8576">
        <v>4381.18</v>
      </c>
    </row>
    <row r="8577" spans="2:5" x14ac:dyDescent="0.25">
      <c r="B8577" t="s">
        <v>1082</v>
      </c>
      <c r="C8577" t="s">
        <v>1008</v>
      </c>
      <c r="D8577" s="161">
        <v>43190</v>
      </c>
      <c r="E8577">
        <v>9154.32</v>
      </c>
    </row>
    <row r="8578" spans="2:5" x14ac:dyDescent="0.25">
      <c r="B8578" t="s">
        <v>1084</v>
      </c>
      <c r="C8578" t="s">
        <v>1009</v>
      </c>
      <c r="D8578" s="161">
        <v>43799</v>
      </c>
      <c r="E8578">
        <v>1485.16</v>
      </c>
    </row>
    <row r="8579" spans="2:5" x14ac:dyDescent="0.25">
      <c r="B8579" t="s">
        <v>1082</v>
      </c>
      <c r="C8579" t="s">
        <v>1010</v>
      </c>
      <c r="D8579" s="161">
        <v>43312</v>
      </c>
      <c r="E8579">
        <v>10543.37</v>
      </c>
    </row>
    <row r="8580" spans="2:5" x14ac:dyDescent="0.25">
      <c r="B8580" t="s">
        <v>1084</v>
      </c>
      <c r="C8580" t="s">
        <v>1011</v>
      </c>
      <c r="D8580" s="161">
        <v>43496</v>
      </c>
      <c r="E8580">
        <v>14564.55</v>
      </c>
    </row>
    <row r="8581" spans="2:5" x14ac:dyDescent="0.25">
      <c r="B8581" t="s">
        <v>1084</v>
      </c>
      <c r="C8581" t="s">
        <v>1012</v>
      </c>
      <c r="D8581" s="161">
        <v>43220</v>
      </c>
      <c r="E8581">
        <v>4347.05</v>
      </c>
    </row>
    <row r="8582" spans="2:5" x14ac:dyDescent="0.25">
      <c r="B8582" t="s">
        <v>1082</v>
      </c>
      <c r="C8582" t="s">
        <v>1013</v>
      </c>
      <c r="D8582" s="161">
        <v>43373</v>
      </c>
      <c r="E8582">
        <v>9081.33</v>
      </c>
    </row>
    <row r="8583" spans="2:5" x14ac:dyDescent="0.25">
      <c r="B8583" t="s">
        <v>1084</v>
      </c>
      <c r="C8583" t="s">
        <v>1014</v>
      </c>
      <c r="D8583" s="161">
        <v>43951</v>
      </c>
      <c r="E8583">
        <v>2115.09</v>
      </c>
    </row>
    <row r="8584" spans="2:5" x14ac:dyDescent="0.25">
      <c r="B8584" t="s">
        <v>1084</v>
      </c>
      <c r="C8584" t="s">
        <v>1015</v>
      </c>
      <c r="D8584" s="161">
        <v>44012</v>
      </c>
      <c r="E8584">
        <v>2051.5300000000002</v>
      </c>
    </row>
    <row r="8585" spans="2:5" x14ac:dyDescent="0.25">
      <c r="B8585" t="s">
        <v>1082</v>
      </c>
      <c r="C8585" t="s">
        <v>1016</v>
      </c>
      <c r="D8585" s="161">
        <v>44377</v>
      </c>
      <c r="E8585">
        <v>19559.72</v>
      </c>
    </row>
    <row r="8586" spans="2:5" x14ac:dyDescent="0.25">
      <c r="B8586" t="s">
        <v>1082</v>
      </c>
      <c r="C8586" t="s">
        <v>1017</v>
      </c>
      <c r="D8586" s="161">
        <v>43373</v>
      </c>
      <c r="E8586">
        <v>11224.3</v>
      </c>
    </row>
    <row r="8587" spans="2:5" x14ac:dyDescent="0.25">
      <c r="B8587" t="s">
        <v>1084</v>
      </c>
      <c r="C8587" t="s">
        <v>1018</v>
      </c>
      <c r="D8587" s="161">
        <v>44012</v>
      </c>
      <c r="E8587">
        <v>18734.759999999998</v>
      </c>
    </row>
    <row r="8588" spans="2:5" x14ac:dyDescent="0.25">
      <c r="B8588" t="s">
        <v>1082</v>
      </c>
      <c r="C8588" t="s">
        <v>1019</v>
      </c>
      <c r="D8588" s="161">
        <v>44469</v>
      </c>
      <c r="E8588">
        <v>13160.94</v>
      </c>
    </row>
    <row r="8589" spans="2:5" x14ac:dyDescent="0.25">
      <c r="B8589" t="s">
        <v>1082</v>
      </c>
      <c r="C8589" t="s">
        <v>1020</v>
      </c>
      <c r="D8589" s="161">
        <v>43404</v>
      </c>
      <c r="E8589">
        <v>3862.3</v>
      </c>
    </row>
    <row r="8590" spans="2:5" x14ac:dyDescent="0.25">
      <c r="B8590" t="s">
        <v>1082</v>
      </c>
      <c r="C8590" t="s">
        <v>1021</v>
      </c>
      <c r="D8590" s="161">
        <v>43524</v>
      </c>
      <c r="E8590">
        <v>11361.35</v>
      </c>
    </row>
    <row r="8591" spans="2:5" x14ac:dyDescent="0.25">
      <c r="B8591" t="s">
        <v>1084</v>
      </c>
      <c r="C8591" t="s">
        <v>1022</v>
      </c>
      <c r="D8591" s="161">
        <v>43677</v>
      </c>
      <c r="E8591">
        <v>19938.22</v>
      </c>
    </row>
    <row r="8592" spans="2:5" x14ac:dyDescent="0.25">
      <c r="B8592" t="s">
        <v>1084</v>
      </c>
      <c r="C8592" t="s">
        <v>1023</v>
      </c>
      <c r="D8592" s="161">
        <v>44530</v>
      </c>
      <c r="E8592">
        <v>2404.3000000000002</v>
      </c>
    </row>
    <row r="8593" spans="2:5" x14ac:dyDescent="0.25">
      <c r="B8593" t="s">
        <v>1084</v>
      </c>
      <c r="C8593" t="s">
        <v>1024</v>
      </c>
      <c r="D8593" s="161">
        <v>44347</v>
      </c>
      <c r="E8593">
        <v>15919.7</v>
      </c>
    </row>
    <row r="8594" spans="2:5" x14ac:dyDescent="0.25">
      <c r="B8594" t="s">
        <v>1082</v>
      </c>
      <c r="C8594" t="s">
        <v>1025</v>
      </c>
      <c r="D8594" s="161">
        <v>44347</v>
      </c>
      <c r="E8594">
        <v>11259.58</v>
      </c>
    </row>
    <row r="8595" spans="2:5" x14ac:dyDescent="0.25">
      <c r="B8595" t="s">
        <v>1082</v>
      </c>
      <c r="C8595" t="s">
        <v>1026</v>
      </c>
      <c r="D8595" s="161">
        <v>43951</v>
      </c>
      <c r="E8595">
        <v>6793.41</v>
      </c>
    </row>
    <row r="8596" spans="2:5" x14ac:dyDescent="0.25">
      <c r="B8596" t="s">
        <v>1084</v>
      </c>
      <c r="C8596" t="s">
        <v>411</v>
      </c>
      <c r="D8596" s="161">
        <v>43251</v>
      </c>
      <c r="E8596">
        <v>8690.23</v>
      </c>
    </row>
    <row r="8597" spans="2:5" x14ac:dyDescent="0.25">
      <c r="B8597" t="s">
        <v>1082</v>
      </c>
      <c r="C8597" t="s">
        <v>1027</v>
      </c>
      <c r="D8597" s="161">
        <v>44439</v>
      </c>
      <c r="E8597">
        <v>15216.81</v>
      </c>
    </row>
    <row r="8598" spans="2:5" x14ac:dyDescent="0.25">
      <c r="B8598" t="s">
        <v>1082</v>
      </c>
      <c r="C8598" t="s">
        <v>1028</v>
      </c>
      <c r="D8598" s="161">
        <v>43677</v>
      </c>
      <c r="E8598">
        <v>26.07</v>
      </c>
    </row>
    <row r="8599" spans="2:5" x14ac:dyDescent="0.25">
      <c r="B8599" t="s">
        <v>1084</v>
      </c>
      <c r="C8599" t="s">
        <v>1029</v>
      </c>
      <c r="D8599" s="161">
        <v>44227</v>
      </c>
      <c r="E8599">
        <v>14776.87</v>
      </c>
    </row>
    <row r="8600" spans="2:5" x14ac:dyDescent="0.25">
      <c r="B8600" t="s">
        <v>1084</v>
      </c>
      <c r="C8600" t="s">
        <v>1030</v>
      </c>
      <c r="D8600" s="161">
        <v>43769</v>
      </c>
      <c r="E8600">
        <v>15251.44</v>
      </c>
    </row>
    <row r="8601" spans="2:5" x14ac:dyDescent="0.25">
      <c r="B8601" t="s">
        <v>1084</v>
      </c>
      <c r="C8601" t="s">
        <v>267</v>
      </c>
      <c r="D8601" s="161">
        <v>43100</v>
      </c>
      <c r="E8601">
        <v>8179.03</v>
      </c>
    </row>
    <row r="8602" spans="2:5" x14ac:dyDescent="0.25">
      <c r="B8602" t="s">
        <v>1082</v>
      </c>
      <c r="C8602" t="s">
        <v>1031</v>
      </c>
      <c r="D8602" s="161">
        <v>43131</v>
      </c>
      <c r="E8602">
        <v>14343.08</v>
      </c>
    </row>
    <row r="8603" spans="2:5" x14ac:dyDescent="0.25">
      <c r="B8603" t="s">
        <v>1082</v>
      </c>
      <c r="C8603" t="s">
        <v>1032</v>
      </c>
      <c r="D8603" s="161">
        <v>44408</v>
      </c>
      <c r="E8603">
        <v>3959.95</v>
      </c>
    </row>
    <row r="8604" spans="2:5" x14ac:dyDescent="0.25">
      <c r="B8604" t="s">
        <v>1082</v>
      </c>
      <c r="C8604" t="s">
        <v>1033</v>
      </c>
      <c r="D8604" s="161">
        <v>43951</v>
      </c>
      <c r="E8604">
        <v>18894.18</v>
      </c>
    </row>
    <row r="8605" spans="2:5" x14ac:dyDescent="0.25">
      <c r="B8605" t="s">
        <v>1082</v>
      </c>
      <c r="C8605" t="s">
        <v>1034</v>
      </c>
      <c r="D8605" s="161">
        <v>44165</v>
      </c>
      <c r="E8605">
        <v>1256.54</v>
      </c>
    </row>
    <row r="8606" spans="2:5" x14ac:dyDescent="0.25">
      <c r="B8606" t="s">
        <v>1084</v>
      </c>
      <c r="C8606" t="s">
        <v>1035</v>
      </c>
      <c r="D8606" s="161">
        <v>44316</v>
      </c>
      <c r="E8606">
        <v>15481.06</v>
      </c>
    </row>
    <row r="8607" spans="2:5" x14ac:dyDescent="0.25">
      <c r="B8607" t="s">
        <v>1082</v>
      </c>
      <c r="C8607" t="s">
        <v>291</v>
      </c>
      <c r="D8607" s="161">
        <v>44074</v>
      </c>
      <c r="E8607">
        <v>5368.21</v>
      </c>
    </row>
    <row r="8608" spans="2:5" x14ac:dyDescent="0.25">
      <c r="B8608" t="s">
        <v>1082</v>
      </c>
      <c r="C8608" t="s">
        <v>1036</v>
      </c>
      <c r="D8608" s="161">
        <v>43281</v>
      </c>
      <c r="E8608">
        <v>11991.47</v>
      </c>
    </row>
    <row r="8609" spans="2:5" x14ac:dyDescent="0.25">
      <c r="B8609" t="s">
        <v>1082</v>
      </c>
      <c r="C8609" t="s">
        <v>1037</v>
      </c>
      <c r="D8609" s="161">
        <v>44500</v>
      </c>
      <c r="E8609">
        <v>3247.93</v>
      </c>
    </row>
    <row r="8610" spans="2:5" x14ac:dyDescent="0.25">
      <c r="B8610" t="s">
        <v>1084</v>
      </c>
      <c r="C8610" t="s">
        <v>1038</v>
      </c>
      <c r="D8610" s="161">
        <v>43251</v>
      </c>
      <c r="E8610">
        <v>1952.5</v>
      </c>
    </row>
    <row r="8611" spans="2:5" x14ac:dyDescent="0.25">
      <c r="B8611" t="s">
        <v>1083</v>
      </c>
      <c r="C8611" t="s">
        <v>1039</v>
      </c>
      <c r="D8611" s="161">
        <v>44165</v>
      </c>
      <c r="E8611">
        <v>17676.48</v>
      </c>
    </row>
    <row r="8612" spans="2:5" x14ac:dyDescent="0.25">
      <c r="B8612" t="s">
        <v>1082</v>
      </c>
      <c r="C8612" t="s">
        <v>1040</v>
      </c>
      <c r="D8612" s="161">
        <v>44227</v>
      </c>
      <c r="E8612">
        <v>17552.84</v>
      </c>
    </row>
    <row r="8613" spans="2:5" x14ac:dyDescent="0.25">
      <c r="B8613" t="s">
        <v>1082</v>
      </c>
      <c r="C8613" t="s">
        <v>1041</v>
      </c>
      <c r="D8613" s="161">
        <v>43465</v>
      </c>
      <c r="E8613">
        <v>14555.4</v>
      </c>
    </row>
    <row r="8614" spans="2:5" x14ac:dyDescent="0.25">
      <c r="B8614" t="s">
        <v>1084</v>
      </c>
      <c r="C8614" t="s">
        <v>1042</v>
      </c>
      <c r="D8614" s="161">
        <v>43100</v>
      </c>
      <c r="E8614">
        <v>6284.08</v>
      </c>
    </row>
    <row r="8615" spans="2:5" x14ac:dyDescent="0.25">
      <c r="B8615" t="s">
        <v>1084</v>
      </c>
      <c r="C8615" t="s">
        <v>1043</v>
      </c>
      <c r="D8615" s="161">
        <v>44286</v>
      </c>
      <c r="E8615">
        <v>17785.14</v>
      </c>
    </row>
    <row r="8616" spans="2:5" x14ac:dyDescent="0.25">
      <c r="B8616" t="s">
        <v>1084</v>
      </c>
      <c r="C8616" t="s">
        <v>1044</v>
      </c>
      <c r="D8616" s="161">
        <v>43251</v>
      </c>
      <c r="E8616">
        <v>11141.39</v>
      </c>
    </row>
    <row r="8617" spans="2:5" x14ac:dyDescent="0.25">
      <c r="B8617" t="s">
        <v>1084</v>
      </c>
      <c r="C8617" t="s">
        <v>1045</v>
      </c>
      <c r="D8617" s="161">
        <v>43708</v>
      </c>
      <c r="E8617">
        <v>15295.51</v>
      </c>
    </row>
    <row r="8618" spans="2:5" x14ac:dyDescent="0.25">
      <c r="B8618" t="s">
        <v>1084</v>
      </c>
      <c r="C8618" t="s">
        <v>1046</v>
      </c>
      <c r="D8618" s="161">
        <v>43646</v>
      </c>
      <c r="E8618">
        <v>10392.15</v>
      </c>
    </row>
    <row r="8619" spans="2:5" x14ac:dyDescent="0.25">
      <c r="B8619" t="s">
        <v>1082</v>
      </c>
      <c r="C8619" t="s">
        <v>1047</v>
      </c>
      <c r="D8619" s="161">
        <v>43677</v>
      </c>
      <c r="E8619">
        <v>2865.02</v>
      </c>
    </row>
    <row r="8620" spans="2:5" x14ac:dyDescent="0.25">
      <c r="B8620" t="s">
        <v>1084</v>
      </c>
      <c r="C8620" t="s">
        <v>1048</v>
      </c>
      <c r="D8620" s="161">
        <v>43404</v>
      </c>
      <c r="E8620">
        <v>941.22</v>
      </c>
    </row>
    <row r="8621" spans="2:5" x14ac:dyDescent="0.25">
      <c r="B8621" t="s">
        <v>1083</v>
      </c>
      <c r="C8621" t="s">
        <v>1049</v>
      </c>
      <c r="D8621" s="161">
        <v>43616</v>
      </c>
      <c r="E8621">
        <v>1402.24</v>
      </c>
    </row>
    <row r="8622" spans="2:5" x14ac:dyDescent="0.25">
      <c r="B8622" t="s">
        <v>1084</v>
      </c>
      <c r="C8622" t="s">
        <v>1050</v>
      </c>
      <c r="D8622" s="161">
        <v>43404</v>
      </c>
      <c r="E8622">
        <v>13898.29</v>
      </c>
    </row>
    <row r="8623" spans="2:5" x14ac:dyDescent="0.25">
      <c r="B8623" t="s">
        <v>1084</v>
      </c>
      <c r="C8623" t="s">
        <v>1051</v>
      </c>
      <c r="D8623" s="161">
        <v>44012</v>
      </c>
      <c r="E8623">
        <v>7499.65</v>
      </c>
    </row>
    <row r="8624" spans="2:5" x14ac:dyDescent="0.25">
      <c r="B8624" t="s">
        <v>1084</v>
      </c>
      <c r="C8624" t="s">
        <v>1052</v>
      </c>
      <c r="D8624" s="161">
        <v>44377</v>
      </c>
      <c r="E8624">
        <v>7040.13</v>
      </c>
    </row>
    <row r="8625" spans="2:5" x14ac:dyDescent="0.25">
      <c r="B8625" t="s">
        <v>1084</v>
      </c>
      <c r="C8625" t="s">
        <v>1053</v>
      </c>
      <c r="D8625" s="161">
        <v>44286</v>
      </c>
      <c r="E8625">
        <v>18037.57</v>
      </c>
    </row>
    <row r="8626" spans="2:5" x14ac:dyDescent="0.25">
      <c r="B8626" t="s">
        <v>1084</v>
      </c>
      <c r="C8626" t="s">
        <v>1054</v>
      </c>
      <c r="D8626" s="161">
        <v>43890</v>
      </c>
      <c r="E8626">
        <v>1404.58</v>
      </c>
    </row>
    <row r="8627" spans="2:5" x14ac:dyDescent="0.25">
      <c r="B8627" t="s">
        <v>1082</v>
      </c>
      <c r="C8627" t="s">
        <v>1055</v>
      </c>
      <c r="D8627" s="161">
        <v>44377</v>
      </c>
      <c r="E8627">
        <v>5880.99</v>
      </c>
    </row>
    <row r="8628" spans="2:5" x14ac:dyDescent="0.25">
      <c r="B8628" t="s">
        <v>1084</v>
      </c>
      <c r="C8628" t="s">
        <v>1056</v>
      </c>
      <c r="D8628" s="161">
        <v>44347</v>
      </c>
      <c r="E8628">
        <v>1403.03</v>
      </c>
    </row>
    <row r="8629" spans="2:5" x14ac:dyDescent="0.25">
      <c r="B8629" t="s">
        <v>1084</v>
      </c>
      <c r="C8629" t="s">
        <v>1057</v>
      </c>
      <c r="D8629" s="161">
        <v>44530</v>
      </c>
      <c r="E8629">
        <v>3874.47</v>
      </c>
    </row>
    <row r="8630" spans="2:5" x14ac:dyDescent="0.25">
      <c r="B8630" t="s">
        <v>1084</v>
      </c>
      <c r="C8630" t="s">
        <v>1058</v>
      </c>
      <c r="D8630" s="161">
        <v>43434</v>
      </c>
      <c r="E8630">
        <v>12758.49</v>
      </c>
    </row>
    <row r="8631" spans="2:5" x14ac:dyDescent="0.25">
      <c r="B8631" t="s">
        <v>1082</v>
      </c>
      <c r="C8631" t="s">
        <v>1059</v>
      </c>
      <c r="D8631" s="161">
        <v>43131</v>
      </c>
      <c r="E8631">
        <v>18086.8</v>
      </c>
    </row>
    <row r="8632" spans="2:5" x14ac:dyDescent="0.25">
      <c r="B8632" t="s">
        <v>1082</v>
      </c>
      <c r="C8632" t="s">
        <v>1060</v>
      </c>
      <c r="D8632" s="161">
        <v>43982</v>
      </c>
      <c r="E8632">
        <v>2564.71</v>
      </c>
    </row>
    <row r="8633" spans="2:5" x14ac:dyDescent="0.25">
      <c r="B8633" t="s">
        <v>1082</v>
      </c>
      <c r="C8633" t="s">
        <v>1061</v>
      </c>
      <c r="D8633" s="161">
        <v>44347</v>
      </c>
      <c r="E8633">
        <v>3070.89</v>
      </c>
    </row>
    <row r="8634" spans="2:5" x14ac:dyDescent="0.25">
      <c r="B8634" t="s">
        <v>1082</v>
      </c>
      <c r="C8634" t="s">
        <v>1062</v>
      </c>
      <c r="D8634" s="161">
        <v>43861</v>
      </c>
      <c r="E8634">
        <v>13246.07</v>
      </c>
    </row>
    <row r="8635" spans="2:5" x14ac:dyDescent="0.25">
      <c r="B8635" t="s">
        <v>1084</v>
      </c>
      <c r="C8635" t="s">
        <v>1063</v>
      </c>
      <c r="D8635" s="161">
        <v>44377</v>
      </c>
      <c r="E8635">
        <v>10679.18</v>
      </c>
    </row>
    <row r="8636" spans="2:5" x14ac:dyDescent="0.25">
      <c r="B8636" t="s">
        <v>1084</v>
      </c>
      <c r="C8636" t="s">
        <v>1064</v>
      </c>
      <c r="D8636" s="161">
        <v>44530</v>
      </c>
      <c r="E8636">
        <v>2591.52</v>
      </c>
    </row>
    <row r="8637" spans="2:5" x14ac:dyDescent="0.25">
      <c r="B8637" t="s">
        <v>1083</v>
      </c>
      <c r="C8637" t="s">
        <v>1065</v>
      </c>
      <c r="D8637" s="161">
        <v>44165</v>
      </c>
      <c r="E8637">
        <v>14303.75</v>
      </c>
    </row>
    <row r="8638" spans="2:5" x14ac:dyDescent="0.25">
      <c r="B8638" t="s">
        <v>1082</v>
      </c>
      <c r="C8638" t="s">
        <v>1066</v>
      </c>
      <c r="D8638" s="161">
        <v>43708</v>
      </c>
      <c r="E8638">
        <v>10159.59</v>
      </c>
    </row>
    <row r="8639" spans="2:5" x14ac:dyDescent="0.25">
      <c r="B8639" t="s">
        <v>1083</v>
      </c>
      <c r="C8639" t="s">
        <v>1067</v>
      </c>
      <c r="D8639" s="161">
        <v>44439</v>
      </c>
      <c r="E8639">
        <v>4664.7700000000004</v>
      </c>
    </row>
    <row r="8640" spans="2:5" x14ac:dyDescent="0.25">
      <c r="B8640" t="s">
        <v>1084</v>
      </c>
      <c r="C8640" t="s">
        <v>1068</v>
      </c>
      <c r="D8640" s="161">
        <v>43465</v>
      </c>
      <c r="E8640">
        <v>15941</v>
      </c>
    </row>
    <row r="8641" spans="2:5" x14ac:dyDescent="0.25">
      <c r="B8641" t="s">
        <v>1082</v>
      </c>
      <c r="C8641" t="s">
        <v>1022</v>
      </c>
      <c r="D8641" s="161">
        <v>43830</v>
      </c>
      <c r="E8641">
        <v>10586.69</v>
      </c>
    </row>
    <row r="8642" spans="2:5" x14ac:dyDescent="0.25">
      <c r="B8642" t="s">
        <v>1083</v>
      </c>
      <c r="C8642" t="s">
        <v>1069</v>
      </c>
      <c r="D8642" s="161">
        <v>43343</v>
      </c>
      <c r="E8642">
        <v>16982.400000000001</v>
      </c>
    </row>
    <row r="8643" spans="2:5" x14ac:dyDescent="0.25">
      <c r="B8643" t="s">
        <v>1084</v>
      </c>
      <c r="C8643" t="s">
        <v>1070</v>
      </c>
      <c r="D8643" s="161">
        <v>44255</v>
      </c>
      <c r="E8643">
        <v>16475.88</v>
      </c>
    </row>
    <row r="8644" spans="2:5" x14ac:dyDescent="0.25">
      <c r="B8644" t="s">
        <v>1082</v>
      </c>
      <c r="C8644" t="s">
        <v>1071</v>
      </c>
      <c r="D8644" s="161">
        <v>43312</v>
      </c>
      <c r="E8644">
        <v>7988.52</v>
      </c>
    </row>
    <row r="8645" spans="2:5" x14ac:dyDescent="0.25">
      <c r="B8645" t="s">
        <v>1084</v>
      </c>
      <c r="C8645" t="s">
        <v>1072</v>
      </c>
      <c r="D8645" s="161">
        <v>43555</v>
      </c>
      <c r="E8645">
        <v>19923.740000000002</v>
      </c>
    </row>
    <row r="8646" spans="2:5" x14ac:dyDescent="0.25">
      <c r="B8646" t="s">
        <v>1082</v>
      </c>
      <c r="C8646" t="s">
        <v>1073</v>
      </c>
      <c r="D8646" s="161">
        <v>43951</v>
      </c>
      <c r="E8646">
        <v>4383.83</v>
      </c>
    </row>
    <row r="8647" spans="2:5" x14ac:dyDescent="0.25">
      <c r="B8647" t="s">
        <v>1083</v>
      </c>
      <c r="C8647" t="s">
        <v>1074</v>
      </c>
      <c r="D8647" s="161">
        <v>44469</v>
      </c>
      <c r="E8647">
        <v>10588.53</v>
      </c>
    </row>
    <row r="8648" spans="2:5" x14ac:dyDescent="0.25">
      <c r="B8648" t="s">
        <v>1084</v>
      </c>
      <c r="C8648" t="s">
        <v>1075</v>
      </c>
      <c r="D8648" s="161">
        <v>43312</v>
      </c>
      <c r="E8648">
        <v>11848.75</v>
      </c>
    </row>
    <row r="8649" spans="2:5" x14ac:dyDescent="0.25">
      <c r="B8649" t="s">
        <v>1082</v>
      </c>
      <c r="C8649" t="s">
        <v>1076</v>
      </c>
      <c r="D8649" s="161">
        <v>44439</v>
      </c>
      <c r="E8649">
        <v>3161.78</v>
      </c>
    </row>
    <row r="8650" spans="2:5" x14ac:dyDescent="0.25">
      <c r="B8650" t="s">
        <v>1084</v>
      </c>
      <c r="C8650" t="s">
        <v>1077</v>
      </c>
      <c r="D8650" s="161">
        <v>44500</v>
      </c>
      <c r="E8650">
        <v>6570.51</v>
      </c>
    </row>
    <row r="8651" spans="2:5" x14ac:dyDescent="0.25">
      <c r="B8651" t="s">
        <v>1084</v>
      </c>
      <c r="C8651" t="s">
        <v>992</v>
      </c>
      <c r="D8651" s="161">
        <v>44196</v>
      </c>
      <c r="E8651">
        <v>3182.16</v>
      </c>
    </row>
    <row r="8652" spans="2:5" x14ac:dyDescent="0.25">
      <c r="B8652" t="s">
        <v>1084</v>
      </c>
      <c r="C8652" t="s">
        <v>993</v>
      </c>
      <c r="D8652" s="161">
        <v>44408</v>
      </c>
      <c r="E8652">
        <v>17686.71</v>
      </c>
    </row>
    <row r="8653" spans="2:5" x14ac:dyDescent="0.25">
      <c r="B8653" t="s">
        <v>1084</v>
      </c>
      <c r="C8653" t="s">
        <v>994</v>
      </c>
      <c r="D8653" s="161">
        <v>43555</v>
      </c>
      <c r="E8653">
        <v>3238.12</v>
      </c>
    </row>
    <row r="8654" spans="2:5" x14ac:dyDescent="0.25">
      <c r="B8654" t="s">
        <v>1084</v>
      </c>
      <c r="C8654" t="s">
        <v>995</v>
      </c>
      <c r="D8654" s="161">
        <v>43951</v>
      </c>
      <c r="E8654">
        <v>12669.79</v>
      </c>
    </row>
    <row r="8655" spans="2:5" x14ac:dyDescent="0.25">
      <c r="B8655" t="s">
        <v>1082</v>
      </c>
      <c r="C8655" t="s">
        <v>996</v>
      </c>
      <c r="D8655" s="161">
        <v>44012</v>
      </c>
      <c r="E8655">
        <v>9108.59</v>
      </c>
    </row>
    <row r="8656" spans="2:5" x14ac:dyDescent="0.25">
      <c r="B8656" t="s">
        <v>1084</v>
      </c>
      <c r="C8656" t="s">
        <v>997</v>
      </c>
      <c r="D8656" s="161">
        <v>44286</v>
      </c>
      <c r="E8656">
        <v>8430.76</v>
      </c>
    </row>
    <row r="8657" spans="2:5" x14ac:dyDescent="0.25">
      <c r="B8657" t="s">
        <v>1084</v>
      </c>
      <c r="C8657" t="s">
        <v>998</v>
      </c>
      <c r="D8657" s="161">
        <v>44469</v>
      </c>
      <c r="E8657">
        <v>16078.5</v>
      </c>
    </row>
    <row r="8658" spans="2:5" x14ac:dyDescent="0.25">
      <c r="B8658" t="s">
        <v>1084</v>
      </c>
      <c r="C8658" t="s">
        <v>999</v>
      </c>
      <c r="D8658" s="161">
        <v>43830</v>
      </c>
      <c r="E8658">
        <v>10521.88</v>
      </c>
    </row>
    <row r="8659" spans="2:5" x14ac:dyDescent="0.25">
      <c r="B8659" t="s">
        <v>1083</v>
      </c>
      <c r="C8659" t="s">
        <v>1000</v>
      </c>
      <c r="D8659" s="161">
        <v>44286</v>
      </c>
      <c r="E8659">
        <v>13886.94</v>
      </c>
    </row>
    <row r="8660" spans="2:5" x14ac:dyDescent="0.25">
      <c r="B8660" t="s">
        <v>1082</v>
      </c>
      <c r="C8660" t="s">
        <v>1001</v>
      </c>
      <c r="D8660" s="161">
        <v>43890</v>
      </c>
      <c r="E8660">
        <v>5017.95</v>
      </c>
    </row>
    <row r="8661" spans="2:5" x14ac:dyDescent="0.25">
      <c r="B8661" t="s">
        <v>1082</v>
      </c>
      <c r="C8661" t="s">
        <v>1002</v>
      </c>
      <c r="D8661" s="161">
        <v>43555</v>
      </c>
      <c r="E8661">
        <v>13635.74</v>
      </c>
    </row>
    <row r="8662" spans="2:5" x14ac:dyDescent="0.25">
      <c r="B8662" t="s">
        <v>1082</v>
      </c>
      <c r="C8662" t="s">
        <v>1003</v>
      </c>
      <c r="D8662" s="161">
        <v>43251</v>
      </c>
      <c r="E8662">
        <v>18389.240000000002</v>
      </c>
    </row>
    <row r="8663" spans="2:5" x14ac:dyDescent="0.25">
      <c r="B8663" t="s">
        <v>1084</v>
      </c>
      <c r="C8663" t="s">
        <v>1004</v>
      </c>
      <c r="D8663" s="161">
        <v>44135</v>
      </c>
      <c r="E8663">
        <v>3601.13</v>
      </c>
    </row>
    <row r="8664" spans="2:5" x14ac:dyDescent="0.25">
      <c r="B8664" t="s">
        <v>1082</v>
      </c>
      <c r="C8664" t="s">
        <v>1005</v>
      </c>
      <c r="D8664" s="161">
        <v>44377</v>
      </c>
      <c r="E8664">
        <v>3089.73</v>
      </c>
    </row>
    <row r="8665" spans="2:5" x14ac:dyDescent="0.25">
      <c r="B8665" t="s">
        <v>1082</v>
      </c>
      <c r="C8665" t="s">
        <v>1006</v>
      </c>
      <c r="D8665" s="161">
        <v>44196</v>
      </c>
      <c r="E8665">
        <v>1300.5999999999999</v>
      </c>
    </row>
    <row r="8666" spans="2:5" x14ac:dyDescent="0.25">
      <c r="B8666" t="s">
        <v>1082</v>
      </c>
      <c r="C8666" t="s">
        <v>1007</v>
      </c>
      <c r="D8666" s="161">
        <v>43769</v>
      </c>
      <c r="E8666">
        <v>9481.75</v>
      </c>
    </row>
    <row r="8667" spans="2:5" x14ac:dyDescent="0.25">
      <c r="B8667" t="s">
        <v>1082</v>
      </c>
      <c r="C8667" t="s">
        <v>1008</v>
      </c>
      <c r="D8667" s="161">
        <v>43769</v>
      </c>
      <c r="E8667">
        <v>1265.3699999999999</v>
      </c>
    </row>
    <row r="8668" spans="2:5" x14ac:dyDescent="0.25">
      <c r="B8668" t="s">
        <v>1084</v>
      </c>
      <c r="C8668" t="s">
        <v>1009</v>
      </c>
      <c r="D8668" s="161">
        <v>43677</v>
      </c>
      <c r="E8668">
        <v>7415.75</v>
      </c>
    </row>
    <row r="8669" spans="2:5" x14ac:dyDescent="0.25">
      <c r="B8669" t="s">
        <v>1082</v>
      </c>
      <c r="C8669" t="s">
        <v>1010</v>
      </c>
      <c r="D8669" s="161">
        <v>43861</v>
      </c>
      <c r="E8669">
        <v>2566.79</v>
      </c>
    </row>
    <row r="8670" spans="2:5" x14ac:dyDescent="0.25">
      <c r="B8670" t="s">
        <v>1082</v>
      </c>
      <c r="C8670" t="s">
        <v>1011</v>
      </c>
      <c r="D8670" s="161">
        <v>43251</v>
      </c>
      <c r="E8670">
        <v>17646.52</v>
      </c>
    </row>
    <row r="8671" spans="2:5" x14ac:dyDescent="0.25">
      <c r="B8671" t="s">
        <v>1084</v>
      </c>
      <c r="C8671" t="s">
        <v>1012</v>
      </c>
      <c r="D8671" s="161">
        <v>44196</v>
      </c>
      <c r="E8671">
        <v>1330.9</v>
      </c>
    </row>
    <row r="8672" spans="2:5" x14ac:dyDescent="0.25">
      <c r="B8672" t="s">
        <v>1082</v>
      </c>
      <c r="C8672" t="s">
        <v>1013</v>
      </c>
      <c r="D8672" s="161">
        <v>44227</v>
      </c>
      <c r="E8672">
        <v>17061.5</v>
      </c>
    </row>
    <row r="8673" spans="2:5" x14ac:dyDescent="0.25">
      <c r="B8673" t="s">
        <v>1082</v>
      </c>
      <c r="C8673" t="s">
        <v>1014</v>
      </c>
      <c r="D8673" s="161">
        <v>44439</v>
      </c>
      <c r="E8673">
        <v>14570.42</v>
      </c>
    </row>
    <row r="8674" spans="2:5" x14ac:dyDescent="0.25">
      <c r="B8674" t="s">
        <v>1084</v>
      </c>
      <c r="C8674" t="s">
        <v>1015</v>
      </c>
      <c r="D8674" s="161">
        <v>43921</v>
      </c>
      <c r="E8674">
        <v>4050.24</v>
      </c>
    </row>
    <row r="8675" spans="2:5" x14ac:dyDescent="0.25">
      <c r="B8675" t="s">
        <v>1084</v>
      </c>
      <c r="C8675" t="s">
        <v>1016</v>
      </c>
      <c r="D8675" s="161">
        <v>44377</v>
      </c>
      <c r="E8675">
        <v>3515.78</v>
      </c>
    </row>
    <row r="8676" spans="2:5" x14ac:dyDescent="0.25">
      <c r="B8676" t="s">
        <v>1083</v>
      </c>
      <c r="C8676" t="s">
        <v>1017</v>
      </c>
      <c r="D8676" s="161">
        <v>44255</v>
      </c>
      <c r="E8676">
        <v>742.32</v>
      </c>
    </row>
    <row r="8677" spans="2:5" x14ac:dyDescent="0.25">
      <c r="B8677" t="s">
        <v>1082</v>
      </c>
      <c r="C8677" t="s">
        <v>1018</v>
      </c>
      <c r="D8677" s="161">
        <v>43312</v>
      </c>
      <c r="E8677">
        <v>9908.3799999999992</v>
      </c>
    </row>
    <row r="8678" spans="2:5" x14ac:dyDescent="0.25">
      <c r="B8678" t="s">
        <v>1083</v>
      </c>
      <c r="C8678" t="s">
        <v>1019</v>
      </c>
      <c r="D8678" s="161">
        <v>43616</v>
      </c>
      <c r="E8678">
        <v>6810.85</v>
      </c>
    </row>
    <row r="8679" spans="2:5" x14ac:dyDescent="0.25">
      <c r="B8679" t="s">
        <v>1084</v>
      </c>
      <c r="C8679" t="s">
        <v>1020</v>
      </c>
      <c r="D8679" s="161">
        <v>43951</v>
      </c>
      <c r="E8679">
        <v>13543.78</v>
      </c>
    </row>
    <row r="8680" spans="2:5" x14ac:dyDescent="0.25">
      <c r="B8680" t="s">
        <v>1084</v>
      </c>
      <c r="C8680" t="s">
        <v>1021</v>
      </c>
      <c r="D8680" s="161">
        <v>43281</v>
      </c>
      <c r="E8680">
        <v>3710.66</v>
      </c>
    </row>
    <row r="8681" spans="2:5" x14ac:dyDescent="0.25">
      <c r="B8681" t="s">
        <v>1082</v>
      </c>
      <c r="C8681" t="s">
        <v>1022</v>
      </c>
      <c r="D8681" s="161">
        <v>43434</v>
      </c>
      <c r="E8681">
        <v>13288.91</v>
      </c>
    </row>
    <row r="8682" spans="2:5" x14ac:dyDescent="0.25">
      <c r="B8682" t="s">
        <v>1082</v>
      </c>
      <c r="C8682" t="s">
        <v>1023</v>
      </c>
      <c r="D8682" s="161">
        <v>44255</v>
      </c>
      <c r="E8682">
        <v>15015.33</v>
      </c>
    </row>
    <row r="8683" spans="2:5" x14ac:dyDescent="0.25">
      <c r="B8683" t="s">
        <v>1082</v>
      </c>
      <c r="C8683" t="s">
        <v>1024</v>
      </c>
      <c r="D8683" s="161">
        <v>43890</v>
      </c>
      <c r="E8683">
        <v>6374.76</v>
      </c>
    </row>
    <row r="8684" spans="2:5" x14ac:dyDescent="0.25">
      <c r="B8684" t="s">
        <v>1084</v>
      </c>
      <c r="C8684" t="s">
        <v>1025</v>
      </c>
      <c r="D8684" s="161">
        <v>44165</v>
      </c>
      <c r="E8684">
        <v>14061.44</v>
      </c>
    </row>
    <row r="8685" spans="2:5" x14ac:dyDescent="0.25">
      <c r="B8685" t="s">
        <v>1082</v>
      </c>
      <c r="C8685" t="s">
        <v>1026</v>
      </c>
      <c r="D8685" s="161">
        <v>43921</v>
      </c>
      <c r="E8685">
        <v>14236.49</v>
      </c>
    </row>
    <row r="8686" spans="2:5" x14ac:dyDescent="0.25">
      <c r="B8686" t="s">
        <v>1082</v>
      </c>
      <c r="C8686" t="s">
        <v>411</v>
      </c>
      <c r="D8686" s="161">
        <v>43616</v>
      </c>
      <c r="E8686">
        <v>18248.41</v>
      </c>
    </row>
    <row r="8687" spans="2:5" x14ac:dyDescent="0.25">
      <c r="B8687" t="s">
        <v>1082</v>
      </c>
      <c r="C8687" t="s">
        <v>1027</v>
      </c>
      <c r="D8687" s="161">
        <v>43220</v>
      </c>
      <c r="E8687">
        <v>5134.2</v>
      </c>
    </row>
    <row r="8688" spans="2:5" x14ac:dyDescent="0.25">
      <c r="B8688" t="s">
        <v>1084</v>
      </c>
      <c r="C8688" t="s">
        <v>1028</v>
      </c>
      <c r="D8688" s="161">
        <v>43769</v>
      </c>
      <c r="E8688">
        <v>19461.13</v>
      </c>
    </row>
    <row r="8689" spans="2:5" x14ac:dyDescent="0.25">
      <c r="B8689" t="s">
        <v>1082</v>
      </c>
      <c r="C8689" t="s">
        <v>1029</v>
      </c>
      <c r="D8689" s="161">
        <v>43220</v>
      </c>
      <c r="E8689">
        <v>16536.650000000001</v>
      </c>
    </row>
    <row r="8690" spans="2:5" x14ac:dyDescent="0.25">
      <c r="B8690" t="s">
        <v>1084</v>
      </c>
      <c r="C8690" t="s">
        <v>1030</v>
      </c>
      <c r="D8690" s="161">
        <v>43524</v>
      </c>
      <c r="E8690">
        <v>18622.41</v>
      </c>
    </row>
    <row r="8691" spans="2:5" x14ac:dyDescent="0.25">
      <c r="B8691" t="s">
        <v>1082</v>
      </c>
      <c r="C8691" t="s">
        <v>267</v>
      </c>
      <c r="D8691" s="161">
        <v>43677</v>
      </c>
      <c r="E8691">
        <v>14394.54</v>
      </c>
    </row>
    <row r="8692" spans="2:5" x14ac:dyDescent="0.25">
      <c r="B8692" t="s">
        <v>1084</v>
      </c>
      <c r="C8692" t="s">
        <v>1031</v>
      </c>
      <c r="D8692" s="161">
        <v>44074</v>
      </c>
      <c r="E8692">
        <v>10446.700000000001</v>
      </c>
    </row>
    <row r="8693" spans="2:5" x14ac:dyDescent="0.25">
      <c r="B8693" t="s">
        <v>1082</v>
      </c>
      <c r="C8693" t="s">
        <v>1032</v>
      </c>
      <c r="D8693" s="161">
        <v>44377</v>
      </c>
      <c r="E8693">
        <v>19711.580000000002</v>
      </c>
    </row>
    <row r="8694" spans="2:5" x14ac:dyDescent="0.25">
      <c r="B8694" t="s">
        <v>1082</v>
      </c>
      <c r="C8694" t="s">
        <v>1033</v>
      </c>
      <c r="D8694" s="161">
        <v>43555</v>
      </c>
      <c r="E8694">
        <v>13502.58</v>
      </c>
    </row>
    <row r="8695" spans="2:5" x14ac:dyDescent="0.25">
      <c r="B8695" t="s">
        <v>1082</v>
      </c>
      <c r="C8695" t="s">
        <v>1034</v>
      </c>
      <c r="D8695" s="161">
        <v>43982</v>
      </c>
      <c r="E8695">
        <v>635.98</v>
      </c>
    </row>
    <row r="8696" spans="2:5" x14ac:dyDescent="0.25">
      <c r="B8696" t="s">
        <v>1082</v>
      </c>
      <c r="C8696" t="s">
        <v>1035</v>
      </c>
      <c r="D8696" s="161">
        <v>44196</v>
      </c>
      <c r="E8696">
        <v>863.57</v>
      </c>
    </row>
    <row r="8697" spans="2:5" x14ac:dyDescent="0.25">
      <c r="B8697" t="s">
        <v>1082</v>
      </c>
      <c r="C8697" t="s">
        <v>291</v>
      </c>
      <c r="D8697" s="161">
        <v>44439</v>
      </c>
      <c r="E8697">
        <v>17206.89</v>
      </c>
    </row>
    <row r="8698" spans="2:5" x14ac:dyDescent="0.25">
      <c r="B8698" t="s">
        <v>1082</v>
      </c>
      <c r="C8698" t="s">
        <v>1036</v>
      </c>
      <c r="D8698" s="161">
        <v>43616</v>
      </c>
      <c r="E8698">
        <v>17643.96</v>
      </c>
    </row>
    <row r="8699" spans="2:5" x14ac:dyDescent="0.25">
      <c r="B8699" t="s">
        <v>1082</v>
      </c>
      <c r="C8699" t="s">
        <v>1037</v>
      </c>
      <c r="D8699" s="161">
        <v>44439</v>
      </c>
      <c r="E8699">
        <v>12274.04</v>
      </c>
    </row>
    <row r="8700" spans="2:5" x14ac:dyDescent="0.25">
      <c r="B8700" t="s">
        <v>1082</v>
      </c>
      <c r="C8700" t="s">
        <v>1038</v>
      </c>
      <c r="D8700" s="161">
        <v>44043</v>
      </c>
      <c r="E8700">
        <v>10603</v>
      </c>
    </row>
    <row r="8701" spans="2:5" x14ac:dyDescent="0.25">
      <c r="B8701" t="s">
        <v>1083</v>
      </c>
      <c r="C8701" t="s">
        <v>1039</v>
      </c>
      <c r="D8701" s="161">
        <v>44043</v>
      </c>
      <c r="E8701">
        <v>12018.89</v>
      </c>
    </row>
    <row r="8702" spans="2:5" x14ac:dyDescent="0.25">
      <c r="B8702" t="s">
        <v>1082</v>
      </c>
      <c r="C8702" t="s">
        <v>1040</v>
      </c>
      <c r="D8702" s="161">
        <v>44439</v>
      </c>
      <c r="E8702">
        <v>10882.14</v>
      </c>
    </row>
    <row r="8703" spans="2:5" x14ac:dyDescent="0.25">
      <c r="B8703" t="s">
        <v>1084</v>
      </c>
      <c r="C8703" t="s">
        <v>1041</v>
      </c>
      <c r="D8703" s="161">
        <v>43100</v>
      </c>
      <c r="E8703">
        <v>13451.26</v>
      </c>
    </row>
    <row r="8704" spans="2:5" x14ac:dyDescent="0.25">
      <c r="B8704" t="s">
        <v>1082</v>
      </c>
      <c r="C8704" t="s">
        <v>1042</v>
      </c>
      <c r="D8704" s="161">
        <v>44165</v>
      </c>
      <c r="E8704">
        <v>4616.84</v>
      </c>
    </row>
    <row r="8705" spans="2:5" x14ac:dyDescent="0.25">
      <c r="B8705" t="s">
        <v>1083</v>
      </c>
      <c r="C8705" t="s">
        <v>1043</v>
      </c>
      <c r="D8705" s="161">
        <v>43738</v>
      </c>
      <c r="E8705">
        <v>15847.08</v>
      </c>
    </row>
    <row r="8706" spans="2:5" x14ac:dyDescent="0.25">
      <c r="B8706" t="s">
        <v>1082</v>
      </c>
      <c r="C8706" t="s">
        <v>1044</v>
      </c>
      <c r="D8706" s="161">
        <v>43496</v>
      </c>
      <c r="E8706">
        <v>6015.75</v>
      </c>
    </row>
    <row r="8707" spans="2:5" x14ac:dyDescent="0.25">
      <c r="B8707" t="s">
        <v>1084</v>
      </c>
      <c r="C8707" t="s">
        <v>1045</v>
      </c>
      <c r="D8707" s="161">
        <v>44408</v>
      </c>
      <c r="E8707">
        <v>5569.21</v>
      </c>
    </row>
    <row r="8708" spans="2:5" x14ac:dyDescent="0.25">
      <c r="B8708" t="s">
        <v>1083</v>
      </c>
      <c r="C8708" t="s">
        <v>1046</v>
      </c>
      <c r="D8708" s="161">
        <v>44408</v>
      </c>
      <c r="E8708">
        <v>13823.69</v>
      </c>
    </row>
    <row r="8709" spans="2:5" x14ac:dyDescent="0.25">
      <c r="B8709" t="s">
        <v>1082</v>
      </c>
      <c r="C8709" t="s">
        <v>1047</v>
      </c>
      <c r="D8709" s="161">
        <v>43190</v>
      </c>
      <c r="E8709">
        <v>16014.75</v>
      </c>
    </row>
    <row r="8710" spans="2:5" x14ac:dyDescent="0.25">
      <c r="B8710" t="s">
        <v>1082</v>
      </c>
      <c r="C8710" t="s">
        <v>1048</v>
      </c>
      <c r="D8710" s="161">
        <v>43434</v>
      </c>
      <c r="E8710">
        <v>8298.75</v>
      </c>
    </row>
    <row r="8711" spans="2:5" x14ac:dyDescent="0.25">
      <c r="B8711" t="s">
        <v>1084</v>
      </c>
      <c r="C8711" t="s">
        <v>1049</v>
      </c>
      <c r="D8711" s="161">
        <v>43769</v>
      </c>
      <c r="E8711">
        <v>18630.099999999999</v>
      </c>
    </row>
    <row r="8712" spans="2:5" x14ac:dyDescent="0.25">
      <c r="B8712" t="s">
        <v>1082</v>
      </c>
      <c r="C8712" t="s">
        <v>1050</v>
      </c>
      <c r="D8712" s="161">
        <v>44286</v>
      </c>
      <c r="E8712">
        <v>1052.67</v>
      </c>
    </row>
    <row r="8713" spans="2:5" x14ac:dyDescent="0.25">
      <c r="B8713" t="s">
        <v>1082</v>
      </c>
      <c r="C8713" t="s">
        <v>1051</v>
      </c>
      <c r="D8713" s="161">
        <v>43830</v>
      </c>
      <c r="E8713">
        <v>13221.44</v>
      </c>
    </row>
    <row r="8714" spans="2:5" x14ac:dyDescent="0.25">
      <c r="B8714" t="s">
        <v>1084</v>
      </c>
      <c r="C8714" t="s">
        <v>1052</v>
      </c>
      <c r="D8714" s="161">
        <v>43131</v>
      </c>
      <c r="E8714">
        <v>17295.669999999998</v>
      </c>
    </row>
    <row r="8715" spans="2:5" x14ac:dyDescent="0.25">
      <c r="B8715" t="s">
        <v>1082</v>
      </c>
      <c r="C8715" t="s">
        <v>1053</v>
      </c>
      <c r="D8715" s="161">
        <v>43312</v>
      </c>
      <c r="E8715">
        <v>19518.259999999998</v>
      </c>
    </row>
    <row r="8716" spans="2:5" x14ac:dyDescent="0.25">
      <c r="B8716" t="s">
        <v>1082</v>
      </c>
      <c r="C8716" t="s">
        <v>1054</v>
      </c>
      <c r="D8716" s="161">
        <v>43190</v>
      </c>
      <c r="E8716">
        <v>16687.89</v>
      </c>
    </row>
    <row r="8717" spans="2:5" x14ac:dyDescent="0.25">
      <c r="B8717" t="s">
        <v>1084</v>
      </c>
      <c r="C8717" t="s">
        <v>1055</v>
      </c>
      <c r="D8717" s="161">
        <v>43799</v>
      </c>
      <c r="E8717">
        <v>5653.37</v>
      </c>
    </row>
    <row r="8718" spans="2:5" x14ac:dyDescent="0.25">
      <c r="B8718" t="s">
        <v>1083</v>
      </c>
      <c r="C8718" t="s">
        <v>1056</v>
      </c>
      <c r="D8718" s="161">
        <v>43281</v>
      </c>
      <c r="E8718">
        <v>5654.64</v>
      </c>
    </row>
    <row r="8719" spans="2:5" x14ac:dyDescent="0.25">
      <c r="B8719" t="s">
        <v>1083</v>
      </c>
      <c r="C8719" t="s">
        <v>1057</v>
      </c>
      <c r="D8719" s="161">
        <v>43100</v>
      </c>
      <c r="E8719">
        <v>3965.27</v>
      </c>
    </row>
    <row r="8720" spans="2:5" x14ac:dyDescent="0.25">
      <c r="B8720" t="s">
        <v>1082</v>
      </c>
      <c r="C8720" t="s">
        <v>1058</v>
      </c>
      <c r="D8720" s="161">
        <v>43769</v>
      </c>
      <c r="E8720">
        <v>14243.77</v>
      </c>
    </row>
    <row r="8721" spans="2:5" x14ac:dyDescent="0.25">
      <c r="B8721" t="s">
        <v>1082</v>
      </c>
      <c r="C8721" t="s">
        <v>1059</v>
      </c>
      <c r="D8721" s="161">
        <v>44227</v>
      </c>
      <c r="E8721">
        <v>17118</v>
      </c>
    </row>
    <row r="8722" spans="2:5" x14ac:dyDescent="0.25">
      <c r="B8722" t="s">
        <v>1084</v>
      </c>
      <c r="C8722" t="s">
        <v>1060</v>
      </c>
      <c r="D8722" s="161">
        <v>43738</v>
      </c>
      <c r="E8722">
        <v>3340.77</v>
      </c>
    </row>
    <row r="8723" spans="2:5" x14ac:dyDescent="0.25">
      <c r="B8723" t="s">
        <v>1083</v>
      </c>
      <c r="C8723" t="s">
        <v>1061</v>
      </c>
      <c r="D8723" s="161">
        <v>43465</v>
      </c>
      <c r="E8723">
        <v>11847.55</v>
      </c>
    </row>
    <row r="8724" spans="2:5" x14ac:dyDescent="0.25">
      <c r="B8724" t="s">
        <v>1082</v>
      </c>
      <c r="C8724" t="s">
        <v>1062</v>
      </c>
      <c r="D8724" s="161">
        <v>43982</v>
      </c>
      <c r="E8724">
        <v>7119.55</v>
      </c>
    </row>
    <row r="8725" spans="2:5" x14ac:dyDescent="0.25">
      <c r="B8725" t="s">
        <v>1084</v>
      </c>
      <c r="C8725" t="s">
        <v>1063</v>
      </c>
      <c r="D8725" s="161">
        <v>43159</v>
      </c>
      <c r="E8725">
        <v>18015.36</v>
      </c>
    </row>
    <row r="8726" spans="2:5" x14ac:dyDescent="0.25">
      <c r="B8726" t="s">
        <v>1082</v>
      </c>
      <c r="C8726" t="s">
        <v>1064</v>
      </c>
      <c r="D8726" s="161">
        <v>43982</v>
      </c>
      <c r="E8726">
        <v>7578.68</v>
      </c>
    </row>
    <row r="8727" spans="2:5" x14ac:dyDescent="0.25">
      <c r="B8727" t="s">
        <v>1084</v>
      </c>
      <c r="C8727" t="s">
        <v>1065</v>
      </c>
      <c r="D8727" s="161">
        <v>43524</v>
      </c>
      <c r="E8727">
        <v>12054.59</v>
      </c>
    </row>
    <row r="8728" spans="2:5" x14ac:dyDescent="0.25">
      <c r="B8728" t="s">
        <v>1082</v>
      </c>
      <c r="C8728" t="s">
        <v>1066</v>
      </c>
      <c r="D8728" s="161">
        <v>44043</v>
      </c>
      <c r="E8728">
        <v>5437.14</v>
      </c>
    </row>
    <row r="8729" spans="2:5" x14ac:dyDescent="0.25">
      <c r="B8729" t="s">
        <v>1082</v>
      </c>
      <c r="C8729" t="s">
        <v>1067</v>
      </c>
      <c r="D8729" s="161">
        <v>43982</v>
      </c>
      <c r="E8729">
        <v>19529.330000000002</v>
      </c>
    </row>
    <row r="8730" spans="2:5" x14ac:dyDescent="0.25">
      <c r="B8730" t="s">
        <v>1084</v>
      </c>
      <c r="C8730" t="s">
        <v>1068</v>
      </c>
      <c r="D8730" s="161">
        <v>43982</v>
      </c>
      <c r="E8730">
        <v>18391.22</v>
      </c>
    </row>
    <row r="8731" spans="2:5" x14ac:dyDescent="0.25">
      <c r="B8731" t="s">
        <v>1082</v>
      </c>
      <c r="C8731" t="s">
        <v>1022</v>
      </c>
      <c r="D8731" s="161">
        <v>43861</v>
      </c>
      <c r="E8731">
        <v>14651.67</v>
      </c>
    </row>
    <row r="8732" spans="2:5" x14ac:dyDescent="0.25">
      <c r="B8732" t="s">
        <v>1082</v>
      </c>
      <c r="C8732" t="s">
        <v>1069</v>
      </c>
      <c r="D8732" s="161">
        <v>43220</v>
      </c>
      <c r="E8732">
        <v>9186.15</v>
      </c>
    </row>
    <row r="8733" spans="2:5" x14ac:dyDescent="0.25">
      <c r="B8733" t="s">
        <v>1084</v>
      </c>
      <c r="C8733" t="s">
        <v>1070</v>
      </c>
      <c r="D8733" s="161">
        <v>43373</v>
      </c>
      <c r="E8733">
        <v>5676.76</v>
      </c>
    </row>
    <row r="8734" spans="2:5" x14ac:dyDescent="0.25">
      <c r="B8734" t="s">
        <v>1084</v>
      </c>
      <c r="C8734" t="s">
        <v>1071</v>
      </c>
      <c r="D8734" s="161">
        <v>44074</v>
      </c>
      <c r="E8734">
        <v>2963.1</v>
      </c>
    </row>
    <row r="8735" spans="2:5" x14ac:dyDescent="0.25">
      <c r="B8735" t="s">
        <v>1084</v>
      </c>
      <c r="C8735" t="s">
        <v>1072</v>
      </c>
      <c r="D8735" s="161">
        <v>44074</v>
      </c>
      <c r="E8735">
        <v>17729.009999999998</v>
      </c>
    </row>
    <row r="8736" spans="2:5" x14ac:dyDescent="0.25">
      <c r="B8736" t="s">
        <v>1083</v>
      </c>
      <c r="C8736" t="s">
        <v>1073</v>
      </c>
      <c r="D8736" s="161">
        <v>44500</v>
      </c>
      <c r="E8736">
        <v>19840.72</v>
      </c>
    </row>
    <row r="8737" spans="2:5" x14ac:dyDescent="0.25">
      <c r="B8737" t="s">
        <v>1084</v>
      </c>
      <c r="C8737" t="s">
        <v>1074</v>
      </c>
      <c r="D8737" s="161">
        <v>43555</v>
      </c>
      <c r="E8737">
        <v>17881.330000000002</v>
      </c>
    </row>
    <row r="8738" spans="2:5" x14ac:dyDescent="0.25">
      <c r="B8738" t="s">
        <v>1084</v>
      </c>
      <c r="C8738" t="s">
        <v>1075</v>
      </c>
      <c r="D8738" s="161">
        <v>43281</v>
      </c>
      <c r="E8738">
        <v>3535.02</v>
      </c>
    </row>
    <row r="8739" spans="2:5" x14ac:dyDescent="0.25">
      <c r="B8739" t="s">
        <v>1084</v>
      </c>
      <c r="C8739" t="s">
        <v>1076</v>
      </c>
      <c r="D8739" s="161">
        <v>44377</v>
      </c>
      <c r="E8739">
        <v>16106</v>
      </c>
    </row>
    <row r="8740" spans="2:5" x14ac:dyDescent="0.25">
      <c r="B8740" t="s">
        <v>1084</v>
      </c>
      <c r="C8740" t="s">
        <v>1077</v>
      </c>
      <c r="D8740" s="161">
        <v>43708</v>
      </c>
      <c r="E8740">
        <v>11697.36</v>
      </c>
    </row>
    <row r="8741" spans="2:5" x14ac:dyDescent="0.25">
      <c r="B8741" t="s">
        <v>1084</v>
      </c>
      <c r="C8741" t="s">
        <v>992</v>
      </c>
      <c r="D8741" s="161">
        <v>43585</v>
      </c>
      <c r="E8741">
        <v>7932.26</v>
      </c>
    </row>
    <row r="8742" spans="2:5" x14ac:dyDescent="0.25">
      <c r="B8742" t="s">
        <v>1082</v>
      </c>
      <c r="C8742" t="s">
        <v>993</v>
      </c>
      <c r="D8742" s="161">
        <v>44104</v>
      </c>
      <c r="E8742">
        <v>8948.0300000000007</v>
      </c>
    </row>
    <row r="8743" spans="2:5" x14ac:dyDescent="0.25">
      <c r="B8743" t="s">
        <v>1084</v>
      </c>
      <c r="C8743" t="s">
        <v>994</v>
      </c>
      <c r="D8743" s="161">
        <v>44165</v>
      </c>
      <c r="E8743">
        <v>13090.58</v>
      </c>
    </row>
    <row r="8744" spans="2:5" x14ac:dyDescent="0.25">
      <c r="B8744" t="s">
        <v>1084</v>
      </c>
      <c r="C8744" t="s">
        <v>995</v>
      </c>
      <c r="D8744" s="161">
        <v>44043</v>
      </c>
      <c r="E8744">
        <v>10242.32</v>
      </c>
    </row>
    <row r="8745" spans="2:5" x14ac:dyDescent="0.25">
      <c r="B8745" t="s">
        <v>1083</v>
      </c>
      <c r="C8745" t="s">
        <v>996</v>
      </c>
      <c r="D8745" s="161">
        <v>43585</v>
      </c>
      <c r="E8745">
        <v>14001.74</v>
      </c>
    </row>
    <row r="8746" spans="2:5" x14ac:dyDescent="0.25">
      <c r="B8746" t="s">
        <v>1084</v>
      </c>
      <c r="C8746" t="s">
        <v>997</v>
      </c>
      <c r="D8746" s="161">
        <v>44530</v>
      </c>
      <c r="E8746">
        <v>19828.599999999999</v>
      </c>
    </row>
    <row r="8747" spans="2:5" x14ac:dyDescent="0.25">
      <c r="B8747" t="s">
        <v>1084</v>
      </c>
      <c r="C8747" t="s">
        <v>998</v>
      </c>
      <c r="D8747" s="161">
        <v>44255</v>
      </c>
      <c r="E8747">
        <v>144.84</v>
      </c>
    </row>
    <row r="8748" spans="2:5" x14ac:dyDescent="0.25">
      <c r="B8748" t="s">
        <v>1082</v>
      </c>
      <c r="C8748" t="s">
        <v>999</v>
      </c>
      <c r="D8748" s="161">
        <v>44255</v>
      </c>
      <c r="E8748">
        <v>19378.240000000002</v>
      </c>
    </row>
    <row r="8749" spans="2:5" x14ac:dyDescent="0.25">
      <c r="B8749" t="s">
        <v>1082</v>
      </c>
      <c r="C8749" t="s">
        <v>1000</v>
      </c>
      <c r="D8749" s="161">
        <v>44255</v>
      </c>
      <c r="E8749">
        <v>9827.99</v>
      </c>
    </row>
    <row r="8750" spans="2:5" x14ac:dyDescent="0.25">
      <c r="B8750" t="s">
        <v>1082</v>
      </c>
      <c r="C8750" t="s">
        <v>1001</v>
      </c>
      <c r="D8750" s="161">
        <v>43159</v>
      </c>
      <c r="E8750">
        <v>17474.78</v>
      </c>
    </row>
    <row r="8751" spans="2:5" x14ac:dyDescent="0.25">
      <c r="B8751" t="s">
        <v>1084</v>
      </c>
      <c r="C8751" t="s">
        <v>1002</v>
      </c>
      <c r="D8751" s="161">
        <v>43281</v>
      </c>
      <c r="E8751">
        <v>10347.790000000001</v>
      </c>
    </row>
    <row r="8752" spans="2:5" x14ac:dyDescent="0.25">
      <c r="B8752" t="s">
        <v>1084</v>
      </c>
      <c r="C8752" t="s">
        <v>1003</v>
      </c>
      <c r="D8752" s="161">
        <v>43708</v>
      </c>
      <c r="E8752">
        <v>10014.44</v>
      </c>
    </row>
    <row r="8753" spans="2:5" x14ac:dyDescent="0.25">
      <c r="B8753" t="s">
        <v>1084</v>
      </c>
      <c r="C8753" t="s">
        <v>1004</v>
      </c>
      <c r="D8753" s="161">
        <v>43677</v>
      </c>
      <c r="E8753">
        <v>9324.58</v>
      </c>
    </row>
    <row r="8754" spans="2:5" x14ac:dyDescent="0.25">
      <c r="B8754" t="s">
        <v>1082</v>
      </c>
      <c r="C8754" t="s">
        <v>1005</v>
      </c>
      <c r="D8754" s="161">
        <v>44500</v>
      </c>
      <c r="E8754">
        <v>5817.67</v>
      </c>
    </row>
    <row r="8755" spans="2:5" x14ac:dyDescent="0.25">
      <c r="B8755" t="s">
        <v>1084</v>
      </c>
      <c r="C8755" t="s">
        <v>1006</v>
      </c>
      <c r="D8755" s="161">
        <v>43220</v>
      </c>
      <c r="E8755">
        <v>13765.24</v>
      </c>
    </row>
    <row r="8756" spans="2:5" x14ac:dyDescent="0.25">
      <c r="B8756" t="s">
        <v>1082</v>
      </c>
      <c r="C8756" t="s">
        <v>1007</v>
      </c>
      <c r="D8756" s="161">
        <v>43738</v>
      </c>
      <c r="E8756">
        <v>8937.98</v>
      </c>
    </row>
    <row r="8757" spans="2:5" x14ac:dyDescent="0.25">
      <c r="B8757" t="s">
        <v>1084</v>
      </c>
      <c r="C8757" t="s">
        <v>1008</v>
      </c>
      <c r="D8757" s="161">
        <v>43555</v>
      </c>
      <c r="E8757">
        <v>11034.71</v>
      </c>
    </row>
    <row r="8758" spans="2:5" x14ac:dyDescent="0.25">
      <c r="B8758" t="s">
        <v>1084</v>
      </c>
      <c r="C8758" t="s">
        <v>1009</v>
      </c>
      <c r="D8758" s="161">
        <v>44530</v>
      </c>
      <c r="E8758">
        <v>15881.6</v>
      </c>
    </row>
    <row r="8759" spans="2:5" x14ac:dyDescent="0.25">
      <c r="B8759" t="s">
        <v>1082</v>
      </c>
      <c r="C8759" t="s">
        <v>1010</v>
      </c>
      <c r="D8759" s="161">
        <v>44165</v>
      </c>
      <c r="E8759">
        <v>17038.89</v>
      </c>
    </row>
    <row r="8760" spans="2:5" x14ac:dyDescent="0.25">
      <c r="B8760" t="s">
        <v>1084</v>
      </c>
      <c r="C8760" t="s">
        <v>1011</v>
      </c>
      <c r="D8760" s="161">
        <v>44408</v>
      </c>
      <c r="E8760">
        <v>7282.69</v>
      </c>
    </row>
    <row r="8761" spans="2:5" x14ac:dyDescent="0.25">
      <c r="B8761" t="s">
        <v>1084</v>
      </c>
      <c r="C8761" t="s">
        <v>1012</v>
      </c>
      <c r="D8761" s="161">
        <v>43131</v>
      </c>
      <c r="E8761">
        <v>6029.34</v>
      </c>
    </row>
    <row r="8762" spans="2:5" x14ac:dyDescent="0.25">
      <c r="B8762" t="s">
        <v>1082</v>
      </c>
      <c r="C8762" t="s">
        <v>1013</v>
      </c>
      <c r="D8762" s="161">
        <v>43799</v>
      </c>
      <c r="E8762">
        <v>2090.77</v>
      </c>
    </row>
    <row r="8763" spans="2:5" x14ac:dyDescent="0.25">
      <c r="B8763" t="s">
        <v>1084</v>
      </c>
      <c r="C8763" t="s">
        <v>1014</v>
      </c>
      <c r="D8763" s="161">
        <v>43799</v>
      </c>
      <c r="E8763">
        <v>19257.68</v>
      </c>
    </row>
    <row r="8764" spans="2:5" x14ac:dyDescent="0.25">
      <c r="B8764" t="s">
        <v>1084</v>
      </c>
      <c r="C8764" t="s">
        <v>1015</v>
      </c>
      <c r="D8764" s="161">
        <v>44074</v>
      </c>
      <c r="E8764">
        <v>19311.5</v>
      </c>
    </row>
    <row r="8765" spans="2:5" x14ac:dyDescent="0.25">
      <c r="B8765" t="s">
        <v>1082</v>
      </c>
      <c r="C8765" t="s">
        <v>1016</v>
      </c>
      <c r="D8765" s="161">
        <v>43524</v>
      </c>
      <c r="E8765">
        <v>9706.36</v>
      </c>
    </row>
    <row r="8766" spans="2:5" x14ac:dyDescent="0.25">
      <c r="B8766" t="s">
        <v>1082</v>
      </c>
      <c r="C8766" t="s">
        <v>1017</v>
      </c>
      <c r="D8766" s="161">
        <v>44104</v>
      </c>
      <c r="E8766">
        <v>15950.69</v>
      </c>
    </row>
    <row r="8767" spans="2:5" x14ac:dyDescent="0.25">
      <c r="B8767" t="s">
        <v>1084</v>
      </c>
      <c r="C8767" t="s">
        <v>1018</v>
      </c>
      <c r="D8767" s="161">
        <v>43220</v>
      </c>
      <c r="E8767">
        <v>6922.08</v>
      </c>
    </row>
    <row r="8768" spans="2:5" x14ac:dyDescent="0.25">
      <c r="B8768" t="s">
        <v>1084</v>
      </c>
      <c r="C8768" t="s">
        <v>1019</v>
      </c>
      <c r="D8768" s="161">
        <v>44227</v>
      </c>
      <c r="E8768">
        <v>14908.05</v>
      </c>
    </row>
    <row r="8769" spans="2:5" x14ac:dyDescent="0.25">
      <c r="B8769" t="s">
        <v>1084</v>
      </c>
      <c r="C8769" t="s">
        <v>1020</v>
      </c>
      <c r="D8769" s="161">
        <v>43281</v>
      </c>
      <c r="E8769">
        <v>12543.09</v>
      </c>
    </row>
    <row r="8770" spans="2:5" x14ac:dyDescent="0.25">
      <c r="B8770" t="s">
        <v>1082</v>
      </c>
      <c r="C8770" t="s">
        <v>1021</v>
      </c>
      <c r="D8770" s="161">
        <v>44255</v>
      </c>
      <c r="E8770">
        <v>3736.07</v>
      </c>
    </row>
    <row r="8771" spans="2:5" x14ac:dyDescent="0.25">
      <c r="B8771" t="s">
        <v>1082</v>
      </c>
      <c r="C8771" t="s">
        <v>1022</v>
      </c>
      <c r="D8771" s="161">
        <v>44500</v>
      </c>
      <c r="E8771">
        <v>6060.95</v>
      </c>
    </row>
    <row r="8772" spans="2:5" x14ac:dyDescent="0.25">
      <c r="B8772" t="s">
        <v>1084</v>
      </c>
      <c r="C8772" t="s">
        <v>1023</v>
      </c>
      <c r="D8772" s="161">
        <v>43131</v>
      </c>
      <c r="E8772">
        <v>9931.58</v>
      </c>
    </row>
    <row r="8773" spans="2:5" x14ac:dyDescent="0.25">
      <c r="B8773" t="s">
        <v>1084</v>
      </c>
      <c r="C8773" t="s">
        <v>1024</v>
      </c>
      <c r="D8773" s="161">
        <v>44530</v>
      </c>
      <c r="E8773">
        <v>1082.1600000000001</v>
      </c>
    </row>
    <row r="8774" spans="2:5" x14ac:dyDescent="0.25">
      <c r="B8774" t="s">
        <v>1084</v>
      </c>
      <c r="C8774" t="s">
        <v>1025</v>
      </c>
      <c r="D8774" s="161">
        <v>43373</v>
      </c>
      <c r="E8774">
        <v>8968.82</v>
      </c>
    </row>
    <row r="8775" spans="2:5" x14ac:dyDescent="0.25">
      <c r="B8775" t="s">
        <v>1082</v>
      </c>
      <c r="C8775" t="s">
        <v>1026</v>
      </c>
      <c r="D8775" s="161">
        <v>43404</v>
      </c>
      <c r="E8775">
        <v>18395.05</v>
      </c>
    </row>
    <row r="8776" spans="2:5" x14ac:dyDescent="0.25">
      <c r="B8776" t="s">
        <v>1084</v>
      </c>
      <c r="C8776" t="s">
        <v>411</v>
      </c>
      <c r="D8776" s="161">
        <v>44530</v>
      </c>
      <c r="E8776">
        <v>17328.759999999998</v>
      </c>
    </row>
    <row r="8777" spans="2:5" x14ac:dyDescent="0.25">
      <c r="B8777" t="s">
        <v>1082</v>
      </c>
      <c r="C8777" t="s">
        <v>1027</v>
      </c>
      <c r="D8777" s="161">
        <v>44530</v>
      </c>
      <c r="E8777">
        <v>5863.58</v>
      </c>
    </row>
    <row r="8778" spans="2:5" x14ac:dyDescent="0.25">
      <c r="B8778" t="s">
        <v>1082</v>
      </c>
      <c r="C8778" t="s">
        <v>1028</v>
      </c>
      <c r="D8778" s="161">
        <v>43982</v>
      </c>
      <c r="E8778">
        <v>17322.349999999999</v>
      </c>
    </row>
    <row r="8779" spans="2:5" x14ac:dyDescent="0.25">
      <c r="B8779" t="s">
        <v>1082</v>
      </c>
      <c r="C8779" t="s">
        <v>1029</v>
      </c>
      <c r="D8779" s="161">
        <v>43951</v>
      </c>
      <c r="E8779">
        <v>7332.14</v>
      </c>
    </row>
    <row r="8780" spans="2:5" x14ac:dyDescent="0.25">
      <c r="B8780" t="s">
        <v>1082</v>
      </c>
      <c r="C8780" t="s">
        <v>1030</v>
      </c>
      <c r="D8780" s="161">
        <v>43616</v>
      </c>
      <c r="E8780">
        <v>15002.99</v>
      </c>
    </row>
    <row r="8781" spans="2:5" x14ac:dyDescent="0.25">
      <c r="B8781" t="s">
        <v>1082</v>
      </c>
      <c r="C8781" t="s">
        <v>267</v>
      </c>
      <c r="D8781" s="161">
        <v>43100</v>
      </c>
      <c r="E8781">
        <v>1729.21</v>
      </c>
    </row>
    <row r="8782" spans="2:5" x14ac:dyDescent="0.25">
      <c r="B8782" t="s">
        <v>1082</v>
      </c>
      <c r="C8782" t="s">
        <v>1031</v>
      </c>
      <c r="D8782" s="161">
        <v>43100</v>
      </c>
      <c r="E8782">
        <v>3930.78</v>
      </c>
    </row>
    <row r="8783" spans="2:5" x14ac:dyDescent="0.25">
      <c r="B8783" t="s">
        <v>1084</v>
      </c>
      <c r="C8783" t="s">
        <v>1032</v>
      </c>
      <c r="D8783" s="161">
        <v>44196</v>
      </c>
      <c r="E8783">
        <v>12128.95</v>
      </c>
    </row>
    <row r="8784" spans="2:5" x14ac:dyDescent="0.25">
      <c r="B8784" t="s">
        <v>1083</v>
      </c>
      <c r="C8784" t="s">
        <v>1033</v>
      </c>
      <c r="D8784" s="161">
        <v>43677</v>
      </c>
      <c r="E8784">
        <v>640.57000000000005</v>
      </c>
    </row>
    <row r="8785" spans="2:5" x14ac:dyDescent="0.25">
      <c r="B8785" t="s">
        <v>1082</v>
      </c>
      <c r="C8785" t="s">
        <v>1034</v>
      </c>
      <c r="D8785" s="161">
        <v>43769</v>
      </c>
      <c r="E8785">
        <v>3128.97</v>
      </c>
    </row>
    <row r="8786" spans="2:5" x14ac:dyDescent="0.25">
      <c r="B8786" t="s">
        <v>1084</v>
      </c>
      <c r="C8786" t="s">
        <v>1035</v>
      </c>
      <c r="D8786" s="161">
        <v>44377</v>
      </c>
      <c r="E8786">
        <v>16598.169999999998</v>
      </c>
    </row>
    <row r="8787" spans="2:5" x14ac:dyDescent="0.25">
      <c r="B8787" t="s">
        <v>1084</v>
      </c>
      <c r="C8787" t="s">
        <v>291</v>
      </c>
      <c r="D8787" s="161">
        <v>43373</v>
      </c>
      <c r="E8787">
        <v>9778.8700000000008</v>
      </c>
    </row>
    <row r="8788" spans="2:5" x14ac:dyDescent="0.25">
      <c r="B8788" t="s">
        <v>1082</v>
      </c>
      <c r="C8788" t="s">
        <v>1036</v>
      </c>
      <c r="D8788" s="161">
        <v>43769</v>
      </c>
      <c r="E8788">
        <v>5644.62</v>
      </c>
    </row>
    <row r="8789" spans="2:5" x14ac:dyDescent="0.25">
      <c r="B8789" t="s">
        <v>1084</v>
      </c>
      <c r="C8789" t="s">
        <v>1037</v>
      </c>
      <c r="D8789" s="161">
        <v>44469</v>
      </c>
      <c r="E8789">
        <v>4714.72</v>
      </c>
    </row>
    <row r="8790" spans="2:5" x14ac:dyDescent="0.25">
      <c r="B8790" t="s">
        <v>1084</v>
      </c>
      <c r="C8790" t="s">
        <v>1038</v>
      </c>
      <c r="D8790" s="161">
        <v>43921</v>
      </c>
      <c r="E8790">
        <v>18445.95</v>
      </c>
    </row>
    <row r="8791" spans="2:5" x14ac:dyDescent="0.25">
      <c r="B8791" t="s">
        <v>1084</v>
      </c>
      <c r="C8791" t="s">
        <v>1039</v>
      </c>
      <c r="D8791" s="161">
        <v>44347</v>
      </c>
      <c r="E8791">
        <v>8471.35</v>
      </c>
    </row>
    <row r="8792" spans="2:5" x14ac:dyDescent="0.25">
      <c r="B8792" t="s">
        <v>1082</v>
      </c>
      <c r="C8792" t="s">
        <v>1040</v>
      </c>
      <c r="D8792" s="161">
        <v>43616</v>
      </c>
      <c r="E8792">
        <v>6459.67</v>
      </c>
    </row>
    <row r="8793" spans="2:5" x14ac:dyDescent="0.25">
      <c r="B8793" t="s">
        <v>1082</v>
      </c>
      <c r="C8793" t="s">
        <v>1041</v>
      </c>
      <c r="D8793" s="161">
        <v>44316</v>
      </c>
      <c r="E8793">
        <v>10790.65</v>
      </c>
    </row>
    <row r="8794" spans="2:5" x14ac:dyDescent="0.25">
      <c r="B8794" t="s">
        <v>1082</v>
      </c>
      <c r="C8794" t="s">
        <v>1042</v>
      </c>
      <c r="D8794" s="161">
        <v>43646</v>
      </c>
      <c r="E8794">
        <v>12104.43</v>
      </c>
    </row>
    <row r="8795" spans="2:5" x14ac:dyDescent="0.25">
      <c r="B8795" t="s">
        <v>1082</v>
      </c>
      <c r="C8795" t="s">
        <v>1043</v>
      </c>
      <c r="D8795" s="161">
        <v>44500</v>
      </c>
      <c r="E8795">
        <v>4376.3599999999997</v>
      </c>
    </row>
    <row r="8796" spans="2:5" x14ac:dyDescent="0.25">
      <c r="B8796" t="s">
        <v>1082</v>
      </c>
      <c r="C8796" t="s">
        <v>1044</v>
      </c>
      <c r="D8796" s="161">
        <v>43100</v>
      </c>
      <c r="E8796">
        <v>6971.77</v>
      </c>
    </row>
    <row r="8797" spans="2:5" x14ac:dyDescent="0.25">
      <c r="B8797" t="s">
        <v>1082</v>
      </c>
      <c r="C8797" t="s">
        <v>1045</v>
      </c>
      <c r="D8797" s="161">
        <v>43830</v>
      </c>
      <c r="E8797">
        <v>19400.23</v>
      </c>
    </row>
    <row r="8798" spans="2:5" x14ac:dyDescent="0.25">
      <c r="B8798" t="s">
        <v>1084</v>
      </c>
      <c r="C8798" t="s">
        <v>1046</v>
      </c>
      <c r="D8798" s="161">
        <v>43281</v>
      </c>
      <c r="E8798">
        <v>13257.19</v>
      </c>
    </row>
    <row r="8799" spans="2:5" x14ac:dyDescent="0.25">
      <c r="B8799" t="s">
        <v>1082</v>
      </c>
      <c r="C8799" t="s">
        <v>1047</v>
      </c>
      <c r="D8799" s="161">
        <v>44439</v>
      </c>
      <c r="E8799">
        <v>17358.54</v>
      </c>
    </row>
    <row r="8800" spans="2:5" x14ac:dyDescent="0.25">
      <c r="B8800" t="s">
        <v>1082</v>
      </c>
      <c r="C8800" t="s">
        <v>1048</v>
      </c>
      <c r="D8800" s="161">
        <v>44165</v>
      </c>
      <c r="E8800">
        <v>16938.78</v>
      </c>
    </row>
    <row r="8801" spans="2:5" x14ac:dyDescent="0.25">
      <c r="B8801" t="s">
        <v>1082</v>
      </c>
      <c r="C8801" t="s">
        <v>1049</v>
      </c>
      <c r="D8801" s="161">
        <v>43251</v>
      </c>
      <c r="E8801">
        <v>16181.77</v>
      </c>
    </row>
    <row r="8802" spans="2:5" x14ac:dyDescent="0.25">
      <c r="B8802" t="s">
        <v>1082</v>
      </c>
      <c r="C8802" t="s">
        <v>1050</v>
      </c>
      <c r="D8802" s="161">
        <v>43555</v>
      </c>
      <c r="E8802">
        <v>9846</v>
      </c>
    </row>
    <row r="8803" spans="2:5" x14ac:dyDescent="0.25">
      <c r="B8803" t="s">
        <v>1083</v>
      </c>
      <c r="C8803" t="s">
        <v>1051</v>
      </c>
      <c r="D8803" s="161">
        <v>43524</v>
      </c>
      <c r="E8803">
        <v>15937.55</v>
      </c>
    </row>
    <row r="8804" spans="2:5" x14ac:dyDescent="0.25">
      <c r="B8804" t="s">
        <v>1084</v>
      </c>
      <c r="C8804" t="s">
        <v>1052</v>
      </c>
      <c r="D8804" s="161">
        <v>43373</v>
      </c>
      <c r="E8804">
        <v>19358.400000000001</v>
      </c>
    </row>
    <row r="8805" spans="2:5" x14ac:dyDescent="0.25">
      <c r="B8805" t="s">
        <v>1082</v>
      </c>
      <c r="C8805" t="s">
        <v>1053</v>
      </c>
      <c r="D8805" s="161">
        <v>44074</v>
      </c>
      <c r="E8805">
        <v>15295.31</v>
      </c>
    </row>
    <row r="8806" spans="2:5" x14ac:dyDescent="0.25">
      <c r="B8806" t="s">
        <v>1082</v>
      </c>
      <c r="C8806" t="s">
        <v>1054</v>
      </c>
      <c r="D8806" s="161">
        <v>43616</v>
      </c>
      <c r="E8806">
        <v>12719.56</v>
      </c>
    </row>
    <row r="8807" spans="2:5" x14ac:dyDescent="0.25">
      <c r="B8807" t="s">
        <v>1083</v>
      </c>
      <c r="C8807" t="s">
        <v>1055</v>
      </c>
      <c r="D8807" s="161">
        <v>43251</v>
      </c>
      <c r="E8807">
        <v>18548.09</v>
      </c>
    </row>
    <row r="8808" spans="2:5" x14ac:dyDescent="0.25">
      <c r="B8808" t="s">
        <v>1084</v>
      </c>
      <c r="C8808" t="s">
        <v>1056</v>
      </c>
      <c r="D8808" s="161">
        <v>43769</v>
      </c>
      <c r="E8808">
        <v>14137.62</v>
      </c>
    </row>
    <row r="8809" spans="2:5" x14ac:dyDescent="0.25">
      <c r="B8809" t="s">
        <v>1084</v>
      </c>
      <c r="C8809" t="s">
        <v>1057</v>
      </c>
      <c r="D8809" s="161">
        <v>43708</v>
      </c>
      <c r="E8809">
        <v>3138.21</v>
      </c>
    </row>
    <row r="8810" spans="2:5" x14ac:dyDescent="0.25">
      <c r="B8810" t="s">
        <v>1084</v>
      </c>
      <c r="C8810" t="s">
        <v>1058</v>
      </c>
      <c r="D8810" s="161">
        <v>43646</v>
      </c>
      <c r="E8810">
        <v>6199.48</v>
      </c>
    </row>
    <row r="8811" spans="2:5" x14ac:dyDescent="0.25">
      <c r="B8811" t="s">
        <v>1082</v>
      </c>
      <c r="C8811" t="s">
        <v>1059</v>
      </c>
      <c r="D8811" s="161">
        <v>44439</v>
      </c>
      <c r="E8811">
        <v>11879.6</v>
      </c>
    </row>
    <row r="8812" spans="2:5" x14ac:dyDescent="0.25">
      <c r="B8812" t="s">
        <v>1084</v>
      </c>
      <c r="C8812" t="s">
        <v>1060</v>
      </c>
      <c r="D8812" s="161">
        <v>44377</v>
      </c>
      <c r="E8812">
        <v>2219.27</v>
      </c>
    </row>
    <row r="8813" spans="2:5" x14ac:dyDescent="0.25">
      <c r="B8813" t="s">
        <v>1082</v>
      </c>
      <c r="C8813" t="s">
        <v>1061</v>
      </c>
      <c r="D8813" s="161">
        <v>44196</v>
      </c>
      <c r="E8813">
        <v>11451.32</v>
      </c>
    </row>
    <row r="8814" spans="2:5" x14ac:dyDescent="0.25">
      <c r="B8814" t="s">
        <v>1084</v>
      </c>
      <c r="C8814" t="s">
        <v>1062</v>
      </c>
      <c r="D8814" s="161">
        <v>43677</v>
      </c>
      <c r="E8814">
        <v>11732.49</v>
      </c>
    </row>
    <row r="8815" spans="2:5" x14ac:dyDescent="0.25">
      <c r="B8815" t="s">
        <v>1082</v>
      </c>
      <c r="C8815" t="s">
        <v>1063</v>
      </c>
      <c r="D8815" s="161">
        <v>43251</v>
      </c>
      <c r="E8815">
        <v>19756.18</v>
      </c>
    </row>
    <row r="8816" spans="2:5" x14ac:dyDescent="0.25">
      <c r="B8816" t="s">
        <v>1084</v>
      </c>
      <c r="C8816" t="s">
        <v>1064</v>
      </c>
      <c r="D8816" s="161">
        <v>43738</v>
      </c>
      <c r="E8816">
        <v>9619.49</v>
      </c>
    </row>
    <row r="8817" spans="2:5" x14ac:dyDescent="0.25">
      <c r="B8817" t="s">
        <v>1082</v>
      </c>
      <c r="C8817" t="s">
        <v>1065</v>
      </c>
      <c r="D8817" s="161">
        <v>43921</v>
      </c>
      <c r="E8817">
        <v>15952.44</v>
      </c>
    </row>
    <row r="8818" spans="2:5" x14ac:dyDescent="0.25">
      <c r="B8818" t="s">
        <v>1084</v>
      </c>
      <c r="C8818" t="s">
        <v>1066</v>
      </c>
      <c r="D8818" s="161">
        <v>43616</v>
      </c>
      <c r="E8818">
        <v>18917.849999999999</v>
      </c>
    </row>
    <row r="8819" spans="2:5" x14ac:dyDescent="0.25">
      <c r="B8819" t="s">
        <v>1084</v>
      </c>
      <c r="C8819" t="s">
        <v>1067</v>
      </c>
      <c r="D8819" s="161">
        <v>44469</v>
      </c>
      <c r="E8819">
        <v>17164.78</v>
      </c>
    </row>
    <row r="8820" spans="2:5" x14ac:dyDescent="0.25">
      <c r="B8820" t="s">
        <v>1082</v>
      </c>
      <c r="C8820" t="s">
        <v>1068</v>
      </c>
      <c r="D8820" s="161">
        <v>43281</v>
      </c>
      <c r="E8820">
        <v>3138.87</v>
      </c>
    </row>
    <row r="8821" spans="2:5" x14ac:dyDescent="0.25">
      <c r="B8821" t="s">
        <v>1082</v>
      </c>
      <c r="C8821" t="s">
        <v>1022</v>
      </c>
      <c r="D8821" s="161">
        <v>43496</v>
      </c>
      <c r="E8821">
        <v>13347.34</v>
      </c>
    </row>
    <row r="8822" spans="2:5" x14ac:dyDescent="0.25">
      <c r="B8822" t="s">
        <v>1083</v>
      </c>
      <c r="C8822" t="s">
        <v>1069</v>
      </c>
      <c r="D8822" s="161">
        <v>44255</v>
      </c>
      <c r="E8822">
        <v>3953.78</v>
      </c>
    </row>
    <row r="8823" spans="2:5" x14ac:dyDescent="0.25">
      <c r="B8823" t="s">
        <v>1082</v>
      </c>
      <c r="C8823" t="s">
        <v>1070</v>
      </c>
      <c r="D8823" s="161">
        <v>43708</v>
      </c>
      <c r="E8823">
        <v>3891.54</v>
      </c>
    </row>
    <row r="8824" spans="2:5" x14ac:dyDescent="0.25">
      <c r="B8824" t="s">
        <v>1084</v>
      </c>
      <c r="C8824" t="s">
        <v>1071</v>
      </c>
      <c r="D8824" s="161">
        <v>43131</v>
      </c>
      <c r="E8824">
        <v>18877.07</v>
      </c>
    </row>
    <row r="8825" spans="2:5" x14ac:dyDescent="0.25">
      <c r="B8825" t="s">
        <v>1082</v>
      </c>
      <c r="C8825" t="s">
        <v>1072</v>
      </c>
      <c r="D8825" s="161">
        <v>43131</v>
      </c>
      <c r="E8825">
        <v>7875.49</v>
      </c>
    </row>
    <row r="8826" spans="2:5" x14ac:dyDescent="0.25">
      <c r="B8826" t="s">
        <v>1083</v>
      </c>
      <c r="C8826" t="s">
        <v>1073</v>
      </c>
      <c r="D8826" s="161">
        <v>43281</v>
      </c>
      <c r="E8826">
        <v>10610.33</v>
      </c>
    </row>
    <row r="8827" spans="2:5" x14ac:dyDescent="0.25">
      <c r="B8827" t="s">
        <v>1082</v>
      </c>
      <c r="C8827" t="s">
        <v>1074</v>
      </c>
      <c r="D8827" s="161">
        <v>44500</v>
      </c>
      <c r="E8827">
        <v>18903.98</v>
      </c>
    </row>
    <row r="8828" spans="2:5" x14ac:dyDescent="0.25">
      <c r="B8828" t="s">
        <v>1084</v>
      </c>
      <c r="C8828" t="s">
        <v>1075</v>
      </c>
      <c r="D8828" s="161">
        <v>44377</v>
      </c>
      <c r="E8828">
        <v>13486.1</v>
      </c>
    </row>
    <row r="8829" spans="2:5" x14ac:dyDescent="0.25">
      <c r="B8829" t="s">
        <v>1083</v>
      </c>
      <c r="C8829" t="s">
        <v>1076</v>
      </c>
      <c r="D8829" s="161">
        <v>43465</v>
      </c>
      <c r="E8829">
        <v>13055.39</v>
      </c>
    </row>
    <row r="8830" spans="2:5" x14ac:dyDescent="0.25">
      <c r="B8830" t="s">
        <v>1084</v>
      </c>
      <c r="C8830" t="s">
        <v>1077</v>
      </c>
      <c r="D8830" s="161">
        <v>44196</v>
      </c>
      <c r="E8830">
        <v>881.43</v>
      </c>
    </row>
    <row r="8831" spans="2:5" x14ac:dyDescent="0.25">
      <c r="B8831" t="s">
        <v>1083</v>
      </c>
      <c r="C8831" t="s">
        <v>992</v>
      </c>
      <c r="D8831" s="161">
        <v>44255</v>
      </c>
      <c r="E8831">
        <v>9514.15</v>
      </c>
    </row>
    <row r="8832" spans="2:5" x14ac:dyDescent="0.25">
      <c r="B8832" t="s">
        <v>1084</v>
      </c>
      <c r="C8832" t="s">
        <v>993</v>
      </c>
      <c r="D8832" s="161">
        <v>43131</v>
      </c>
      <c r="E8832">
        <v>15679.59</v>
      </c>
    </row>
    <row r="8833" spans="2:5" x14ac:dyDescent="0.25">
      <c r="B8833" t="s">
        <v>1082</v>
      </c>
      <c r="C8833" t="s">
        <v>994</v>
      </c>
      <c r="D8833" s="161">
        <v>43890</v>
      </c>
      <c r="E8833">
        <v>15091.26</v>
      </c>
    </row>
    <row r="8834" spans="2:5" x14ac:dyDescent="0.25">
      <c r="B8834" t="s">
        <v>1082</v>
      </c>
      <c r="C8834" t="s">
        <v>995</v>
      </c>
      <c r="D8834" s="161">
        <v>43190</v>
      </c>
      <c r="E8834">
        <v>8835.4599999999991</v>
      </c>
    </row>
    <row r="8835" spans="2:5" x14ac:dyDescent="0.25">
      <c r="B8835" t="s">
        <v>1084</v>
      </c>
      <c r="C8835" t="s">
        <v>996</v>
      </c>
      <c r="D8835" s="161">
        <v>44408</v>
      </c>
      <c r="E8835">
        <v>3537.65</v>
      </c>
    </row>
    <row r="8836" spans="2:5" x14ac:dyDescent="0.25">
      <c r="B8836" t="s">
        <v>1084</v>
      </c>
      <c r="C8836" t="s">
        <v>997</v>
      </c>
      <c r="D8836" s="161">
        <v>43646</v>
      </c>
      <c r="E8836">
        <v>17389.84</v>
      </c>
    </row>
    <row r="8837" spans="2:5" x14ac:dyDescent="0.25">
      <c r="B8837" t="s">
        <v>1084</v>
      </c>
      <c r="C8837" t="s">
        <v>998</v>
      </c>
      <c r="D8837" s="161">
        <v>43646</v>
      </c>
      <c r="E8837">
        <v>1361.37</v>
      </c>
    </row>
    <row r="8838" spans="2:5" x14ac:dyDescent="0.25">
      <c r="B8838" t="s">
        <v>1082</v>
      </c>
      <c r="C8838" t="s">
        <v>999</v>
      </c>
      <c r="D8838" s="161">
        <v>43343</v>
      </c>
      <c r="E8838">
        <v>19067.27</v>
      </c>
    </row>
    <row r="8839" spans="2:5" x14ac:dyDescent="0.25">
      <c r="B8839" t="s">
        <v>1083</v>
      </c>
      <c r="C8839" t="s">
        <v>1000</v>
      </c>
      <c r="D8839" s="161">
        <v>43190</v>
      </c>
      <c r="E8839">
        <v>10300.41</v>
      </c>
    </row>
    <row r="8840" spans="2:5" x14ac:dyDescent="0.25">
      <c r="B8840" t="s">
        <v>1082</v>
      </c>
      <c r="C8840" t="s">
        <v>1001</v>
      </c>
      <c r="D8840" s="161">
        <v>43708</v>
      </c>
      <c r="E8840">
        <v>19183.48</v>
      </c>
    </row>
    <row r="8841" spans="2:5" x14ac:dyDescent="0.25">
      <c r="B8841" t="s">
        <v>1084</v>
      </c>
      <c r="C8841" t="s">
        <v>1002</v>
      </c>
      <c r="D8841" s="161">
        <v>44377</v>
      </c>
      <c r="E8841">
        <v>12642.11</v>
      </c>
    </row>
    <row r="8842" spans="2:5" x14ac:dyDescent="0.25">
      <c r="B8842" t="s">
        <v>1082</v>
      </c>
      <c r="C8842" t="s">
        <v>1003</v>
      </c>
      <c r="D8842" s="161">
        <v>44500</v>
      </c>
      <c r="E8842">
        <v>3114.65</v>
      </c>
    </row>
    <row r="8843" spans="2:5" x14ac:dyDescent="0.25">
      <c r="B8843" t="s">
        <v>1084</v>
      </c>
      <c r="C8843" t="s">
        <v>1004</v>
      </c>
      <c r="D8843" s="161">
        <v>43830</v>
      </c>
      <c r="E8843">
        <v>10096.35</v>
      </c>
    </row>
    <row r="8844" spans="2:5" x14ac:dyDescent="0.25">
      <c r="B8844" t="s">
        <v>1082</v>
      </c>
      <c r="C8844" t="s">
        <v>1005</v>
      </c>
      <c r="D8844" s="161">
        <v>44286</v>
      </c>
      <c r="E8844">
        <v>1698.23</v>
      </c>
    </row>
    <row r="8845" spans="2:5" x14ac:dyDescent="0.25">
      <c r="B8845" t="s">
        <v>1084</v>
      </c>
      <c r="C8845" t="s">
        <v>1006</v>
      </c>
      <c r="D8845" s="161">
        <v>43131</v>
      </c>
      <c r="E8845">
        <v>7092.09</v>
      </c>
    </row>
    <row r="8846" spans="2:5" x14ac:dyDescent="0.25">
      <c r="B8846" t="s">
        <v>1082</v>
      </c>
      <c r="C8846" t="s">
        <v>1007</v>
      </c>
      <c r="D8846" s="161">
        <v>43404</v>
      </c>
      <c r="E8846">
        <v>18565.259999999998</v>
      </c>
    </row>
    <row r="8847" spans="2:5" x14ac:dyDescent="0.25">
      <c r="B8847" t="s">
        <v>1082</v>
      </c>
      <c r="C8847" t="s">
        <v>1008</v>
      </c>
      <c r="D8847" s="161">
        <v>43799</v>
      </c>
      <c r="E8847">
        <v>4523.21</v>
      </c>
    </row>
    <row r="8848" spans="2:5" x14ac:dyDescent="0.25">
      <c r="B8848" t="s">
        <v>1084</v>
      </c>
      <c r="C8848" t="s">
        <v>1009</v>
      </c>
      <c r="D8848" s="161">
        <v>43738</v>
      </c>
      <c r="E8848">
        <v>1817.14</v>
      </c>
    </row>
    <row r="8849" spans="2:5" x14ac:dyDescent="0.25">
      <c r="B8849" t="s">
        <v>1084</v>
      </c>
      <c r="C8849" t="s">
        <v>1010</v>
      </c>
      <c r="D8849" s="161">
        <v>43830</v>
      </c>
      <c r="E8849">
        <v>11600.8</v>
      </c>
    </row>
    <row r="8850" spans="2:5" x14ac:dyDescent="0.25">
      <c r="B8850" t="s">
        <v>1082</v>
      </c>
      <c r="C8850" t="s">
        <v>1011</v>
      </c>
      <c r="D8850" s="161">
        <v>43434</v>
      </c>
      <c r="E8850">
        <v>17662.72</v>
      </c>
    </row>
    <row r="8851" spans="2:5" x14ac:dyDescent="0.25">
      <c r="B8851" t="s">
        <v>1084</v>
      </c>
      <c r="C8851" t="s">
        <v>1012</v>
      </c>
      <c r="D8851" s="161">
        <v>44227</v>
      </c>
      <c r="E8851">
        <v>18478.13</v>
      </c>
    </row>
    <row r="8852" spans="2:5" x14ac:dyDescent="0.25">
      <c r="B8852" t="s">
        <v>1082</v>
      </c>
      <c r="C8852" t="s">
        <v>1013</v>
      </c>
      <c r="D8852" s="161">
        <v>44469</v>
      </c>
      <c r="E8852">
        <v>5209.29</v>
      </c>
    </row>
    <row r="8853" spans="2:5" x14ac:dyDescent="0.25">
      <c r="B8853" t="s">
        <v>1084</v>
      </c>
      <c r="C8853" t="s">
        <v>1014</v>
      </c>
      <c r="D8853" s="161">
        <v>44135</v>
      </c>
      <c r="E8853">
        <v>12260.61</v>
      </c>
    </row>
    <row r="8854" spans="2:5" x14ac:dyDescent="0.25">
      <c r="B8854" t="s">
        <v>1083</v>
      </c>
      <c r="C8854" t="s">
        <v>1015</v>
      </c>
      <c r="D8854" s="161">
        <v>43585</v>
      </c>
      <c r="E8854">
        <v>5836.27</v>
      </c>
    </row>
    <row r="8855" spans="2:5" x14ac:dyDescent="0.25">
      <c r="B8855" t="s">
        <v>1084</v>
      </c>
      <c r="C8855" t="s">
        <v>1016</v>
      </c>
      <c r="D8855" s="161">
        <v>43830</v>
      </c>
      <c r="E8855">
        <v>9892.4500000000007</v>
      </c>
    </row>
    <row r="8856" spans="2:5" x14ac:dyDescent="0.25">
      <c r="B8856" t="s">
        <v>1082</v>
      </c>
      <c r="C8856" t="s">
        <v>1017</v>
      </c>
      <c r="D8856" s="161">
        <v>43677</v>
      </c>
      <c r="E8856">
        <v>6695.3</v>
      </c>
    </row>
    <row r="8857" spans="2:5" x14ac:dyDescent="0.25">
      <c r="B8857" t="s">
        <v>1084</v>
      </c>
      <c r="C8857" t="s">
        <v>1018</v>
      </c>
      <c r="D8857" s="161">
        <v>43281</v>
      </c>
      <c r="E8857">
        <v>4349.91</v>
      </c>
    </row>
    <row r="8858" spans="2:5" x14ac:dyDescent="0.25">
      <c r="B8858" t="s">
        <v>1082</v>
      </c>
      <c r="C8858" t="s">
        <v>1019</v>
      </c>
      <c r="D8858" s="161">
        <v>44439</v>
      </c>
      <c r="E8858">
        <v>19682.88</v>
      </c>
    </row>
    <row r="8859" spans="2:5" x14ac:dyDescent="0.25">
      <c r="B8859" t="s">
        <v>1084</v>
      </c>
      <c r="C8859" t="s">
        <v>1020</v>
      </c>
      <c r="D8859" s="161">
        <v>43585</v>
      </c>
      <c r="E8859">
        <v>4199.92</v>
      </c>
    </row>
    <row r="8860" spans="2:5" x14ac:dyDescent="0.25">
      <c r="B8860" t="s">
        <v>1082</v>
      </c>
      <c r="C8860" t="s">
        <v>1021</v>
      </c>
      <c r="D8860" s="161">
        <v>44165</v>
      </c>
      <c r="E8860">
        <v>18213.16</v>
      </c>
    </row>
    <row r="8861" spans="2:5" x14ac:dyDescent="0.25">
      <c r="B8861" t="s">
        <v>1082</v>
      </c>
      <c r="C8861" t="s">
        <v>1022</v>
      </c>
      <c r="D8861" s="161">
        <v>44316</v>
      </c>
      <c r="E8861">
        <v>13134.01</v>
      </c>
    </row>
    <row r="8862" spans="2:5" x14ac:dyDescent="0.25">
      <c r="B8862" t="s">
        <v>1084</v>
      </c>
      <c r="C8862" t="s">
        <v>1023</v>
      </c>
      <c r="D8862" s="161">
        <v>43921</v>
      </c>
      <c r="E8862">
        <v>10721.7</v>
      </c>
    </row>
    <row r="8863" spans="2:5" x14ac:dyDescent="0.25">
      <c r="B8863" t="s">
        <v>1084</v>
      </c>
      <c r="C8863" t="s">
        <v>1024</v>
      </c>
      <c r="D8863" s="161">
        <v>44074</v>
      </c>
      <c r="E8863">
        <v>7984.04</v>
      </c>
    </row>
    <row r="8864" spans="2:5" x14ac:dyDescent="0.25">
      <c r="B8864" t="s">
        <v>1084</v>
      </c>
      <c r="C8864" t="s">
        <v>1025</v>
      </c>
      <c r="D8864" s="161">
        <v>43312</v>
      </c>
      <c r="E8864">
        <v>14016.61</v>
      </c>
    </row>
    <row r="8865" spans="2:5" x14ac:dyDescent="0.25">
      <c r="B8865" t="s">
        <v>1084</v>
      </c>
      <c r="C8865" t="s">
        <v>1026</v>
      </c>
      <c r="D8865" s="161">
        <v>43585</v>
      </c>
      <c r="E8865">
        <v>6611.87</v>
      </c>
    </row>
    <row r="8866" spans="2:5" x14ac:dyDescent="0.25">
      <c r="B8866" t="s">
        <v>1084</v>
      </c>
      <c r="C8866" t="s">
        <v>411</v>
      </c>
      <c r="D8866" s="161">
        <v>43496</v>
      </c>
      <c r="E8866">
        <v>7639.03</v>
      </c>
    </row>
    <row r="8867" spans="2:5" x14ac:dyDescent="0.25">
      <c r="B8867" t="s">
        <v>1084</v>
      </c>
      <c r="C8867" t="s">
        <v>1027</v>
      </c>
      <c r="D8867" s="161">
        <v>43982</v>
      </c>
      <c r="E8867">
        <v>13786.96</v>
      </c>
    </row>
    <row r="8868" spans="2:5" x14ac:dyDescent="0.25">
      <c r="B8868" t="s">
        <v>1084</v>
      </c>
      <c r="C8868" t="s">
        <v>1028</v>
      </c>
      <c r="D8868" s="161">
        <v>43951</v>
      </c>
      <c r="E8868">
        <v>17326.21</v>
      </c>
    </row>
    <row r="8869" spans="2:5" x14ac:dyDescent="0.25">
      <c r="B8869" t="s">
        <v>1083</v>
      </c>
      <c r="C8869" t="s">
        <v>1029</v>
      </c>
      <c r="D8869" s="161">
        <v>43799</v>
      </c>
      <c r="E8869">
        <v>5601.58</v>
      </c>
    </row>
    <row r="8870" spans="2:5" x14ac:dyDescent="0.25">
      <c r="B8870" t="s">
        <v>1082</v>
      </c>
      <c r="C8870" t="s">
        <v>1030</v>
      </c>
      <c r="D8870" s="161">
        <v>44227</v>
      </c>
      <c r="E8870">
        <v>19236.14</v>
      </c>
    </row>
    <row r="8871" spans="2:5" x14ac:dyDescent="0.25">
      <c r="B8871" t="s">
        <v>1084</v>
      </c>
      <c r="C8871" t="s">
        <v>267</v>
      </c>
      <c r="D8871" s="161">
        <v>43312</v>
      </c>
      <c r="E8871">
        <v>16589.86</v>
      </c>
    </row>
    <row r="8872" spans="2:5" x14ac:dyDescent="0.25">
      <c r="B8872" t="s">
        <v>1083</v>
      </c>
      <c r="C8872" t="s">
        <v>1031</v>
      </c>
      <c r="D8872" s="161">
        <v>43769</v>
      </c>
      <c r="E8872">
        <v>2541.1799999999998</v>
      </c>
    </row>
    <row r="8873" spans="2:5" x14ac:dyDescent="0.25">
      <c r="B8873" t="s">
        <v>1082</v>
      </c>
      <c r="C8873" t="s">
        <v>1032</v>
      </c>
      <c r="D8873" s="161">
        <v>43555</v>
      </c>
      <c r="E8873">
        <v>19601.61</v>
      </c>
    </row>
    <row r="8874" spans="2:5" x14ac:dyDescent="0.25">
      <c r="B8874" t="s">
        <v>1083</v>
      </c>
      <c r="C8874" t="s">
        <v>1033</v>
      </c>
      <c r="D8874" s="161">
        <v>43646</v>
      </c>
      <c r="E8874">
        <v>8338.5300000000007</v>
      </c>
    </row>
    <row r="8875" spans="2:5" x14ac:dyDescent="0.25">
      <c r="B8875" t="s">
        <v>1082</v>
      </c>
      <c r="C8875" t="s">
        <v>1034</v>
      </c>
      <c r="D8875" s="161">
        <v>44377</v>
      </c>
      <c r="E8875">
        <v>7332.95</v>
      </c>
    </row>
    <row r="8876" spans="2:5" x14ac:dyDescent="0.25">
      <c r="B8876" t="s">
        <v>1082</v>
      </c>
      <c r="C8876" t="s">
        <v>1035</v>
      </c>
      <c r="D8876" s="161">
        <v>43404</v>
      </c>
      <c r="E8876">
        <v>8360.4</v>
      </c>
    </row>
    <row r="8877" spans="2:5" x14ac:dyDescent="0.25">
      <c r="B8877" t="s">
        <v>1084</v>
      </c>
      <c r="C8877" t="s">
        <v>291</v>
      </c>
      <c r="D8877" s="161">
        <v>43890</v>
      </c>
      <c r="E8877">
        <v>10780.12</v>
      </c>
    </row>
    <row r="8878" spans="2:5" x14ac:dyDescent="0.25">
      <c r="B8878" t="s">
        <v>1084</v>
      </c>
      <c r="C8878" t="s">
        <v>1036</v>
      </c>
      <c r="D8878" s="161">
        <v>44469</v>
      </c>
      <c r="E8878">
        <v>14405.53</v>
      </c>
    </row>
    <row r="8879" spans="2:5" x14ac:dyDescent="0.25">
      <c r="B8879" t="s">
        <v>1082</v>
      </c>
      <c r="C8879" t="s">
        <v>1037</v>
      </c>
      <c r="D8879" s="161">
        <v>43738</v>
      </c>
      <c r="E8879">
        <v>11818.6</v>
      </c>
    </row>
    <row r="8880" spans="2:5" x14ac:dyDescent="0.25">
      <c r="B8880" t="s">
        <v>1083</v>
      </c>
      <c r="C8880" t="s">
        <v>1038</v>
      </c>
      <c r="D8880" s="161">
        <v>43465</v>
      </c>
      <c r="E8880">
        <v>15769.29</v>
      </c>
    </row>
    <row r="8881" spans="2:5" x14ac:dyDescent="0.25">
      <c r="B8881" t="s">
        <v>1084</v>
      </c>
      <c r="C8881" t="s">
        <v>1039</v>
      </c>
      <c r="D8881" s="161">
        <v>44500</v>
      </c>
      <c r="E8881">
        <v>17261.89</v>
      </c>
    </row>
    <row r="8882" spans="2:5" x14ac:dyDescent="0.25">
      <c r="B8882" t="s">
        <v>1084</v>
      </c>
      <c r="C8882" t="s">
        <v>1040</v>
      </c>
      <c r="D8882" s="161">
        <v>43799</v>
      </c>
      <c r="E8882">
        <v>15023.26</v>
      </c>
    </row>
    <row r="8883" spans="2:5" x14ac:dyDescent="0.25">
      <c r="B8883" t="s">
        <v>1084</v>
      </c>
      <c r="C8883" t="s">
        <v>1041</v>
      </c>
      <c r="D8883" s="161">
        <v>43616</v>
      </c>
      <c r="E8883">
        <v>10260.709999999999</v>
      </c>
    </row>
    <row r="8884" spans="2:5" x14ac:dyDescent="0.25">
      <c r="B8884" t="s">
        <v>1084</v>
      </c>
      <c r="C8884" t="s">
        <v>1042</v>
      </c>
      <c r="D8884" s="161">
        <v>44043</v>
      </c>
      <c r="E8884">
        <v>3353.1</v>
      </c>
    </row>
    <row r="8885" spans="2:5" x14ac:dyDescent="0.25">
      <c r="B8885" t="s">
        <v>1083</v>
      </c>
      <c r="C8885" t="s">
        <v>1043</v>
      </c>
      <c r="D8885" s="161">
        <v>44196</v>
      </c>
      <c r="E8885">
        <v>2316.4699999999998</v>
      </c>
    </row>
    <row r="8886" spans="2:5" x14ac:dyDescent="0.25">
      <c r="B8886" t="s">
        <v>1084</v>
      </c>
      <c r="C8886" t="s">
        <v>1044</v>
      </c>
      <c r="D8886" s="161">
        <v>43799</v>
      </c>
      <c r="E8886">
        <v>6413.27</v>
      </c>
    </row>
    <row r="8887" spans="2:5" x14ac:dyDescent="0.25">
      <c r="B8887" t="s">
        <v>1082</v>
      </c>
      <c r="C8887" t="s">
        <v>1045</v>
      </c>
      <c r="D8887" s="161">
        <v>43100</v>
      </c>
      <c r="E8887">
        <v>18372.39</v>
      </c>
    </row>
    <row r="8888" spans="2:5" x14ac:dyDescent="0.25">
      <c r="B8888" t="s">
        <v>1083</v>
      </c>
      <c r="C8888" t="s">
        <v>1046</v>
      </c>
      <c r="D8888" s="161">
        <v>44165</v>
      </c>
      <c r="E8888">
        <v>4819.47</v>
      </c>
    </row>
    <row r="8889" spans="2:5" x14ac:dyDescent="0.25">
      <c r="B8889" t="s">
        <v>1083</v>
      </c>
      <c r="C8889" t="s">
        <v>1047</v>
      </c>
      <c r="D8889" s="161">
        <v>43131</v>
      </c>
      <c r="E8889">
        <v>11318.66</v>
      </c>
    </row>
    <row r="8890" spans="2:5" x14ac:dyDescent="0.25">
      <c r="B8890" t="s">
        <v>1082</v>
      </c>
      <c r="C8890" t="s">
        <v>1048</v>
      </c>
      <c r="D8890" s="161">
        <v>44165</v>
      </c>
      <c r="E8890">
        <v>11968.28</v>
      </c>
    </row>
    <row r="8891" spans="2:5" x14ac:dyDescent="0.25">
      <c r="B8891" t="s">
        <v>1082</v>
      </c>
      <c r="C8891" t="s">
        <v>1049</v>
      </c>
      <c r="D8891" s="161">
        <v>43890</v>
      </c>
      <c r="E8891">
        <v>4055.05</v>
      </c>
    </row>
    <row r="8892" spans="2:5" x14ac:dyDescent="0.25">
      <c r="B8892" t="s">
        <v>1084</v>
      </c>
      <c r="C8892" t="s">
        <v>1050</v>
      </c>
      <c r="D8892" s="161">
        <v>44074</v>
      </c>
      <c r="E8892">
        <v>14685.68</v>
      </c>
    </row>
    <row r="8893" spans="2:5" x14ac:dyDescent="0.25">
      <c r="B8893" t="s">
        <v>1082</v>
      </c>
      <c r="C8893" t="s">
        <v>1051</v>
      </c>
      <c r="D8893" s="161">
        <v>44347</v>
      </c>
      <c r="E8893">
        <v>14286.08</v>
      </c>
    </row>
    <row r="8894" spans="2:5" x14ac:dyDescent="0.25">
      <c r="B8894" t="s">
        <v>1082</v>
      </c>
      <c r="C8894" t="s">
        <v>1052</v>
      </c>
      <c r="D8894" s="161">
        <v>43404</v>
      </c>
      <c r="E8894">
        <v>8549.91</v>
      </c>
    </row>
    <row r="8895" spans="2:5" x14ac:dyDescent="0.25">
      <c r="B8895" t="s">
        <v>1084</v>
      </c>
      <c r="C8895" t="s">
        <v>1053</v>
      </c>
      <c r="D8895" s="161">
        <v>43465</v>
      </c>
      <c r="E8895">
        <v>13567.81</v>
      </c>
    </row>
    <row r="8896" spans="2:5" x14ac:dyDescent="0.25">
      <c r="B8896" t="s">
        <v>1084</v>
      </c>
      <c r="C8896" t="s">
        <v>1054</v>
      </c>
      <c r="D8896" s="161">
        <v>44196</v>
      </c>
      <c r="E8896">
        <v>1893.83</v>
      </c>
    </row>
    <row r="8897" spans="2:5" x14ac:dyDescent="0.25">
      <c r="B8897" t="s">
        <v>1082</v>
      </c>
      <c r="C8897" t="s">
        <v>1055</v>
      </c>
      <c r="D8897" s="161">
        <v>44012</v>
      </c>
      <c r="E8897">
        <v>19737.759999999998</v>
      </c>
    </row>
    <row r="8898" spans="2:5" x14ac:dyDescent="0.25">
      <c r="B8898" t="s">
        <v>1082</v>
      </c>
      <c r="C8898" t="s">
        <v>1056</v>
      </c>
      <c r="D8898" s="161">
        <v>43951</v>
      </c>
      <c r="E8898">
        <v>10106.1</v>
      </c>
    </row>
    <row r="8899" spans="2:5" x14ac:dyDescent="0.25">
      <c r="B8899" t="s">
        <v>1082</v>
      </c>
      <c r="C8899" t="s">
        <v>1057</v>
      </c>
      <c r="D8899" s="161">
        <v>44347</v>
      </c>
      <c r="E8899">
        <v>3660.16</v>
      </c>
    </row>
    <row r="8900" spans="2:5" x14ac:dyDescent="0.25">
      <c r="B8900" t="s">
        <v>1082</v>
      </c>
      <c r="C8900" t="s">
        <v>1058</v>
      </c>
      <c r="D8900" s="161">
        <v>43524</v>
      </c>
      <c r="E8900">
        <v>1666.22</v>
      </c>
    </row>
    <row r="8901" spans="2:5" x14ac:dyDescent="0.25">
      <c r="B8901" t="s">
        <v>1082</v>
      </c>
      <c r="C8901" t="s">
        <v>1059</v>
      </c>
      <c r="D8901" s="161">
        <v>43677</v>
      </c>
      <c r="E8901">
        <v>15103.77</v>
      </c>
    </row>
    <row r="8902" spans="2:5" x14ac:dyDescent="0.25">
      <c r="B8902" t="s">
        <v>1082</v>
      </c>
      <c r="C8902" t="s">
        <v>1060</v>
      </c>
      <c r="D8902" s="161">
        <v>44104</v>
      </c>
      <c r="E8902">
        <v>4802.3999999999996</v>
      </c>
    </row>
    <row r="8903" spans="2:5" x14ac:dyDescent="0.25">
      <c r="B8903" t="s">
        <v>1082</v>
      </c>
      <c r="C8903" t="s">
        <v>1061</v>
      </c>
      <c r="D8903" s="161">
        <v>44135</v>
      </c>
      <c r="E8903">
        <v>16178.22</v>
      </c>
    </row>
    <row r="8904" spans="2:5" x14ac:dyDescent="0.25">
      <c r="B8904" t="s">
        <v>1082</v>
      </c>
      <c r="C8904" t="s">
        <v>1062</v>
      </c>
      <c r="D8904" s="161">
        <v>43131</v>
      </c>
      <c r="E8904">
        <v>1968.21</v>
      </c>
    </row>
    <row r="8905" spans="2:5" x14ac:dyDescent="0.25">
      <c r="B8905" t="s">
        <v>1082</v>
      </c>
      <c r="C8905" t="s">
        <v>1063</v>
      </c>
      <c r="D8905" s="161">
        <v>44439</v>
      </c>
      <c r="E8905">
        <v>13327.5</v>
      </c>
    </row>
    <row r="8906" spans="2:5" x14ac:dyDescent="0.25">
      <c r="B8906" t="s">
        <v>1082</v>
      </c>
      <c r="C8906" t="s">
        <v>1064</v>
      </c>
      <c r="D8906" s="161">
        <v>44316</v>
      </c>
      <c r="E8906">
        <v>7417.92</v>
      </c>
    </row>
    <row r="8907" spans="2:5" x14ac:dyDescent="0.25">
      <c r="B8907" t="s">
        <v>1084</v>
      </c>
      <c r="C8907" t="s">
        <v>1065</v>
      </c>
      <c r="D8907" s="161">
        <v>43738</v>
      </c>
      <c r="E8907">
        <v>5703.08</v>
      </c>
    </row>
    <row r="8908" spans="2:5" x14ac:dyDescent="0.25">
      <c r="B8908" t="s">
        <v>1082</v>
      </c>
      <c r="C8908" t="s">
        <v>1066</v>
      </c>
      <c r="D8908" s="161">
        <v>43373</v>
      </c>
      <c r="E8908">
        <v>1010.55</v>
      </c>
    </row>
    <row r="8909" spans="2:5" x14ac:dyDescent="0.25">
      <c r="B8909" t="s">
        <v>1082</v>
      </c>
      <c r="C8909" t="s">
        <v>1067</v>
      </c>
      <c r="D8909" s="161">
        <v>44408</v>
      </c>
      <c r="E8909">
        <v>3002.28</v>
      </c>
    </row>
    <row r="8910" spans="2:5" x14ac:dyDescent="0.25">
      <c r="B8910" t="s">
        <v>1084</v>
      </c>
      <c r="C8910" t="s">
        <v>1068</v>
      </c>
      <c r="D8910" s="161">
        <v>44530</v>
      </c>
      <c r="E8910">
        <v>12356.79</v>
      </c>
    </row>
    <row r="8911" spans="2:5" x14ac:dyDescent="0.25">
      <c r="B8911" t="s">
        <v>1082</v>
      </c>
      <c r="C8911" t="s">
        <v>1022</v>
      </c>
      <c r="D8911" s="161">
        <v>43708</v>
      </c>
      <c r="E8911">
        <v>9462.9</v>
      </c>
    </row>
    <row r="8912" spans="2:5" x14ac:dyDescent="0.25">
      <c r="B8912" t="s">
        <v>1084</v>
      </c>
      <c r="C8912" t="s">
        <v>1069</v>
      </c>
      <c r="D8912" s="161">
        <v>44286</v>
      </c>
      <c r="E8912">
        <v>10162.48</v>
      </c>
    </row>
    <row r="8913" spans="2:5" x14ac:dyDescent="0.25">
      <c r="B8913" t="s">
        <v>1084</v>
      </c>
      <c r="C8913" t="s">
        <v>1070</v>
      </c>
      <c r="D8913" s="161">
        <v>43281</v>
      </c>
      <c r="E8913">
        <v>3804.82</v>
      </c>
    </row>
    <row r="8914" spans="2:5" x14ac:dyDescent="0.25">
      <c r="B8914" t="s">
        <v>1082</v>
      </c>
      <c r="C8914" t="s">
        <v>1071</v>
      </c>
      <c r="D8914" s="161">
        <v>44135</v>
      </c>
      <c r="E8914">
        <v>8737.94</v>
      </c>
    </row>
    <row r="8915" spans="2:5" x14ac:dyDescent="0.25">
      <c r="B8915" t="s">
        <v>1084</v>
      </c>
      <c r="C8915" t="s">
        <v>1072</v>
      </c>
      <c r="D8915" s="161">
        <v>43312</v>
      </c>
      <c r="E8915">
        <v>18838.169999999998</v>
      </c>
    </row>
    <row r="8916" spans="2:5" x14ac:dyDescent="0.25">
      <c r="B8916" t="s">
        <v>1082</v>
      </c>
      <c r="C8916" t="s">
        <v>1073</v>
      </c>
      <c r="D8916" s="161">
        <v>43951</v>
      </c>
      <c r="E8916">
        <v>8958.1200000000008</v>
      </c>
    </row>
    <row r="8917" spans="2:5" x14ac:dyDescent="0.25">
      <c r="B8917" t="s">
        <v>1084</v>
      </c>
      <c r="C8917" t="s">
        <v>1074</v>
      </c>
      <c r="D8917" s="161">
        <v>43220</v>
      </c>
      <c r="E8917">
        <v>210.84</v>
      </c>
    </row>
    <row r="8918" spans="2:5" x14ac:dyDescent="0.25">
      <c r="B8918" t="s">
        <v>1084</v>
      </c>
      <c r="C8918" t="s">
        <v>1075</v>
      </c>
      <c r="D8918" s="161">
        <v>44165</v>
      </c>
      <c r="E8918">
        <v>11543.46</v>
      </c>
    </row>
    <row r="8919" spans="2:5" x14ac:dyDescent="0.25">
      <c r="B8919" t="s">
        <v>1084</v>
      </c>
      <c r="C8919" t="s">
        <v>1076</v>
      </c>
      <c r="D8919" s="161">
        <v>43100</v>
      </c>
      <c r="E8919">
        <v>14627.34</v>
      </c>
    </row>
    <row r="8920" spans="2:5" x14ac:dyDescent="0.25">
      <c r="B8920" t="s">
        <v>1082</v>
      </c>
      <c r="C8920" t="s">
        <v>1077</v>
      </c>
      <c r="D8920" s="161">
        <v>43524</v>
      </c>
      <c r="E8920">
        <v>19471.150000000001</v>
      </c>
    </row>
    <row r="8921" spans="2:5" x14ac:dyDescent="0.25">
      <c r="B8921" t="s">
        <v>1082</v>
      </c>
      <c r="C8921" t="s">
        <v>992</v>
      </c>
      <c r="D8921" s="161">
        <v>44469</v>
      </c>
      <c r="E8921">
        <v>14334.19</v>
      </c>
    </row>
    <row r="8922" spans="2:5" x14ac:dyDescent="0.25">
      <c r="B8922" t="s">
        <v>1084</v>
      </c>
      <c r="C8922" t="s">
        <v>993</v>
      </c>
      <c r="D8922" s="161">
        <v>43677</v>
      </c>
      <c r="E8922">
        <v>906.03</v>
      </c>
    </row>
    <row r="8923" spans="2:5" x14ac:dyDescent="0.25">
      <c r="B8923" t="s">
        <v>1084</v>
      </c>
      <c r="C8923" t="s">
        <v>994</v>
      </c>
      <c r="D8923" s="161">
        <v>43100</v>
      </c>
      <c r="E8923">
        <v>17325.53</v>
      </c>
    </row>
    <row r="8924" spans="2:5" x14ac:dyDescent="0.25">
      <c r="B8924" t="s">
        <v>1084</v>
      </c>
      <c r="C8924" t="s">
        <v>995</v>
      </c>
      <c r="D8924" s="161">
        <v>43524</v>
      </c>
      <c r="E8924">
        <v>19701.38</v>
      </c>
    </row>
    <row r="8925" spans="2:5" x14ac:dyDescent="0.25">
      <c r="B8925" t="s">
        <v>1082</v>
      </c>
      <c r="C8925" t="s">
        <v>996</v>
      </c>
      <c r="D8925" s="161">
        <v>43404</v>
      </c>
      <c r="E8925">
        <v>17791.96</v>
      </c>
    </row>
    <row r="8926" spans="2:5" x14ac:dyDescent="0.25">
      <c r="B8926" t="s">
        <v>1084</v>
      </c>
      <c r="C8926" t="s">
        <v>997</v>
      </c>
      <c r="D8926" s="161">
        <v>44165</v>
      </c>
      <c r="E8926">
        <v>14214.71</v>
      </c>
    </row>
    <row r="8927" spans="2:5" x14ac:dyDescent="0.25">
      <c r="B8927" t="s">
        <v>1082</v>
      </c>
      <c r="C8927" t="s">
        <v>998</v>
      </c>
      <c r="D8927" s="161">
        <v>43890</v>
      </c>
      <c r="E8927">
        <v>19173.16</v>
      </c>
    </row>
    <row r="8928" spans="2:5" x14ac:dyDescent="0.25">
      <c r="B8928" t="s">
        <v>1082</v>
      </c>
      <c r="C8928" t="s">
        <v>999</v>
      </c>
      <c r="D8928" s="161">
        <v>43434</v>
      </c>
      <c r="E8928">
        <v>4171.83</v>
      </c>
    </row>
    <row r="8929" spans="2:5" x14ac:dyDescent="0.25">
      <c r="B8929" t="s">
        <v>1084</v>
      </c>
      <c r="C8929" t="s">
        <v>1000</v>
      </c>
      <c r="D8929" s="161">
        <v>43281</v>
      </c>
      <c r="E8929">
        <v>11252.58</v>
      </c>
    </row>
    <row r="8930" spans="2:5" x14ac:dyDescent="0.25">
      <c r="B8930" t="s">
        <v>1084</v>
      </c>
      <c r="C8930" t="s">
        <v>1001</v>
      </c>
      <c r="D8930" s="161">
        <v>43982</v>
      </c>
      <c r="E8930">
        <v>12817.51</v>
      </c>
    </row>
    <row r="8931" spans="2:5" x14ac:dyDescent="0.25">
      <c r="B8931" t="s">
        <v>1084</v>
      </c>
      <c r="C8931" t="s">
        <v>1002</v>
      </c>
      <c r="D8931" s="161">
        <v>44530</v>
      </c>
      <c r="E8931">
        <v>15813.78</v>
      </c>
    </row>
    <row r="8932" spans="2:5" x14ac:dyDescent="0.25">
      <c r="B8932" t="s">
        <v>1084</v>
      </c>
      <c r="C8932" t="s">
        <v>1003</v>
      </c>
      <c r="D8932" s="161">
        <v>44347</v>
      </c>
      <c r="E8932">
        <v>12034.53</v>
      </c>
    </row>
    <row r="8933" spans="2:5" x14ac:dyDescent="0.25">
      <c r="B8933" t="s">
        <v>1082</v>
      </c>
      <c r="C8933" t="s">
        <v>1004</v>
      </c>
      <c r="D8933" s="161">
        <v>44316</v>
      </c>
      <c r="E8933">
        <v>161.47</v>
      </c>
    </row>
    <row r="8934" spans="2:5" x14ac:dyDescent="0.25">
      <c r="B8934" t="s">
        <v>1082</v>
      </c>
      <c r="C8934" t="s">
        <v>1005</v>
      </c>
      <c r="D8934" s="161">
        <v>44196</v>
      </c>
      <c r="E8934">
        <v>5236.12</v>
      </c>
    </row>
    <row r="8935" spans="2:5" x14ac:dyDescent="0.25">
      <c r="B8935" t="s">
        <v>1082</v>
      </c>
      <c r="C8935" t="s">
        <v>1006</v>
      </c>
      <c r="D8935" s="161">
        <v>43738</v>
      </c>
      <c r="E8935">
        <v>5758.32</v>
      </c>
    </row>
    <row r="8936" spans="2:5" x14ac:dyDescent="0.25">
      <c r="B8936" t="s">
        <v>1082</v>
      </c>
      <c r="C8936" t="s">
        <v>1007</v>
      </c>
      <c r="D8936" s="161">
        <v>44500</v>
      </c>
      <c r="E8936">
        <v>5770.24</v>
      </c>
    </row>
    <row r="8937" spans="2:5" x14ac:dyDescent="0.25">
      <c r="B8937" t="s">
        <v>1084</v>
      </c>
      <c r="C8937" t="s">
        <v>1008</v>
      </c>
      <c r="D8937" s="161">
        <v>43646</v>
      </c>
      <c r="E8937">
        <v>9998.0300000000007</v>
      </c>
    </row>
    <row r="8938" spans="2:5" x14ac:dyDescent="0.25">
      <c r="B8938" t="s">
        <v>1082</v>
      </c>
      <c r="C8938" t="s">
        <v>1009</v>
      </c>
      <c r="D8938" s="161">
        <v>43281</v>
      </c>
      <c r="E8938">
        <v>16692.169999999998</v>
      </c>
    </row>
    <row r="8939" spans="2:5" x14ac:dyDescent="0.25">
      <c r="B8939" t="s">
        <v>1084</v>
      </c>
      <c r="C8939" t="s">
        <v>1010</v>
      </c>
      <c r="D8939" s="161">
        <v>44255</v>
      </c>
      <c r="E8939">
        <v>18034.73</v>
      </c>
    </row>
    <row r="8940" spans="2:5" x14ac:dyDescent="0.25">
      <c r="B8940" t="s">
        <v>1083</v>
      </c>
      <c r="C8940" t="s">
        <v>1011</v>
      </c>
      <c r="D8940" s="161">
        <v>43343</v>
      </c>
      <c r="E8940">
        <v>10001.629999999999</v>
      </c>
    </row>
    <row r="8941" spans="2:5" x14ac:dyDescent="0.25">
      <c r="B8941" t="s">
        <v>1084</v>
      </c>
      <c r="C8941" t="s">
        <v>1012</v>
      </c>
      <c r="D8941" s="161">
        <v>43404</v>
      </c>
      <c r="E8941">
        <v>13220.85</v>
      </c>
    </row>
    <row r="8942" spans="2:5" x14ac:dyDescent="0.25">
      <c r="B8942" t="s">
        <v>1082</v>
      </c>
      <c r="C8942" t="s">
        <v>1013</v>
      </c>
      <c r="D8942" s="161">
        <v>44377</v>
      </c>
      <c r="E8942">
        <v>19970.25</v>
      </c>
    </row>
    <row r="8943" spans="2:5" x14ac:dyDescent="0.25">
      <c r="B8943" t="s">
        <v>1082</v>
      </c>
      <c r="C8943" t="s">
        <v>1014</v>
      </c>
      <c r="D8943" s="161">
        <v>43159</v>
      </c>
      <c r="E8943">
        <v>1629.2</v>
      </c>
    </row>
    <row r="8944" spans="2:5" x14ac:dyDescent="0.25">
      <c r="B8944" t="s">
        <v>1082</v>
      </c>
      <c r="C8944" t="s">
        <v>1015</v>
      </c>
      <c r="D8944" s="161">
        <v>43100</v>
      </c>
      <c r="E8944">
        <v>13642.37</v>
      </c>
    </row>
    <row r="8945" spans="2:5" x14ac:dyDescent="0.25">
      <c r="B8945" t="s">
        <v>1084</v>
      </c>
      <c r="C8945" t="s">
        <v>1016</v>
      </c>
      <c r="D8945" s="161">
        <v>43738</v>
      </c>
      <c r="E8945">
        <v>3074.32</v>
      </c>
    </row>
    <row r="8946" spans="2:5" x14ac:dyDescent="0.25">
      <c r="B8946" t="s">
        <v>1082</v>
      </c>
      <c r="C8946" t="s">
        <v>1017</v>
      </c>
      <c r="D8946" s="161">
        <v>43708</v>
      </c>
      <c r="E8946">
        <v>10368.66</v>
      </c>
    </row>
    <row r="8947" spans="2:5" x14ac:dyDescent="0.25">
      <c r="B8947" t="s">
        <v>1084</v>
      </c>
      <c r="C8947" t="s">
        <v>1018</v>
      </c>
      <c r="D8947" s="161">
        <v>43738</v>
      </c>
      <c r="E8947">
        <v>3397.54</v>
      </c>
    </row>
    <row r="8948" spans="2:5" x14ac:dyDescent="0.25">
      <c r="B8948" t="s">
        <v>1082</v>
      </c>
      <c r="C8948" t="s">
        <v>1019</v>
      </c>
      <c r="D8948" s="161">
        <v>43131</v>
      </c>
      <c r="E8948">
        <v>6285.02</v>
      </c>
    </row>
    <row r="8949" spans="2:5" x14ac:dyDescent="0.25">
      <c r="B8949" t="s">
        <v>1084</v>
      </c>
      <c r="C8949" t="s">
        <v>1020</v>
      </c>
      <c r="D8949" s="161">
        <v>44408</v>
      </c>
      <c r="E8949">
        <v>13880.35</v>
      </c>
    </row>
    <row r="8950" spans="2:5" x14ac:dyDescent="0.25">
      <c r="B8950" t="s">
        <v>1084</v>
      </c>
      <c r="C8950" t="s">
        <v>1021</v>
      </c>
      <c r="D8950" s="161">
        <v>43738</v>
      </c>
      <c r="E8950">
        <v>14981.51</v>
      </c>
    </row>
    <row r="8951" spans="2:5" x14ac:dyDescent="0.25">
      <c r="B8951" t="s">
        <v>1084</v>
      </c>
      <c r="C8951" t="s">
        <v>1022</v>
      </c>
      <c r="D8951" s="161">
        <v>43738</v>
      </c>
      <c r="E8951">
        <v>14081.9</v>
      </c>
    </row>
    <row r="8952" spans="2:5" x14ac:dyDescent="0.25">
      <c r="B8952" t="s">
        <v>1082</v>
      </c>
      <c r="C8952" t="s">
        <v>1023</v>
      </c>
      <c r="D8952" s="161">
        <v>44469</v>
      </c>
      <c r="E8952">
        <v>15333.75</v>
      </c>
    </row>
    <row r="8953" spans="2:5" x14ac:dyDescent="0.25">
      <c r="B8953" t="s">
        <v>1084</v>
      </c>
      <c r="C8953" t="s">
        <v>1024</v>
      </c>
      <c r="D8953" s="161">
        <v>43131</v>
      </c>
      <c r="E8953">
        <v>7460.31</v>
      </c>
    </row>
    <row r="8954" spans="2:5" x14ac:dyDescent="0.25">
      <c r="B8954" t="s">
        <v>1082</v>
      </c>
      <c r="C8954" t="s">
        <v>1025</v>
      </c>
      <c r="D8954" s="161">
        <v>43830</v>
      </c>
      <c r="E8954">
        <v>12489.37</v>
      </c>
    </row>
    <row r="8955" spans="2:5" x14ac:dyDescent="0.25">
      <c r="B8955" t="s">
        <v>1084</v>
      </c>
      <c r="C8955" t="s">
        <v>1026</v>
      </c>
      <c r="D8955" s="161">
        <v>44227</v>
      </c>
      <c r="E8955">
        <v>3305.49</v>
      </c>
    </row>
    <row r="8956" spans="2:5" x14ac:dyDescent="0.25">
      <c r="B8956" t="s">
        <v>1082</v>
      </c>
      <c r="C8956" t="s">
        <v>411</v>
      </c>
      <c r="D8956" s="161">
        <v>43159</v>
      </c>
      <c r="E8956">
        <v>10029.24</v>
      </c>
    </row>
    <row r="8957" spans="2:5" x14ac:dyDescent="0.25">
      <c r="B8957" t="s">
        <v>1082</v>
      </c>
      <c r="C8957" t="s">
        <v>1027</v>
      </c>
      <c r="D8957" s="161">
        <v>44377</v>
      </c>
      <c r="E8957">
        <v>1089.8900000000001</v>
      </c>
    </row>
    <row r="8958" spans="2:5" x14ac:dyDescent="0.25">
      <c r="B8958" t="s">
        <v>1082</v>
      </c>
      <c r="C8958" t="s">
        <v>1028</v>
      </c>
      <c r="D8958" s="161">
        <v>43555</v>
      </c>
      <c r="E8958">
        <v>10385.530000000001</v>
      </c>
    </row>
    <row r="8959" spans="2:5" x14ac:dyDescent="0.25">
      <c r="B8959" t="s">
        <v>1082</v>
      </c>
      <c r="C8959" t="s">
        <v>1029</v>
      </c>
      <c r="D8959" s="161">
        <v>43434</v>
      </c>
      <c r="E8959">
        <v>3401.81</v>
      </c>
    </row>
    <row r="8960" spans="2:5" x14ac:dyDescent="0.25">
      <c r="B8960" t="s">
        <v>1084</v>
      </c>
      <c r="C8960" t="s">
        <v>1030</v>
      </c>
      <c r="D8960" s="161">
        <v>43373</v>
      </c>
      <c r="E8960">
        <v>2828.6</v>
      </c>
    </row>
    <row r="8961" spans="2:5" x14ac:dyDescent="0.25">
      <c r="B8961" t="s">
        <v>1082</v>
      </c>
      <c r="C8961" t="s">
        <v>267</v>
      </c>
      <c r="D8961" s="161">
        <v>44135</v>
      </c>
      <c r="E8961">
        <v>2474.66</v>
      </c>
    </row>
    <row r="8962" spans="2:5" x14ac:dyDescent="0.25">
      <c r="B8962" t="s">
        <v>1082</v>
      </c>
      <c r="C8962" t="s">
        <v>1031</v>
      </c>
      <c r="D8962" s="161">
        <v>44012</v>
      </c>
      <c r="E8962">
        <v>7341.75</v>
      </c>
    </row>
    <row r="8963" spans="2:5" x14ac:dyDescent="0.25">
      <c r="B8963" t="s">
        <v>1082</v>
      </c>
      <c r="C8963" t="s">
        <v>1032</v>
      </c>
      <c r="D8963" s="161">
        <v>44439</v>
      </c>
      <c r="E8963">
        <v>7149.21</v>
      </c>
    </row>
    <row r="8964" spans="2:5" x14ac:dyDescent="0.25">
      <c r="B8964" t="s">
        <v>1082</v>
      </c>
      <c r="C8964" t="s">
        <v>1033</v>
      </c>
      <c r="D8964" s="161">
        <v>44165</v>
      </c>
      <c r="E8964">
        <v>7576.63</v>
      </c>
    </row>
    <row r="8965" spans="2:5" x14ac:dyDescent="0.25">
      <c r="B8965" t="s">
        <v>1082</v>
      </c>
      <c r="C8965" t="s">
        <v>1034</v>
      </c>
      <c r="D8965" s="161">
        <v>43159</v>
      </c>
      <c r="E8965">
        <v>19589.12</v>
      </c>
    </row>
    <row r="8966" spans="2:5" x14ac:dyDescent="0.25">
      <c r="B8966" t="s">
        <v>1082</v>
      </c>
      <c r="C8966" t="s">
        <v>1035</v>
      </c>
      <c r="D8966" s="161">
        <v>43951</v>
      </c>
      <c r="E8966">
        <v>11469.14</v>
      </c>
    </row>
    <row r="8967" spans="2:5" x14ac:dyDescent="0.25">
      <c r="B8967" t="s">
        <v>1084</v>
      </c>
      <c r="C8967" t="s">
        <v>291</v>
      </c>
      <c r="D8967" s="161">
        <v>44043</v>
      </c>
      <c r="E8967">
        <v>11704.5</v>
      </c>
    </row>
    <row r="8968" spans="2:5" x14ac:dyDescent="0.25">
      <c r="B8968" t="s">
        <v>1084</v>
      </c>
      <c r="C8968" t="s">
        <v>1036</v>
      </c>
      <c r="D8968" s="161">
        <v>43921</v>
      </c>
      <c r="E8968">
        <v>5205.16</v>
      </c>
    </row>
    <row r="8969" spans="2:5" x14ac:dyDescent="0.25">
      <c r="B8969" t="s">
        <v>1082</v>
      </c>
      <c r="C8969" t="s">
        <v>1037</v>
      </c>
      <c r="D8969" s="161">
        <v>44377</v>
      </c>
      <c r="E8969">
        <v>2413.73</v>
      </c>
    </row>
    <row r="8970" spans="2:5" x14ac:dyDescent="0.25">
      <c r="B8970" t="s">
        <v>1083</v>
      </c>
      <c r="C8970" t="s">
        <v>1038</v>
      </c>
      <c r="D8970" s="161">
        <v>44135</v>
      </c>
      <c r="E8970">
        <v>4798.37</v>
      </c>
    </row>
    <row r="8971" spans="2:5" x14ac:dyDescent="0.25">
      <c r="B8971" t="s">
        <v>1082</v>
      </c>
      <c r="C8971" t="s">
        <v>1039</v>
      </c>
      <c r="D8971" s="161">
        <v>43281</v>
      </c>
      <c r="E8971">
        <v>16072.76</v>
      </c>
    </row>
    <row r="8972" spans="2:5" x14ac:dyDescent="0.25">
      <c r="B8972" t="s">
        <v>1084</v>
      </c>
      <c r="C8972" t="s">
        <v>1040</v>
      </c>
      <c r="D8972" s="161">
        <v>43921</v>
      </c>
      <c r="E8972">
        <v>4812.8999999999996</v>
      </c>
    </row>
    <row r="8973" spans="2:5" x14ac:dyDescent="0.25">
      <c r="B8973" t="s">
        <v>1082</v>
      </c>
      <c r="C8973" t="s">
        <v>1041</v>
      </c>
      <c r="D8973" s="161">
        <v>43677</v>
      </c>
      <c r="E8973">
        <v>19975.09</v>
      </c>
    </row>
    <row r="8974" spans="2:5" x14ac:dyDescent="0.25">
      <c r="B8974" t="s">
        <v>1082</v>
      </c>
      <c r="C8974" t="s">
        <v>1042</v>
      </c>
      <c r="D8974" s="161">
        <v>44104</v>
      </c>
      <c r="E8974">
        <v>18483.41</v>
      </c>
    </row>
    <row r="8975" spans="2:5" x14ac:dyDescent="0.25">
      <c r="B8975" t="s">
        <v>1082</v>
      </c>
      <c r="C8975" t="s">
        <v>1043</v>
      </c>
      <c r="D8975" s="161">
        <v>43220</v>
      </c>
      <c r="E8975">
        <v>6313.15</v>
      </c>
    </row>
    <row r="8976" spans="2:5" x14ac:dyDescent="0.25">
      <c r="B8976" t="s">
        <v>1082</v>
      </c>
      <c r="C8976" t="s">
        <v>1044</v>
      </c>
      <c r="D8976" s="161">
        <v>44255</v>
      </c>
      <c r="E8976">
        <v>14494.4</v>
      </c>
    </row>
    <row r="8977" spans="2:5" x14ac:dyDescent="0.25">
      <c r="B8977" t="s">
        <v>1084</v>
      </c>
      <c r="C8977" t="s">
        <v>1045</v>
      </c>
      <c r="D8977" s="161">
        <v>43251</v>
      </c>
      <c r="E8977">
        <v>8283.68</v>
      </c>
    </row>
    <row r="8978" spans="2:5" x14ac:dyDescent="0.25">
      <c r="B8978" t="s">
        <v>1084</v>
      </c>
      <c r="C8978" t="s">
        <v>1046</v>
      </c>
      <c r="D8978" s="161">
        <v>43434</v>
      </c>
      <c r="E8978">
        <v>3875.43</v>
      </c>
    </row>
    <row r="8979" spans="2:5" x14ac:dyDescent="0.25">
      <c r="B8979" t="s">
        <v>1083</v>
      </c>
      <c r="C8979" t="s">
        <v>1047</v>
      </c>
      <c r="D8979" s="161">
        <v>43738</v>
      </c>
      <c r="E8979">
        <v>4022.1</v>
      </c>
    </row>
    <row r="8980" spans="2:5" x14ac:dyDescent="0.25">
      <c r="B8980" t="s">
        <v>1084</v>
      </c>
      <c r="C8980" t="s">
        <v>1048</v>
      </c>
      <c r="D8980" s="161">
        <v>43404</v>
      </c>
      <c r="E8980">
        <v>15545.24</v>
      </c>
    </row>
    <row r="8981" spans="2:5" x14ac:dyDescent="0.25">
      <c r="B8981" t="s">
        <v>1084</v>
      </c>
      <c r="C8981" t="s">
        <v>1049</v>
      </c>
      <c r="D8981" s="161">
        <v>44227</v>
      </c>
      <c r="E8981">
        <v>8258.09</v>
      </c>
    </row>
    <row r="8982" spans="2:5" x14ac:dyDescent="0.25">
      <c r="B8982" t="s">
        <v>1084</v>
      </c>
      <c r="C8982" t="s">
        <v>1050</v>
      </c>
      <c r="D8982" s="161">
        <v>44500</v>
      </c>
      <c r="E8982">
        <v>14515.77</v>
      </c>
    </row>
    <row r="8983" spans="2:5" x14ac:dyDescent="0.25">
      <c r="B8983" t="s">
        <v>1082</v>
      </c>
      <c r="C8983" t="s">
        <v>1051</v>
      </c>
      <c r="D8983" s="161">
        <v>44530</v>
      </c>
      <c r="E8983">
        <v>19466.62</v>
      </c>
    </row>
    <row r="8984" spans="2:5" x14ac:dyDescent="0.25">
      <c r="B8984" t="s">
        <v>1084</v>
      </c>
      <c r="C8984" t="s">
        <v>1052</v>
      </c>
      <c r="D8984" s="161">
        <v>43343</v>
      </c>
      <c r="E8984">
        <v>3209.39</v>
      </c>
    </row>
    <row r="8985" spans="2:5" x14ac:dyDescent="0.25">
      <c r="B8985" t="s">
        <v>1082</v>
      </c>
      <c r="C8985" t="s">
        <v>1053</v>
      </c>
      <c r="D8985" s="161">
        <v>44530</v>
      </c>
      <c r="E8985">
        <v>4911.5600000000004</v>
      </c>
    </row>
    <row r="8986" spans="2:5" x14ac:dyDescent="0.25">
      <c r="B8986" t="s">
        <v>1084</v>
      </c>
      <c r="C8986" t="s">
        <v>1054</v>
      </c>
      <c r="D8986" s="161">
        <v>44043</v>
      </c>
      <c r="E8986">
        <v>5943.62</v>
      </c>
    </row>
    <row r="8987" spans="2:5" x14ac:dyDescent="0.25">
      <c r="B8987" t="s">
        <v>1082</v>
      </c>
      <c r="C8987" t="s">
        <v>1055</v>
      </c>
      <c r="D8987" s="161">
        <v>43830</v>
      </c>
      <c r="E8987">
        <v>5209.24</v>
      </c>
    </row>
    <row r="8988" spans="2:5" x14ac:dyDescent="0.25">
      <c r="B8988" t="s">
        <v>1084</v>
      </c>
      <c r="C8988" t="s">
        <v>1056</v>
      </c>
      <c r="D8988" s="161">
        <v>44347</v>
      </c>
      <c r="E8988">
        <v>18426.73</v>
      </c>
    </row>
    <row r="8989" spans="2:5" x14ac:dyDescent="0.25">
      <c r="B8989" t="s">
        <v>1082</v>
      </c>
      <c r="C8989" t="s">
        <v>1057</v>
      </c>
      <c r="D8989" s="161">
        <v>44530</v>
      </c>
      <c r="E8989">
        <v>15812.29</v>
      </c>
    </row>
    <row r="8990" spans="2:5" x14ac:dyDescent="0.25">
      <c r="B8990" t="s">
        <v>1082</v>
      </c>
      <c r="C8990" t="s">
        <v>1058</v>
      </c>
      <c r="D8990" s="161">
        <v>44316</v>
      </c>
      <c r="E8990">
        <v>11381.67</v>
      </c>
    </row>
    <row r="8991" spans="2:5" x14ac:dyDescent="0.25">
      <c r="B8991" t="s">
        <v>1084</v>
      </c>
      <c r="C8991" t="s">
        <v>1059</v>
      </c>
      <c r="D8991" s="161">
        <v>43890</v>
      </c>
      <c r="E8991">
        <v>10545.33</v>
      </c>
    </row>
    <row r="8992" spans="2:5" x14ac:dyDescent="0.25">
      <c r="B8992" t="s">
        <v>1084</v>
      </c>
      <c r="C8992" t="s">
        <v>1060</v>
      </c>
      <c r="D8992" s="161">
        <v>43951</v>
      </c>
      <c r="E8992">
        <v>3832.84</v>
      </c>
    </row>
    <row r="8993" spans="2:5" x14ac:dyDescent="0.25">
      <c r="B8993" t="s">
        <v>1082</v>
      </c>
      <c r="C8993" t="s">
        <v>1061</v>
      </c>
      <c r="D8993" s="161">
        <v>44227</v>
      </c>
      <c r="E8993">
        <v>12166.38</v>
      </c>
    </row>
    <row r="8994" spans="2:5" x14ac:dyDescent="0.25">
      <c r="B8994" t="s">
        <v>1084</v>
      </c>
      <c r="C8994" t="s">
        <v>1062</v>
      </c>
      <c r="D8994" s="161">
        <v>44196</v>
      </c>
      <c r="E8994">
        <v>9364.59</v>
      </c>
    </row>
    <row r="8995" spans="2:5" x14ac:dyDescent="0.25">
      <c r="B8995" t="s">
        <v>1082</v>
      </c>
      <c r="C8995" t="s">
        <v>1063</v>
      </c>
      <c r="D8995" s="161">
        <v>44227</v>
      </c>
      <c r="E8995">
        <v>5501.98</v>
      </c>
    </row>
    <row r="8996" spans="2:5" x14ac:dyDescent="0.25">
      <c r="B8996" t="s">
        <v>1084</v>
      </c>
      <c r="C8996" t="s">
        <v>1064</v>
      </c>
      <c r="D8996" s="161">
        <v>44500</v>
      </c>
      <c r="E8996">
        <v>280.11</v>
      </c>
    </row>
    <row r="8997" spans="2:5" x14ac:dyDescent="0.25">
      <c r="B8997" t="s">
        <v>1084</v>
      </c>
      <c r="C8997" t="s">
        <v>1065</v>
      </c>
      <c r="D8997" s="161">
        <v>43708</v>
      </c>
      <c r="E8997">
        <v>12735.64</v>
      </c>
    </row>
    <row r="8998" spans="2:5" x14ac:dyDescent="0.25">
      <c r="B8998" t="s">
        <v>1083</v>
      </c>
      <c r="C8998" t="s">
        <v>1066</v>
      </c>
      <c r="D8998" s="161">
        <v>44104</v>
      </c>
      <c r="E8998">
        <v>10698.54</v>
      </c>
    </row>
    <row r="8999" spans="2:5" x14ac:dyDescent="0.25">
      <c r="B8999" t="s">
        <v>1084</v>
      </c>
      <c r="C8999" t="s">
        <v>1067</v>
      </c>
      <c r="D8999" s="161">
        <v>43190</v>
      </c>
      <c r="E8999">
        <v>98.35</v>
      </c>
    </row>
    <row r="9000" spans="2:5" x14ac:dyDescent="0.25">
      <c r="B9000" t="s">
        <v>1084</v>
      </c>
      <c r="C9000" t="s">
        <v>1068</v>
      </c>
      <c r="D9000" s="161">
        <v>44530</v>
      </c>
      <c r="E9000">
        <v>8031.38</v>
      </c>
    </row>
    <row r="9001" spans="2:5" x14ac:dyDescent="0.25">
      <c r="B9001" t="s">
        <v>1082</v>
      </c>
      <c r="C9001" t="s">
        <v>1022</v>
      </c>
      <c r="D9001" s="161">
        <v>43861</v>
      </c>
      <c r="E9001">
        <v>13318.6</v>
      </c>
    </row>
    <row r="9002" spans="2:5" x14ac:dyDescent="0.25">
      <c r="B9002" t="s">
        <v>1083</v>
      </c>
      <c r="C9002" t="s">
        <v>1069</v>
      </c>
      <c r="D9002" s="161">
        <v>44347</v>
      </c>
      <c r="E9002">
        <v>7564.64</v>
      </c>
    </row>
    <row r="9003" spans="2:5" x14ac:dyDescent="0.25">
      <c r="B9003" t="s">
        <v>1082</v>
      </c>
      <c r="C9003" t="s">
        <v>1070</v>
      </c>
      <c r="D9003" s="161">
        <v>43159</v>
      </c>
      <c r="E9003">
        <v>397.32</v>
      </c>
    </row>
    <row r="9004" spans="2:5" x14ac:dyDescent="0.25">
      <c r="B9004" t="s">
        <v>1084</v>
      </c>
      <c r="C9004" t="s">
        <v>1071</v>
      </c>
      <c r="D9004" s="161">
        <v>43343</v>
      </c>
      <c r="E9004">
        <v>2047.58</v>
      </c>
    </row>
    <row r="9005" spans="2:5" x14ac:dyDescent="0.25">
      <c r="B9005" t="s">
        <v>1084</v>
      </c>
      <c r="C9005" t="s">
        <v>1072</v>
      </c>
      <c r="D9005" s="161">
        <v>43982</v>
      </c>
      <c r="E9005">
        <v>17262.39</v>
      </c>
    </row>
    <row r="9006" spans="2:5" x14ac:dyDescent="0.25">
      <c r="B9006" t="s">
        <v>1084</v>
      </c>
      <c r="C9006" t="s">
        <v>1073</v>
      </c>
      <c r="D9006" s="161">
        <v>44286</v>
      </c>
      <c r="E9006">
        <v>2228.25</v>
      </c>
    </row>
    <row r="9007" spans="2:5" x14ac:dyDescent="0.25">
      <c r="B9007" t="s">
        <v>1082</v>
      </c>
      <c r="C9007" t="s">
        <v>1074</v>
      </c>
      <c r="D9007" s="161">
        <v>44043</v>
      </c>
      <c r="E9007">
        <v>4132.17</v>
      </c>
    </row>
    <row r="9008" spans="2:5" x14ac:dyDescent="0.25">
      <c r="B9008" t="s">
        <v>1082</v>
      </c>
      <c r="C9008" t="s">
        <v>1075</v>
      </c>
      <c r="D9008" s="161">
        <v>44439</v>
      </c>
      <c r="E9008">
        <v>11491.89</v>
      </c>
    </row>
    <row r="9009" spans="2:5" x14ac:dyDescent="0.25">
      <c r="B9009" t="s">
        <v>1082</v>
      </c>
      <c r="C9009" t="s">
        <v>1076</v>
      </c>
      <c r="D9009" s="161">
        <v>44196</v>
      </c>
      <c r="E9009">
        <v>6601.21</v>
      </c>
    </row>
    <row r="9010" spans="2:5" x14ac:dyDescent="0.25">
      <c r="B9010" t="s">
        <v>1082</v>
      </c>
      <c r="C9010" t="s">
        <v>1077</v>
      </c>
      <c r="D9010" s="161">
        <v>43951</v>
      </c>
      <c r="E9010">
        <v>13417.47</v>
      </c>
    </row>
    <row r="9011" spans="2:5" x14ac:dyDescent="0.25">
      <c r="B9011" t="s">
        <v>1084</v>
      </c>
      <c r="C9011" t="s">
        <v>992</v>
      </c>
      <c r="D9011" s="161">
        <v>43982</v>
      </c>
      <c r="E9011">
        <v>15619.26</v>
      </c>
    </row>
    <row r="9012" spans="2:5" x14ac:dyDescent="0.25">
      <c r="B9012" t="s">
        <v>1082</v>
      </c>
      <c r="C9012" t="s">
        <v>993</v>
      </c>
      <c r="D9012" s="161">
        <v>43100</v>
      </c>
      <c r="E9012">
        <v>15704.77</v>
      </c>
    </row>
    <row r="9013" spans="2:5" x14ac:dyDescent="0.25">
      <c r="B9013" t="s">
        <v>1082</v>
      </c>
      <c r="C9013" t="s">
        <v>994</v>
      </c>
      <c r="D9013" s="161">
        <v>43555</v>
      </c>
      <c r="E9013">
        <v>7325.62</v>
      </c>
    </row>
    <row r="9014" spans="2:5" x14ac:dyDescent="0.25">
      <c r="B9014" t="s">
        <v>1082</v>
      </c>
      <c r="C9014" t="s">
        <v>995</v>
      </c>
      <c r="D9014" s="161">
        <v>43524</v>
      </c>
      <c r="E9014">
        <v>3883.75</v>
      </c>
    </row>
    <row r="9015" spans="2:5" x14ac:dyDescent="0.25">
      <c r="B9015" t="s">
        <v>1084</v>
      </c>
      <c r="C9015" t="s">
        <v>996</v>
      </c>
      <c r="D9015" s="161">
        <v>43159</v>
      </c>
      <c r="E9015">
        <v>11881.2</v>
      </c>
    </row>
    <row r="9016" spans="2:5" x14ac:dyDescent="0.25">
      <c r="B9016" t="s">
        <v>1082</v>
      </c>
      <c r="C9016" t="s">
        <v>997</v>
      </c>
      <c r="D9016" s="161">
        <v>44469</v>
      </c>
      <c r="E9016">
        <v>18499.48</v>
      </c>
    </row>
    <row r="9017" spans="2:5" x14ac:dyDescent="0.25">
      <c r="B9017" t="s">
        <v>1084</v>
      </c>
      <c r="C9017" t="s">
        <v>998</v>
      </c>
      <c r="D9017" s="161">
        <v>44500</v>
      </c>
      <c r="E9017">
        <v>12306.81</v>
      </c>
    </row>
    <row r="9018" spans="2:5" x14ac:dyDescent="0.25">
      <c r="B9018" t="s">
        <v>1082</v>
      </c>
      <c r="C9018" t="s">
        <v>999</v>
      </c>
      <c r="D9018" s="161">
        <v>43496</v>
      </c>
      <c r="E9018">
        <v>8943.32</v>
      </c>
    </row>
    <row r="9019" spans="2:5" x14ac:dyDescent="0.25">
      <c r="B9019" t="s">
        <v>1082</v>
      </c>
      <c r="C9019" t="s">
        <v>1000</v>
      </c>
      <c r="D9019" s="161">
        <v>44377</v>
      </c>
      <c r="E9019">
        <v>15721.37</v>
      </c>
    </row>
    <row r="9020" spans="2:5" x14ac:dyDescent="0.25">
      <c r="B9020" t="s">
        <v>1082</v>
      </c>
      <c r="C9020" t="s">
        <v>1001</v>
      </c>
      <c r="D9020" s="161">
        <v>43921</v>
      </c>
      <c r="E9020">
        <v>16634.7</v>
      </c>
    </row>
    <row r="9021" spans="2:5" x14ac:dyDescent="0.25">
      <c r="B9021" t="s">
        <v>1084</v>
      </c>
      <c r="C9021" t="s">
        <v>1002</v>
      </c>
      <c r="D9021" s="161">
        <v>43708</v>
      </c>
      <c r="E9021">
        <v>7626.09</v>
      </c>
    </row>
    <row r="9022" spans="2:5" x14ac:dyDescent="0.25">
      <c r="B9022" t="s">
        <v>1084</v>
      </c>
      <c r="C9022" t="s">
        <v>1003</v>
      </c>
      <c r="D9022" s="161">
        <v>43951</v>
      </c>
      <c r="E9022">
        <v>5114.3500000000004</v>
      </c>
    </row>
    <row r="9023" spans="2:5" x14ac:dyDescent="0.25">
      <c r="B9023" t="s">
        <v>1082</v>
      </c>
      <c r="C9023" t="s">
        <v>1004</v>
      </c>
      <c r="D9023" s="161">
        <v>43616</v>
      </c>
      <c r="E9023">
        <v>10023.219999999999</v>
      </c>
    </row>
    <row r="9024" spans="2:5" x14ac:dyDescent="0.25">
      <c r="B9024" t="s">
        <v>1084</v>
      </c>
      <c r="C9024" t="s">
        <v>1005</v>
      </c>
      <c r="D9024" s="161">
        <v>43890</v>
      </c>
      <c r="E9024">
        <v>3779.5</v>
      </c>
    </row>
    <row r="9025" spans="2:5" x14ac:dyDescent="0.25">
      <c r="B9025" t="s">
        <v>1082</v>
      </c>
      <c r="C9025" t="s">
        <v>1006</v>
      </c>
      <c r="D9025" s="161">
        <v>43616</v>
      </c>
      <c r="E9025">
        <v>6601.09</v>
      </c>
    </row>
    <row r="9026" spans="2:5" x14ac:dyDescent="0.25">
      <c r="B9026" t="s">
        <v>1082</v>
      </c>
      <c r="C9026" t="s">
        <v>1007</v>
      </c>
      <c r="D9026" s="161">
        <v>43708</v>
      </c>
      <c r="E9026">
        <v>19339.7</v>
      </c>
    </row>
    <row r="9027" spans="2:5" x14ac:dyDescent="0.25">
      <c r="B9027" t="s">
        <v>1082</v>
      </c>
      <c r="C9027" t="s">
        <v>1008</v>
      </c>
      <c r="D9027" s="161">
        <v>43190</v>
      </c>
      <c r="E9027">
        <v>17931.04</v>
      </c>
    </row>
    <row r="9028" spans="2:5" x14ac:dyDescent="0.25">
      <c r="B9028" t="s">
        <v>1084</v>
      </c>
      <c r="C9028" t="s">
        <v>1009</v>
      </c>
      <c r="D9028" s="161">
        <v>44012</v>
      </c>
      <c r="E9028">
        <v>7414.73</v>
      </c>
    </row>
    <row r="9029" spans="2:5" x14ac:dyDescent="0.25">
      <c r="B9029" t="s">
        <v>1084</v>
      </c>
      <c r="C9029" t="s">
        <v>1010</v>
      </c>
      <c r="D9029" s="161">
        <v>43100</v>
      </c>
      <c r="E9029">
        <v>16022.7</v>
      </c>
    </row>
    <row r="9030" spans="2:5" x14ac:dyDescent="0.25">
      <c r="B9030" t="s">
        <v>1082</v>
      </c>
      <c r="C9030" t="s">
        <v>1011</v>
      </c>
      <c r="D9030" s="161">
        <v>44500</v>
      </c>
      <c r="E9030">
        <v>12302.26</v>
      </c>
    </row>
    <row r="9031" spans="2:5" x14ac:dyDescent="0.25">
      <c r="B9031" t="s">
        <v>1084</v>
      </c>
      <c r="C9031" t="s">
        <v>1012</v>
      </c>
      <c r="D9031" s="161">
        <v>43861</v>
      </c>
      <c r="E9031">
        <v>1765.5</v>
      </c>
    </row>
    <row r="9032" spans="2:5" x14ac:dyDescent="0.25">
      <c r="B9032" t="s">
        <v>1082</v>
      </c>
      <c r="C9032" t="s">
        <v>1013</v>
      </c>
      <c r="D9032" s="161">
        <v>43100</v>
      </c>
      <c r="E9032">
        <v>14624.68</v>
      </c>
    </row>
    <row r="9033" spans="2:5" x14ac:dyDescent="0.25">
      <c r="B9033" t="s">
        <v>1082</v>
      </c>
      <c r="C9033" t="s">
        <v>1014</v>
      </c>
      <c r="D9033" s="161">
        <v>43131</v>
      </c>
      <c r="E9033">
        <v>11906.41</v>
      </c>
    </row>
    <row r="9034" spans="2:5" x14ac:dyDescent="0.25">
      <c r="B9034" t="s">
        <v>1084</v>
      </c>
      <c r="C9034" t="s">
        <v>1015</v>
      </c>
      <c r="D9034" s="161">
        <v>43251</v>
      </c>
      <c r="E9034">
        <v>12602.6</v>
      </c>
    </row>
    <row r="9035" spans="2:5" x14ac:dyDescent="0.25">
      <c r="B9035" t="s">
        <v>1084</v>
      </c>
      <c r="C9035" t="s">
        <v>1016</v>
      </c>
      <c r="D9035" s="161">
        <v>43646</v>
      </c>
      <c r="E9035">
        <v>9295.76</v>
      </c>
    </row>
    <row r="9036" spans="2:5" x14ac:dyDescent="0.25">
      <c r="B9036" t="s">
        <v>1082</v>
      </c>
      <c r="C9036" t="s">
        <v>1017</v>
      </c>
      <c r="D9036" s="161">
        <v>44469</v>
      </c>
      <c r="E9036">
        <v>3550.05</v>
      </c>
    </row>
    <row r="9037" spans="2:5" x14ac:dyDescent="0.25">
      <c r="B9037" t="s">
        <v>1084</v>
      </c>
      <c r="C9037" t="s">
        <v>1018</v>
      </c>
      <c r="D9037" s="161">
        <v>44286</v>
      </c>
      <c r="E9037">
        <v>11968.91</v>
      </c>
    </row>
    <row r="9038" spans="2:5" x14ac:dyDescent="0.25">
      <c r="B9038" t="s">
        <v>1084</v>
      </c>
      <c r="C9038" t="s">
        <v>1019</v>
      </c>
      <c r="D9038" s="161">
        <v>44530</v>
      </c>
      <c r="E9038">
        <v>6106.59</v>
      </c>
    </row>
    <row r="9039" spans="2:5" x14ac:dyDescent="0.25">
      <c r="B9039" t="s">
        <v>1082</v>
      </c>
      <c r="C9039" t="s">
        <v>1020</v>
      </c>
      <c r="D9039" s="161">
        <v>44377</v>
      </c>
      <c r="E9039">
        <v>4296.91</v>
      </c>
    </row>
    <row r="9040" spans="2:5" x14ac:dyDescent="0.25">
      <c r="B9040" t="s">
        <v>1082</v>
      </c>
      <c r="C9040" t="s">
        <v>1021</v>
      </c>
      <c r="D9040" s="161">
        <v>44165</v>
      </c>
      <c r="E9040">
        <v>5607.18</v>
      </c>
    </row>
    <row r="9041" spans="2:5" x14ac:dyDescent="0.25">
      <c r="B9041" t="s">
        <v>1084</v>
      </c>
      <c r="C9041" t="s">
        <v>1022</v>
      </c>
      <c r="D9041" s="161">
        <v>43404</v>
      </c>
      <c r="E9041">
        <v>299.97000000000003</v>
      </c>
    </row>
    <row r="9042" spans="2:5" x14ac:dyDescent="0.25">
      <c r="B9042" t="s">
        <v>1082</v>
      </c>
      <c r="C9042" t="s">
        <v>1023</v>
      </c>
      <c r="D9042" s="161">
        <v>43982</v>
      </c>
      <c r="E9042">
        <v>7503.94</v>
      </c>
    </row>
    <row r="9043" spans="2:5" x14ac:dyDescent="0.25">
      <c r="B9043" t="s">
        <v>1082</v>
      </c>
      <c r="C9043" t="s">
        <v>1024</v>
      </c>
      <c r="D9043" s="161">
        <v>43281</v>
      </c>
      <c r="E9043">
        <v>1583.18</v>
      </c>
    </row>
    <row r="9044" spans="2:5" x14ac:dyDescent="0.25">
      <c r="B9044" t="s">
        <v>1083</v>
      </c>
      <c r="C9044" t="s">
        <v>1025</v>
      </c>
      <c r="D9044" s="161">
        <v>44408</v>
      </c>
      <c r="E9044">
        <v>15353.26</v>
      </c>
    </row>
    <row r="9045" spans="2:5" x14ac:dyDescent="0.25">
      <c r="B9045" t="s">
        <v>1082</v>
      </c>
      <c r="C9045" t="s">
        <v>1026</v>
      </c>
      <c r="D9045" s="161">
        <v>43524</v>
      </c>
      <c r="E9045">
        <v>15475.48</v>
      </c>
    </row>
    <row r="9046" spans="2:5" x14ac:dyDescent="0.25">
      <c r="B9046" t="s">
        <v>1082</v>
      </c>
      <c r="C9046" t="s">
        <v>411</v>
      </c>
      <c r="D9046" s="161">
        <v>43585</v>
      </c>
      <c r="E9046">
        <v>15453.04</v>
      </c>
    </row>
    <row r="9047" spans="2:5" x14ac:dyDescent="0.25">
      <c r="B9047" t="s">
        <v>1082</v>
      </c>
      <c r="C9047" t="s">
        <v>1027</v>
      </c>
      <c r="D9047" s="161">
        <v>44286</v>
      </c>
      <c r="E9047">
        <v>9225.89</v>
      </c>
    </row>
    <row r="9048" spans="2:5" x14ac:dyDescent="0.25">
      <c r="B9048" t="s">
        <v>1084</v>
      </c>
      <c r="C9048" t="s">
        <v>1028</v>
      </c>
      <c r="D9048" s="161">
        <v>44500</v>
      </c>
      <c r="E9048">
        <v>19070.939999999999</v>
      </c>
    </row>
    <row r="9049" spans="2:5" x14ac:dyDescent="0.25">
      <c r="B9049" t="s">
        <v>1084</v>
      </c>
      <c r="C9049" t="s">
        <v>1029</v>
      </c>
      <c r="D9049" s="161">
        <v>44012</v>
      </c>
      <c r="E9049">
        <v>17924.169999999998</v>
      </c>
    </row>
    <row r="9050" spans="2:5" x14ac:dyDescent="0.25">
      <c r="B9050" t="s">
        <v>1082</v>
      </c>
      <c r="C9050" t="s">
        <v>1030</v>
      </c>
      <c r="D9050" s="161">
        <v>44286</v>
      </c>
      <c r="E9050">
        <v>2155.5100000000002</v>
      </c>
    </row>
    <row r="9051" spans="2:5" x14ac:dyDescent="0.25">
      <c r="B9051" t="s">
        <v>1084</v>
      </c>
      <c r="C9051" t="s">
        <v>267</v>
      </c>
      <c r="D9051" s="161">
        <v>44165</v>
      </c>
      <c r="E9051">
        <v>8375.56</v>
      </c>
    </row>
    <row r="9052" spans="2:5" x14ac:dyDescent="0.25">
      <c r="B9052" t="s">
        <v>1084</v>
      </c>
      <c r="C9052" t="s">
        <v>1031</v>
      </c>
      <c r="D9052" s="161">
        <v>43404</v>
      </c>
      <c r="E9052">
        <v>11459.44</v>
      </c>
    </row>
    <row r="9053" spans="2:5" x14ac:dyDescent="0.25">
      <c r="B9053" t="s">
        <v>1084</v>
      </c>
      <c r="C9053" t="s">
        <v>1032</v>
      </c>
      <c r="D9053" s="161">
        <v>43677</v>
      </c>
      <c r="E9053">
        <v>9022.82</v>
      </c>
    </row>
    <row r="9054" spans="2:5" x14ac:dyDescent="0.25">
      <c r="B9054" t="s">
        <v>1084</v>
      </c>
      <c r="C9054" t="s">
        <v>1033</v>
      </c>
      <c r="D9054" s="161">
        <v>44347</v>
      </c>
      <c r="E9054">
        <v>13362.32</v>
      </c>
    </row>
    <row r="9055" spans="2:5" x14ac:dyDescent="0.25">
      <c r="B9055" t="s">
        <v>1084</v>
      </c>
      <c r="C9055" t="s">
        <v>1034</v>
      </c>
      <c r="D9055" s="161">
        <v>44286</v>
      </c>
      <c r="E9055">
        <v>18909.77</v>
      </c>
    </row>
    <row r="9056" spans="2:5" x14ac:dyDescent="0.25">
      <c r="B9056" t="s">
        <v>1084</v>
      </c>
      <c r="C9056" t="s">
        <v>1035</v>
      </c>
      <c r="D9056" s="161">
        <v>43496</v>
      </c>
      <c r="E9056">
        <v>10215.530000000001</v>
      </c>
    </row>
    <row r="9057" spans="2:5" x14ac:dyDescent="0.25">
      <c r="B9057" t="s">
        <v>1084</v>
      </c>
      <c r="C9057" t="s">
        <v>291</v>
      </c>
      <c r="D9057" s="161">
        <v>43312</v>
      </c>
      <c r="E9057">
        <v>10462.540000000001</v>
      </c>
    </row>
    <row r="9058" spans="2:5" x14ac:dyDescent="0.25">
      <c r="B9058" t="s">
        <v>1084</v>
      </c>
      <c r="C9058" t="s">
        <v>1036</v>
      </c>
      <c r="D9058" s="161">
        <v>44135</v>
      </c>
      <c r="E9058">
        <v>14346.26</v>
      </c>
    </row>
    <row r="9059" spans="2:5" x14ac:dyDescent="0.25">
      <c r="B9059" t="s">
        <v>1082</v>
      </c>
      <c r="C9059" t="s">
        <v>1037</v>
      </c>
      <c r="D9059" s="161">
        <v>43220</v>
      </c>
      <c r="E9059">
        <v>17636.34</v>
      </c>
    </row>
    <row r="9060" spans="2:5" x14ac:dyDescent="0.25">
      <c r="B9060" t="s">
        <v>1082</v>
      </c>
      <c r="C9060" t="s">
        <v>1038</v>
      </c>
      <c r="D9060" s="161">
        <v>43159</v>
      </c>
      <c r="E9060">
        <v>18343.580000000002</v>
      </c>
    </row>
    <row r="9061" spans="2:5" x14ac:dyDescent="0.25">
      <c r="B9061" t="s">
        <v>1082</v>
      </c>
      <c r="C9061" t="s">
        <v>1039</v>
      </c>
      <c r="D9061" s="161">
        <v>43646</v>
      </c>
      <c r="E9061">
        <v>13987.51</v>
      </c>
    </row>
    <row r="9062" spans="2:5" x14ac:dyDescent="0.25">
      <c r="B9062" t="s">
        <v>1084</v>
      </c>
      <c r="C9062" t="s">
        <v>1040</v>
      </c>
      <c r="D9062" s="161">
        <v>43465</v>
      </c>
      <c r="E9062">
        <v>7279.21</v>
      </c>
    </row>
    <row r="9063" spans="2:5" x14ac:dyDescent="0.25">
      <c r="B9063" t="s">
        <v>1082</v>
      </c>
      <c r="C9063" t="s">
        <v>1041</v>
      </c>
      <c r="D9063" s="161">
        <v>43343</v>
      </c>
      <c r="E9063">
        <v>16933.400000000001</v>
      </c>
    </row>
    <row r="9064" spans="2:5" x14ac:dyDescent="0.25">
      <c r="B9064" t="s">
        <v>1084</v>
      </c>
      <c r="C9064" t="s">
        <v>1042</v>
      </c>
      <c r="D9064" s="161">
        <v>43465</v>
      </c>
      <c r="E9064">
        <v>10631.4</v>
      </c>
    </row>
    <row r="9065" spans="2:5" x14ac:dyDescent="0.25">
      <c r="B9065" t="s">
        <v>1084</v>
      </c>
      <c r="C9065" t="s">
        <v>1043</v>
      </c>
      <c r="D9065" s="161">
        <v>43555</v>
      </c>
      <c r="E9065">
        <v>17546.689999999999</v>
      </c>
    </row>
    <row r="9066" spans="2:5" x14ac:dyDescent="0.25">
      <c r="B9066" t="s">
        <v>1084</v>
      </c>
      <c r="C9066" t="s">
        <v>1044</v>
      </c>
      <c r="D9066" s="161">
        <v>43890</v>
      </c>
      <c r="E9066">
        <v>13163.31</v>
      </c>
    </row>
    <row r="9067" spans="2:5" x14ac:dyDescent="0.25">
      <c r="B9067" t="s">
        <v>1084</v>
      </c>
      <c r="C9067" t="s">
        <v>1045</v>
      </c>
      <c r="D9067" s="161">
        <v>44074</v>
      </c>
      <c r="E9067">
        <v>1746.7</v>
      </c>
    </row>
    <row r="9068" spans="2:5" x14ac:dyDescent="0.25">
      <c r="B9068" t="s">
        <v>1082</v>
      </c>
      <c r="C9068" t="s">
        <v>1046</v>
      </c>
      <c r="D9068" s="161">
        <v>44316</v>
      </c>
      <c r="E9068">
        <v>15243.16</v>
      </c>
    </row>
    <row r="9069" spans="2:5" x14ac:dyDescent="0.25">
      <c r="B9069" t="s">
        <v>1084</v>
      </c>
      <c r="C9069" t="s">
        <v>1047</v>
      </c>
      <c r="D9069" s="161">
        <v>43951</v>
      </c>
      <c r="E9069">
        <v>17812.48</v>
      </c>
    </row>
    <row r="9070" spans="2:5" x14ac:dyDescent="0.25">
      <c r="B9070" t="s">
        <v>1083</v>
      </c>
      <c r="C9070" t="s">
        <v>1048</v>
      </c>
      <c r="D9070" s="161">
        <v>43555</v>
      </c>
      <c r="E9070">
        <v>3971.46</v>
      </c>
    </row>
    <row r="9071" spans="2:5" x14ac:dyDescent="0.25">
      <c r="B9071" t="s">
        <v>1082</v>
      </c>
      <c r="C9071" t="s">
        <v>1049</v>
      </c>
      <c r="D9071" s="161">
        <v>43159</v>
      </c>
      <c r="E9071">
        <v>507.56</v>
      </c>
    </row>
    <row r="9072" spans="2:5" x14ac:dyDescent="0.25">
      <c r="B9072" t="s">
        <v>1083</v>
      </c>
      <c r="C9072" t="s">
        <v>1050</v>
      </c>
      <c r="D9072" s="161">
        <v>43190</v>
      </c>
      <c r="E9072">
        <v>6987.66</v>
      </c>
    </row>
    <row r="9073" spans="2:5" x14ac:dyDescent="0.25">
      <c r="B9073" t="s">
        <v>1084</v>
      </c>
      <c r="C9073" t="s">
        <v>1051</v>
      </c>
      <c r="D9073" s="161">
        <v>43799</v>
      </c>
      <c r="E9073">
        <v>16761.099999999999</v>
      </c>
    </row>
    <row r="9074" spans="2:5" x14ac:dyDescent="0.25">
      <c r="B9074" t="s">
        <v>1084</v>
      </c>
      <c r="C9074" t="s">
        <v>1052</v>
      </c>
      <c r="D9074" s="161">
        <v>44439</v>
      </c>
      <c r="E9074">
        <v>9977.4699999999993</v>
      </c>
    </row>
    <row r="9075" spans="2:5" x14ac:dyDescent="0.25">
      <c r="B9075" t="s">
        <v>1084</v>
      </c>
      <c r="C9075" t="s">
        <v>1053</v>
      </c>
      <c r="D9075" s="161">
        <v>43465</v>
      </c>
      <c r="E9075">
        <v>3120.96</v>
      </c>
    </row>
    <row r="9076" spans="2:5" x14ac:dyDescent="0.25">
      <c r="B9076" t="s">
        <v>1082</v>
      </c>
      <c r="C9076" t="s">
        <v>1054</v>
      </c>
      <c r="D9076" s="161">
        <v>43708</v>
      </c>
      <c r="E9076">
        <v>15571.65</v>
      </c>
    </row>
    <row r="9077" spans="2:5" x14ac:dyDescent="0.25">
      <c r="B9077" t="s">
        <v>1084</v>
      </c>
      <c r="C9077" t="s">
        <v>1055</v>
      </c>
      <c r="D9077" s="161">
        <v>43677</v>
      </c>
      <c r="E9077">
        <v>16697.45</v>
      </c>
    </row>
    <row r="9078" spans="2:5" x14ac:dyDescent="0.25">
      <c r="B9078" t="s">
        <v>1082</v>
      </c>
      <c r="C9078" t="s">
        <v>1056</v>
      </c>
      <c r="D9078" s="161">
        <v>43738</v>
      </c>
      <c r="E9078">
        <v>11322.57</v>
      </c>
    </row>
    <row r="9079" spans="2:5" x14ac:dyDescent="0.25">
      <c r="B9079" t="s">
        <v>1082</v>
      </c>
      <c r="C9079" t="s">
        <v>1057</v>
      </c>
      <c r="D9079" s="161">
        <v>44196</v>
      </c>
      <c r="E9079">
        <v>18100.11</v>
      </c>
    </row>
    <row r="9080" spans="2:5" x14ac:dyDescent="0.25">
      <c r="B9080" t="s">
        <v>1084</v>
      </c>
      <c r="C9080" t="s">
        <v>1058</v>
      </c>
      <c r="D9080" s="161">
        <v>43555</v>
      </c>
      <c r="E9080">
        <v>6577.7</v>
      </c>
    </row>
    <row r="9081" spans="2:5" x14ac:dyDescent="0.25">
      <c r="B9081" t="s">
        <v>1082</v>
      </c>
      <c r="C9081" t="s">
        <v>1059</v>
      </c>
      <c r="D9081" s="161">
        <v>43982</v>
      </c>
      <c r="E9081">
        <v>14486.24</v>
      </c>
    </row>
    <row r="9082" spans="2:5" x14ac:dyDescent="0.25">
      <c r="B9082" t="s">
        <v>1082</v>
      </c>
      <c r="C9082" t="s">
        <v>1060</v>
      </c>
      <c r="D9082" s="161">
        <v>43465</v>
      </c>
      <c r="E9082">
        <v>15876.05</v>
      </c>
    </row>
    <row r="9083" spans="2:5" x14ac:dyDescent="0.25">
      <c r="B9083" t="s">
        <v>1084</v>
      </c>
      <c r="C9083" t="s">
        <v>1061</v>
      </c>
      <c r="D9083" s="161">
        <v>43708</v>
      </c>
      <c r="E9083">
        <v>15271.37</v>
      </c>
    </row>
    <row r="9084" spans="2:5" x14ac:dyDescent="0.25">
      <c r="B9084" t="s">
        <v>1084</v>
      </c>
      <c r="C9084" t="s">
        <v>1062</v>
      </c>
      <c r="D9084" s="161">
        <v>43131</v>
      </c>
      <c r="E9084">
        <v>8727.33</v>
      </c>
    </row>
    <row r="9085" spans="2:5" x14ac:dyDescent="0.25">
      <c r="B9085" t="s">
        <v>1082</v>
      </c>
      <c r="C9085" t="s">
        <v>1063</v>
      </c>
      <c r="D9085" s="161">
        <v>43220</v>
      </c>
      <c r="E9085">
        <v>12913.12</v>
      </c>
    </row>
    <row r="9086" spans="2:5" x14ac:dyDescent="0.25">
      <c r="B9086" t="s">
        <v>1082</v>
      </c>
      <c r="C9086" t="s">
        <v>1064</v>
      </c>
      <c r="D9086" s="161">
        <v>43799</v>
      </c>
      <c r="E9086">
        <v>9356.24</v>
      </c>
    </row>
    <row r="9087" spans="2:5" x14ac:dyDescent="0.25">
      <c r="B9087" t="s">
        <v>1082</v>
      </c>
      <c r="C9087" t="s">
        <v>1065</v>
      </c>
      <c r="D9087" s="161">
        <v>44286</v>
      </c>
      <c r="E9087">
        <v>13106.43</v>
      </c>
    </row>
    <row r="9088" spans="2:5" x14ac:dyDescent="0.25">
      <c r="B9088" t="s">
        <v>1082</v>
      </c>
      <c r="C9088" t="s">
        <v>1066</v>
      </c>
      <c r="D9088" s="161">
        <v>43921</v>
      </c>
      <c r="E9088">
        <v>6371.74</v>
      </c>
    </row>
    <row r="9089" spans="2:5" x14ac:dyDescent="0.25">
      <c r="B9089" t="s">
        <v>1082</v>
      </c>
      <c r="C9089" t="s">
        <v>1067</v>
      </c>
      <c r="D9089" s="161">
        <v>43585</v>
      </c>
      <c r="E9089">
        <v>1375.45</v>
      </c>
    </row>
    <row r="9090" spans="2:5" x14ac:dyDescent="0.25">
      <c r="B9090" t="s">
        <v>1084</v>
      </c>
      <c r="C9090" t="s">
        <v>1068</v>
      </c>
      <c r="D9090" s="161">
        <v>43524</v>
      </c>
      <c r="E9090">
        <v>69.94</v>
      </c>
    </row>
    <row r="9091" spans="2:5" x14ac:dyDescent="0.25">
      <c r="B9091" t="s">
        <v>1082</v>
      </c>
      <c r="C9091" t="s">
        <v>1022</v>
      </c>
      <c r="D9091" s="161">
        <v>43190</v>
      </c>
      <c r="E9091">
        <v>7249.8</v>
      </c>
    </row>
    <row r="9092" spans="2:5" x14ac:dyDescent="0.25">
      <c r="B9092" t="s">
        <v>1084</v>
      </c>
      <c r="C9092" t="s">
        <v>1069</v>
      </c>
      <c r="D9092" s="161">
        <v>44165</v>
      </c>
      <c r="E9092">
        <v>15317.47</v>
      </c>
    </row>
    <row r="9093" spans="2:5" x14ac:dyDescent="0.25">
      <c r="B9093" t="s">
        <v>1084</v>
      </c>
      <c r="C9093" t="s">
        <v>1070</v>
      </c>
      <c r="D9093" s="161">
        <v>43465</v>
      </c>
      <c r="E9093">
        <v>16560.169999999998</v>
      </c>
    </row>
    <row r="9094" spans="2:5" x14ac:dyDescent="0.25">
      <c r="B9094" t="s">
        <v>1082</v>
      </c>
      <c r="C9094" t="s">
        <v>1071</v>
      </c>
      <c r="D9094" s="161">
        <v>43251</v>
      </c>
      <c r="E9094">
        <v>15340.77</v>
      </c>
    </row>
    <row r="9095" spans="2:5" x14ac:dyDescent="0.25">
      <c r="B9095" t="s">
        <v>1083</v>
      </c>
      <c r="C9095" t="s">
        <v>1072</v>
      </c>
      <c r="D9095" s="161">
        <v>43890</v>
      </c>
      <c r="E9095">
        <v>13546.92</v>
      </c>
    </row>
    <row r="9096" spans="2:5" x14ac:dyDescent="0.25">
      <c r="B9096" t="s">
        <v>1082</v>
      </c>
      <c r="C9096" t="s">
        <v>1073</v>
      </c>
      <c r="D9096" s="161">
        <v>43738</v>
      </c>
      <c r="E9096">
        <v>18633.14</v>
      </c>
    </row>
    <row r="9097" spans="2:5" x14ac:dyDescent="0.25">
      <c r="B9097" t="s">
        <v>1084</v>
      </c>
      <c r="C9097" t="s">
        <v>1074</v>
      </c>
      <c r="D9097" s="161">
        <v>43585</v>
      </c>
      <c r="E9097">
        <v>13435.3</v>
      </c>
    </row>
    <row r="9098" spans="2:5" x14ac:dyDescent="0.25">
      <c r="B9098" t="s">
        <v>1082</v>
      </c>
      <c r="C9098" t="s">
        <v>1075</v>
      </c>
      <c r="D9098" s="161">
        <v>44255</v>
      </c>
      <c r="E9098">
        <v>5621.33</v>
      </c>
    </row>
    <row r="9099" spans="2:5" x14ac:dyDescent="0.25">
      <c r="B9099" t="s">
        <v>1084</v>
      </c>
      <c r="C9099" t="s">
        <v>1076</v>
      </c>
      <c r="D9099" s="161">
        <v>43220</v>
      </c>
      <c r="E9099">
        <v>16134.94</v>
      </c>
    </row>
    <row r="9100" spans="2:5" x14ac:dyDescent="0.25">
      <c r="B9100" t="s">
        <v>1084</v>
      </c>
      <c r="C9100" t="s">
        <v>1077</v>
      </c>
      <c r="D9100" s="161">
        <v>43646</v>
      </c>
      <c r="E9100">
        <v>3688.41</v>
      </c>
    </row>
    <row r="9101" spans="2:5" x14ac:dyDescent="0.25">
      <c r="B9101" t="s">
        <v>1084</v>
      </c>
      <c r="C9101" t="s">
        <v>992</v>
      </c>
      <c r="D9101" s="161">
        <v>43982</v>
      </c>
      <c r="E9101">
        <v>13833.83</v>
      </c>
    </row>
    <row r="9102" spans="2:5" x14ac:dyDescent="0.25">
      <c r="B9102" t="s">
        <v>1084</v>
      </c>
      <c r="C9102" t="s">
        <v>993</v>
      </c>
      <c r="D9102" s="161">
        <v>43465</v>
      </c>
      <c r="E9102">
        <v>13321.05</v>
      </c>
    </row>
    <row r="9103" spans="2:5" x14ac:dyDescent="0.25">
      <c r="B9103" t="s">
        <v>1084</v>
      </c>
      <c r="C9103" t="s">
        <v>994</v>
      </c>
      <c r="D9103" s="161">
        <v>43496</v>
      </c>
      <c r="E9103">
        <v>10642.53</v>
      </c>
    </row>
    <row r="9104" spans="2:5" x14ac:dyDescent="0.25">
      <c r="B9104" t="s">
        <v>1082</v>
      </c>
      <c r="C9104" t="s">
        <v>995</v>
      </c>
      <c r="D9104" s="161">
        <v>43555</v>
      </c>
      <c r="E9104">
        <v>2749.5</v>
      </c>
    </row>
    <row r="9105" spans="2:5" x14ac:dyDescent="0.25">
      <c r="B9105" t="s">
        <v>1084</v>
      </c>
      <c r="C9105" t="s">
        <v>996</v>
      </c>
      <c r="D9105" s="161">
        <v>44196</v>
      </c>
      <c r="E9105">
        <v>19438.09</v>
      </c>
    </row>
    <row r="9106" spans="2:5" x14ac:dyDescent="0.25">
      <c r="B9106" t="s">
        <v>1084</v>
      </c>
      <c r="C9106" t="s">
        <v>997</v>
      </c>
      <c r="D9106" s="161">
        <v>43312</v>
      </c>
      <c r="E9106">
        <v>2844.7</v>
      </c>
    </row>
    <row r="9107" spans="2:5" x14ac:dyDescent="0.25">
      <c r="B9107" t="s">
        <v>1082</v>
      </c>
      <c r="C9107" t="s">
        <v>998</v>
      </c>
      <c r="D9107" s="161">
        <v>43404</v>
      </c>
      <c r="E9107">
        <v>1109.99</v>
      </c>
    </row>
    <row r="9108" spans="2:5" x14ac:dyDescent="0.25">
      <c r="B9108" t="s">
        <v>1084</v>
      </c>
      <c r="C9108" t="s">
        <v>999</v>
      </c>
      <c r="D9108" s="161">
        <v>43921</v>
      </c>
      <c r="E9108">
        <v>178.11</v>
      </c>
    </row>
    <row r="9109" spans="2:5" x14ac:dyDescent="0.25">
      <c r="B9109" t="s">
        <v>1084</v>
      </c>
      <c r="C9109" t="s">
        <v>1000</v>
      </c>
      <c r="D9109" s="161">
        <v>43861</v>
      </c>
      <c r="E9109">
        <v>8515.08</v>
      </c>
    </row>
    <row r="9110" spans="2:5" x14ac:dyDescent="0.25">
      <c r="B9110" t="s">
        <v>1082</v>
      </c>
      <c r="C9110" t="s">
        <v>1001</v>
      </c>
      <c r="D9110" s="161">
        <v>44104</v>
      </c>
      <c r="E9110">
        <v>2628.3</v>
      </c>
    </row>
    <row r="9111" spans="2:5" x14ac:dyDescent="0.25">
      <c r="B9111" t="s">
        <v>1082</v>
      </c>
      <c r="C9111" t="s">
        <v>1002</v>
      </c>
      <c r="D9111" s="161">
        <v>43100</v>
      </c>
      <c r="E9111">
        <v>17837.47</v>
      </c>
    </row>
    <row r="9112" spans="2:5" x14ac:dyDescent="0.25">
      <c r="B9112" t="s">
        <v>1083</v>
      </c>
      <c r="C9112" t="s">
        <v>1003</v>
      </c>
      <c r="D9112" s="161">
        <v>44286</v>
      </c>
      <c r="E9112">
        <v>14284.51</v>
      </c>
    </row>
    <row r="9113" spans="2:5" x14ac:dyDescent="0.25">
      <c r="B9113" t="s">
        <v>1082</v>
      </c>
      <c r="C9113" t="s">
        <v>1004</v>
      </c>
      <c r="D9113" s="161">
        <v>44255</v>
      </c>
      <c r="E9113">
        <v>14380.98</v>
      </c>
    </row>
    <row r="9114" spans="2:5" x14ac:dyDescent="0.25">
      <c r="B9114" t="s">
        <v>1084</v>
      </c>
      <c r="C9114" t="s">
        <v>1005</v>
      </c>
      <c r="D9114" s="161">
        <v>43830</v>
      </c>
      <c r="E9114">
        <v>15780.05</v>
      </c>
    </row>
    <row r="9115" spans="2:5" x14ac:dyDescent="0.25">
      <c r="B9115" t="s">
        <v>1082</v>
      </c>
      <c r="C9115" t="s">
        <v>1006</v>
      </c>
      <c r="D9115" s="161">
        <v>43312</v>
      </c>
      <c r="E9115">
        <v>19707.919999999998</v>
      </c>
    </row>
    <row r="9116" spans="2:5" x14ac:dyDescent="0.25">
      <c r="B9116" t="s">
        <v>1082</v>
      </c>
      <c r="C9116" t="s">
        <v>1007</v>
      </c>
      <c r="D9116" s="161">
        <v>43708</v>
      </c>
      <c r="E9116">
        <v>18790.96</v>
      </c>
    </row>
    <row r="9117" spans="2:5" x14ac:dyDescent="0.25">
      <c r="B9117" t="s">
        <v>1084</v>
      </c>
      <c r="C9117" t="s">
        <v>1008</v>
      </c>
      <c r="D9117" s="161">
        <v>44286</v>
      </c>
      <c r="E9117">
        <v>9963.02</v>
      </c>
    </row>
    <row r="9118" spans="2:5" x14ac:dyDescent="0.25">
      <c r="B9118" t="s">
        <v>1082</v>
      </c>
      <c r="C9118" t="s">
        <v>1009</v>
      </c>
      <c r="D9118" s="161">
        <v>44439</v>
      </c>
      <c r="E9118">
        <v>18083.64</v>
      </c>
    </row>
    <row r="9119" spans="2:5" x14ac:dyDescent="0.25">
      <c r="B9119" t="s">
        <v>1083</v>
      </c>
      <c r="C9119" t="s">
        <v>1010</v>
      </c>
      <c r="D9119" s="161">
        <v>43251</v>
      </c>
      <c r="E9119">
        <v>6446.22</v>
      </c>
    </row>
    <row r="9120" spans="2:5" x14ac:dyDescent="0.25">
      <c r="B9120" t="s">
        <v>1084</v>
      </c>
      <c r="C9120" t="s">
        <v>1011</v>
      </c>
      <c r="D9120" s="161">
        <v>43708</v>
      </c>
      <c r="E9120">
        <v>4519.07</v>
      </c>
    </row>
    <row r="9121" spans="2:5" x14ac:dyDescent="0.25">
      <c r="B9121" t="s">
        <v>1084</v>
      </c>
      <c r="C9121" t="s">
        <v>1012</v>
      </c>
      <c r="D9121" s="161">
        <v>43159</v>
      </c>
      <c r="E9121">
        <v>18216.919999999998</v>
      </c>
    </row>
    <row r="9122" spans="2:5" x14ac:dyDescent="0.25">
      <c r="B9122" t="s">
        <v>1082</v>
      </c>
      <c r="C9122" t="s">
        <v>1013</v>
      </c>
      <c r="D9122" s="161">
        <v>44500</v>
      </c>
      <c r="E9122">
        <v>7427.97</v>
      </c>
    </row>
    <row r="9123" spans="2:5" x14ac:dyDescent="0.25">
      <c r="B9123" t="s">
        <v>1084</v>
      </c>
      <c r="C9123" t="s">
        <v>1014</v>
      </c>
      <c r="D9123" s="161">
        <v>43585</v>
      </c>
      <c r="E9123">
        <v>2357.35</v>
      </c>
    </row>
    <row r="9124" spans="2:5" x14ac:dyDescent="0.25">
      <c r="B9124" t="s">
        <v>1082</v>
      </c>
      <c r="C9124" t="s">
        <v>1015</v>
      </c>
      <c r="D9124" s="161">
        <v>44439</v>
      </c>
      <c r="E9124">
        <v>1690.61</v>
      </c>
    </row>
    <row r="9125" spans="2:5" x14ac:dyDescent="0.25">
      <c r="B9125" t="s">
        <v>1084</v>
      </c>
      <c r="C9125" t="s">
        <v>1016</v>
      </c>
      <c r="D9125" s="161">
        <v>44469</v>
      </c>
      <c r="E9125">
        <v>17104.12</v>
      </c>
    </row>
    <row r="9126" spans="2:5" x14ac:dyDescent="0.25">
      <c r="B9126" t="s">
        <v>1084</v>
      </c>
      <c r="C9126" t="s">
        <v>1017</v>
      </c>
      <c r="D9126" s="161">
        <v>43982</v>
      </c>
      <c r="E9126">
        <v>10331.89</v>
      </c>
    </row>
    <row r="9127" spans="2:5" x14ac:dyDescent="0.25">
      <c r="B9127" t="s">
        <v>1084</v>
      </c>
      <c r="C9127" t="s">
        <v>1018</v>
      </c>
      <c r="D9127" s="161">
        <v>44347</v>
      </c>
      <c r="E9127">
        <v>8362.75</v>
      </c>
    </row>
    <row r="9128" spans="2:5" x14ac:dyDescent="0.25">
      <c r="B9128" t="s">
        <v>1084</v>
      </c>
      <c r="C9128" t="s">
        <v>1019</v>
      </c>
      <c r="D9128" s="161">
        <v>43434</v>
      </c>
      <c r="E9128">
        <v>8519.77</v>
      </c>
    </row>
    <row r="9129" spans="2:5" x14ac:dyDescent="0.25">
      <c r="B9129" t="s">
        <v>1082</v>
      </c>
      <c r="C9129" t="s">
        <v>1020</v>
      </c>
      <c r="D9129" s="161">
        <v>43861</v>
      </c>
      <c r="E9129">
        <v>8649.1299999999992</v>
      </c>
    </row>
    <row r="9130" spans="2:5" x14ac:dyDescent="0.25">
      <c r="B9130" t="s">
        <v>1082</v>
      </c>
      <c r="C9130" t="s">
        <v>1021</v>
      </c>
      <c r="D9130" s="161">
        <v>43830</v>
      </c>
      <c r="E9130">
        <v>8905.7999999999993</v>
      </c>
    </row>
    <row r="9131" spans="2:5" x14ac:dyDescent="0.25">
      <c r="B9131" t="s">
        <v>1084</v>
      </c>
      <c r="C9131" t="s">
        <v>1022</v>
      </c>
      <c r="D9131" s="161">
        <v>43404</v>
      </c>
      <c r="E9131">
        <v>11935.81</v>
      </c>
    </row>
    <row r="9132" spans="2:5" x14ac:dyDescent="0.25">
      <c r="B9132" t="s">
        <v>1084</v>
      </c>
      <c r="C9132" t="s">
        <v>1023</v>
      </c>
      <c r="D9132" s="161">
        <v>44012</v>
      </c>
      <c r="E9132">
        <v>4959.55</v>
      </c>
    </row>
    <row r="9133" spans="2:5" x14ac:dyDescent="0.25">
      <c r="B9133" t="s">
        <v>1083</v>
      </c>
      <c r="C9133" t="s">
        <v>1024</v>
      </c>
      <c r="D9133" s="161">
        <v>44227</v>
      </c>
      <c r="E9133">
        <v>5345.69</v>
      </c>
    </row>
    <row r="9134" spans="2:5" x14ac:dyDescent="0.25">
      <c r="B9134" t="s">
        <v>1084</v>
      </c>
      <c r="C9134" t="s">
        <v>1025</v>
      </c>
      <c r="D9134" s="161">
        <v>43982</v>
      </c>
      <c r="E9134">
        <v>6664.06</v>
      </c>
    </row>
    <row r="9135" spans="2:5" x14ac:dyDescent="0.25">
      <c r="B9135" t="s">
        <v>1084</v>
      </c>
      <c r="C9135" t="s">
        <v>1026</v>
      </c>
      <c r="D9135" s="161">
        <v>44500</v>
      </c>
      <c r="E9135">
        <v>19865.849999999999</v>
      </c>
    </row>
    <row r="9136" spans="2:5" x14ac:dyDescent="0.25">
      <c r="B9136" t="s">
        <v>1082</v>
      </c>
      <c r="C9136" t="s">
        <v>411</v>
      </c>
      <c r="D9136" s="161">
        <v>43616</v>
      </c>
      <c r="E9136">
        <v>19293.91</v>
      </c>
    </row>
    <row r="9137" spans="2:5" x14ac:dyDescent="0.25">
      <c r="B9137" t="s">
        <v>1084</v>
      </c>
      <c r="C9137" t="s">
        <v>1027</v>
      </c>
      <c r="D9137" s="161">
        <v>43131</v>
      </c>
      <c r="E9137">
        <v>19088.849999999999</v>
      </c>
    </row>
    <row r="9138" spans="2:5" x14ac:dyDescent="0.25">
      <c r="B9138" t="s">
        <v>1082</v>
      </c>
      <c r="C9138" t="s">
        <v>1028</v>
      </c>
      <c r="D9138" s="161">
        <v>44347</v>
      </c>
      <c r="E9138">
        <v>351.38</v>
      </c>
    </row>
    <row r="9139" spans="2:5" x14ac:dyDescent="0.25">
      <c r="B9139" t="s">
        <v>1082</v>
      </c>
      <c r="C9139" t="s">
        <v>1029</v>
      </c>
      <c r="D9139" s="161">
        <v>43251</v>
      </c>
      <c r="E9139">
        <v>14807.05</v>
      </c>
    </row>
    <row r="9140" spans="2:5" x14ac:dyDescent="0.25">
      <c r="B9140" t="s">
        <v>1082</v>
      </c>
      <c r="C9140" t="s">
        <v>1030</v>
      </c>
      <c r="D9140" s="161">
        <v>43585</v>
      </c>
      <c r="E9140">
        <v>2513.79</v>
      </c>
    </row>
    <row r="9141" spans="2:5" x14ac:dyDescent="0.25">
      <c r="B9141" t="s">
        <v>1084</v>
      </c>
      <c r="C9141" t="s">
        <v>267</v>
      </c>
      <c r="D9141" s="161">
        <v>43100</v>
      </c>
      <c r="E9141">
        <v>7070.82</v>
      </c>
    </row>
    <row r="9142" spans="2:5" x14ac:dyDescent="0.25">
      <c r="B9142" t="s">
        <v>1084</v>
      </c>
      <c r="C9142" t="s">
        <v>1031</v>
      </c>
      <c r="D9142" s="161">
        <v>44347</v>
      </c>
      <c r="E9142">
        <v>2907.38</v>
      </c>
    </row>
    <row r="9143" spans="2:5" x14ac:dyDescent="0.25">
      <c r="B9143" t="s">
        <v>1084</v>
      </c>
      <c r="C9143" t="s">
        <v>1032</v>
      </c>
      <c r="D9143" s="161">
        <v>43861</v>
      </c>
      <c r="E9143">
        <v>12857.81</v>
      </c>
    </row>
    <row r="9144" spans="2:5" x14ac:dyDescent="0.25">
      <c r="B9144" t="s">
        <v>1084</v>
      </c>
      <c r="C9144" t="s">
        <v>1033</v>
      </c>
      <c r="D9144" s="161">
        <v>43220</v>
      </c>
      <c r="E9144">
        <v>12437.77</v>
      </c>
    </row>
    <row r="9145" spans="2:5" x14ac:dyDescent="0.25">
      <c r="B9145" t="s">
        <v>1083</v>
      </c>
      <c r="C9145" t="s">
        <v>1034</v>
      </c>
      <c r="D9145" s="161">
        <v>43921</v>
      </c>
      <c r="E9145">
        <v>2416.38</v>
      </c>
    </row>
    <row r="9146" spans="2:5" x14ac:dyDescent="0.25">
      <c r="B9146" t="s">
        <v>1082</v>
      </c>
      <c r="C9146" t="s">
        <v>1035</v>
      </c>
      <c r="D9146" s="161">
        <v>44439</v>
      </c>
      <c r="E9146">
        <v>3847.73</v>
      </c>
    </row>
    <row r="9147" spans="2:5" x14ac:dyDescent="0.25">
      <c r="B9147" t="s">
        <v>1082</v>
      </c>
      <c r="C9147" t="s">
        <v>291</v>
      </c>
      <c r="D9147" s="161">
        <v>43799</v>
      </c>
      <c r="E9147">
        <v>9349.3700000000008</v>
      </c>
    </row>
    <row r="9148" spans="2:5" x14ac:dyDescent="0.25">
      <c r="B9148" t="s">
        <v>1082</v>
      </c>
      <c r="C9148" t="s">
        <v>1036</v>
      </c>
      <c r="D9148" s="161">
        <v>44286</v>
      </c>
      <c r="E9148">
        <v>17651.87</v>
      </c>
    </row>
    <row r="9149" spans="2:5" x14ac:dyDescent="0.25">
      <c r="B9149" t="s">
        <v>1082</v>
      </c>
      <c r="C9149" t="s">
        <v>1037</v>
      </c>
      <c r="D9149" s="161">
        <v>44500</v>
      </c>
      <c r="E9149">
        <v>2456.15</v>
      </c>
    </row>
    <row r="9150" spans="2:5" x14ac:dyDescent="0.25">
      <c r="B9150" t="s">
        <v>1082</v>
      </c>
      <c r="C9150" t="s">
        <v>1038</v>
      </c>
      <c r="D9150" s="161">
        <v>44347</v>
      </c>
      <c r="E9150">
        <v>11445.55</v>
      </c>
    </row>
    <row r="9151" spans="2:5" x14ac:dyDescent="0.25">
      <c r="B9151" t="s">
        <v>1083</v>
      </c>
      <c r="C9151" t="s">
        <v>1039</v>
      </c>
      <c r="D9151" s="161">
        <v>44255</v>
      </c>
      <c r="E9151">
        <v>1435.02</v>
      </c>
    </row>
    <row r="9152" spans="2:5" x14ac:dyDescent="0.25">
      <c r="B9152" t="s">
        <v>1084</v>
      </c>
      <c r="C9152" t="s">
        <v>1040</v>
      </c>
      <c r="D9152" s="161">
        <v>43799</v>
      </c>
      <c r="E9152">
        <v>13725.46</v>
      </c>
    </row>
    <row r="9153" spans="2:5" x14ac:dyDescent="0.25">
      <c r="B9153" t="s">
        <v>1084</v>
      </c>
      <c r="C9153" t="s">
        <v>1041</v>
      </c>
      <c r="D9153" s="161">
        <v>43404</v>
      </c>
      <c r="E9153">
        <v>2177.7800000000002</v>
      </c>
    </row>
    <row r="9154" spans="2:5" x14ac:dyDescent="0.25">
      <c r="B9154" t="s">
        <v>1082</v>
      </c>
      <c r="C9154" t="s">
        <v>1042</v>
      </c>
      <c r="D9154" s="161">
        <v>44469</v>
      </c>
      <c r="E9154">
        <v>2188</v>
      </c>
    </row>
    <row r="9155" spans="2:5" x14ac:dyDescent="0.25">
      <c r="B9155" t="s">
        <v>1082</v>
      </c>
      <c r="C9155" t="s">
        <v>1043</v>
      </c>
      <c r="D9155" s="161">
        <v>44286</v>
      </c>
      <c r="E9155">
        <v>8165.22</v>
      </c>
    </row>
    <row r="9156" spans="2:5" x14ac:dyDescent="0.25">
      <c r="B9156" t="s">
        <v>1083</v>
      </c>
      <c r="C9156" t="s">
        <v>1044</v>
      </c>
      <c r="D9156" s="161">
        <v>44196</v>
      </c>
      <c r="E9156">
        <v>3603.48</v>
      </c>
    </row>
    <row r="9157" spans="2:5" x14ac:dyDescent="0.25">
      <c r="B9157" t="s">
        <v>1082</v>
      </c>
      <c r="C9157" t="s">
        <v>1045</v>
      </c>
      <c r="D9157" s="161">
        <v>43677</v>
      </c>
      <c r="E9157">
        <v>11969.96</v>
      </c>
    </row>
    <row r="9158" spans="2:5" x14ac:dyDescent="0.25">
      <c r="B9158" t="s">
        <v>1082</v>
      </c>
      <c r="C9158" t="s">
        <v>1046</v>
      </c>
      <c r="D9158" s="161">
        <v>43251</v>
      </c>
      <c r="E9158">
        <v>17414.37</v>
      </c>
    </row>
    <row r="9159" spans="2:5" x14ac:dyDescent="0.25">
      <c r="B9159" t="s">
        <v>1082</v>
      </c>
      <c r="C9159" t="s">
        <v>1047</v>
      </c>
      <c r="D9159" s="161">
        <v>43555</v>
      </c>
      <c r="E9159">
        <v>942.67</v>
      </c>
    </row>
    <row r="9160" spans="2:5" x14ac:dyDescent="0.25">
      <c r="B9160" t="s">
        <v>1082</v>
      </c>
      <c r="C9160" t="s">
        <v>1048</v>
      </c>
      <c r="D9160" s="161">
        <v>44439</v>
      </c>
      <c r="E9160">
        <v>4399.3900000000003</v>
      </c>
    </row>
    <row r="9161" spans="2:5" x14ac:dyDescent="0.25">
      <c r="B9161" t="s">
        <v>1083</v>
      </c>
      <c r="C9161" t="s">
        <v>1049</v>
      </c>
      <c r="D9161" s="161">
        <v>44500</v>
      </c>
      <c r="E9161">
        <v>7810.27</v>
      </c>
    </row>
    <row r="9162" spans="2:5" x14ac:dyDescent="0.25">
      <c r="B9162" t="s">
        <v>1084</v>
      </c>
      <c r="C9162" t="s">
        <v>1050</v>
      </c>
      <c r="D9162" s="161">
        <v>43890</v>
      </c>
      <c r="E9162">
        <v>13012.94</v>
      </c>
    </row>
    <row r="9163" spans="2:5" x14ac:dyDescent="0.25">
      <c r="B9163" t="s">
        <v>1082</v>
      </c>
      <c r="C9163" t="s">
        <v>1051</v>
      </c>
      <c r="D9163" s="161">
        <v>43616</v>
      </c>
      <c r="E9163">
        <v>12953.36</v>
      </c>
    </row>
    <row r="9164" spans="2:5" x14ac:dyDescent="0.25">
      <c r="B9164" t="s">
        <v>1082</v>
      </c>
      <c r="C9164" t="s">
        <v>1052</v>
      </c>
      <c r="D9164" s="161">
        <v>43251</v>
      </c>
      <c r="E9164">
        <v>15851.81</v>
      </c>
    </row>
    <row r="9165" spans="2:5" x14ac:dyDescent="0.25">
      <c r="B9165" t="s">
        <v>1084</v>
      </c>
      <c r="C9165" t="s">
        <v>1053</v>
      </c>
      <c r="D9165" s="161">
        <v>43799</v>
      </c>
      <c r="E9165">
        <v>18439.16</v>
      </c>
    </row>
    <row r="9166" spans="2:5" x14ac:dyDescent="0.25">
      <c r="B9166" t="s">
        <v>1084</v>
      </c>
      <c r="C9166" t="s">
        <v>1054</v>
      </c>
      <c r="D9166" s="161">
        <v>43951</v>
      </c>
      <c r="E9166">
        <v>17714.03</v>
      </c>
    </row>
    <row r="9167" spans="2:5" x14ac:dyDescent="0.25">
      <c r="B9167" t="s">
        <v>1084</v>
      </c>
      <c r="C9167" t="s">
        <v>1055</v>
      </c>
      <c r="D9167" s="161">
        <v>43100</v>
      </c>
      <c r="E9167">
        <v>7468.6</v>
      </c>
    </row>
    <row r="9168" spans="2:5" x14ac:dyDescent="0.25">
      <c r="B9168" t="s">
        <v>1082</v>
      </c>
      <c r="C9168" t="s">
        <v>1056</v>
      </c>
      <c r="D9168" s="161">
        <v>43677</v>
      </c>
      <c r="E9168">
        <v>3993.94</v>
      </c>
    </row>
    <row r="9169" spans="2:5" x14ac:dyDescent="0.25">
      <c r="B9169" t="s">
        <v>1083</v>
      </c>
      <c r="C9169" t="s">
        <v>1057</v>
      </c>
      <c r="D9169" s="161">
        <v>43830</v>
      </c>
      <c r="E9169">
        <v>10347.530000000001</v>
      </c>
    </row>
    <row r="9170" spans="2:5" x14ac:dyDescent="0.25">
      <c r="B9170" t="s">
        <v>1083</v>
      </c>
      <c r="C9170" t="s">
        <v>1058</v>
      </c>
      <c r="D9170" s="161">
        <v>44104</v>
      </c>
      <c r="E9170">
        <v>3577.88</v>
      </c>
    </row>
    <row r="9171" spans="2:5" x14ac:dyDescent="0.25">
      <c r="B9171" t="s">
        <v>1084</v>
      </c>
      <c r="C9171" t="s">
        <v>1059</v>
      </c>
      <c r="D9171" s="161">
        <v>44227</v>
      </c>
      <c r="E9171">
        <v>19631.650000000001</v>
      </c>
    </row>
    <row r="9172" spans="2:5" x14ac:dyDescent="0.25">
      <c r="B9172" t="s">
        <v>1084</v>
      </c>
      <c r="C9172" t="s">
        <v>1060</v>
      </c>
      <c r="D9172" s="161">
        <v>43131</v>
      </c>
      <c r="E9172">
        <v>344.77</v>
      </c>
    </row>
    <row r="9173" spans="2:5" x14ac:dyDescent="0.25">
      <c r="B9173" t="s">
        <v>1082</v>
      </c>
      <c r="C9173" t="s">
        <v>1061</v>
      </c>
      <c r="D9173" s="161">
        <v>44408</v>
      </c>
      <c r="E9173">
        <v>4795.93</v>
      </c>
    </row>
    <row r="9174" spans="2:5" x14ac:dyDescent="0.25">
      <c r="B9174" t="s">
        <v>1084</v>
      </c>
      <c r="C9174" t="s">
        <v>1062</v>
      </c>
      <c r="D9174" s="161">
        <v>43373</v>
      </c>
      <c r="E9174">
        <v>15817.3</v>
      </c>
    </row>
    <row r="9175" spans="2:5" x14ac:dyDescent="0.25">
      <c r="B9175" t="s">
        <v>1084</v>
      </c>
      <c r="C9175" t="s">
        <v>1063</v>
      </c>
      <c r="D9175" s="161">
        <v>43434</v>
      </c>
      <c r="E9175">
        <v>5780.41</v>
      </c>
    </row>
    <row r="9176" spans="2:5" x14ac:dyDescent="0.25">
      <c r="B9176" t="s">
        <v>1083</v>
      </c>
      <c r="C9176" t="s">
        <v>1064</v>
      </c>
      <c r="D9176" s="161">
        <v>43830</v>
      </c>
      <c r="E9176">
        <v>9853.06</v>
      </c>
    </row>
    <row r="9177" spans="2:5" x14ac:dyDescent="0.25">
      <c r="B9177" t="s">
        <v>1082</v>
      </c>
      <c r="C9177" t="s">
        <v>1065</v>
      </c>
      <c r="D9177" s="161">
        <v>44316</v>
      </c>
      <c r="E9177">
        <v>15508.98</v>
      </c>
    </row>
    <row r="9178" spans="2:5" x14ac:dyDescent="0.25">
      <c r="B9178" t="s">
        <v>1082</v>
      </c>
      <c r="C9178" t="s">
        <v>1066</v>
      </c>
      <c r="D9178" s="161">
        <v>43190</v>
      </c>
      <c r="E9178">
        <v>14562.99</v>
      </c>
    </row>
    <row r="9179" spans="2:5" x14ac:dyDescent="0.25">
      <c r="B9179" t="s">
        <v>1084</v>
      </c>
      <c r="C9179" t="s">
        <v>1067</v>
      </c>
      <c r="D9179" s="161">
        <v>44012</v>
      </c>
      <c r="E9179">
        <v>17199</v>
      </c>
    </row>
    <row r="9180" spans="2:5" x14ac:dyDescent="0.25">
      <c r="B9180" t="s">
        <v>1084</v>
      </c>
      <c r="C9180" t="s">
        <v>1068</v>
      </c>
      <c r="D9180" s="161">
        <v>43738</v>
      </c>
      <c r="E9180">
        <v>17552.05</v>
      </c>
    </row>
    <row r="9181" spans="2:5" x14ac:dyDescent="0.25">
      <c r="B9181" t="s">
        <v>1082</v>
      </c>
      <c r="C9181" t="s">
        <v>1022</v>
      </c>
      <c r="D9181" s="161">
        <v>43890</v>
      </c>
      <c r="E9181">
        <v>10346.32</v>
      </c>
    </row>
    <row r="9182" spans="2:5" x14ac:dyDescent="0.25">
      <c r="B9182" t="s">
        <v>1082</v>
      </c>
      <c r="C9182" t="s">
        <v>1069</v>
      </c>
      <c r="D9182" s="161">
        <v>43434</v>
      </c>
      <c r="E9182">
        <v>8605.26</v>
      </c>
    </row>
    <row r="9183" spans="2:5" x14ac:dyDescent="0.25">
      <c r="B9183" t="s">
        <v>1082</v>
      </c>
      <c r="C9183" t="s">
        <v>1070</v>
      </c>
      <c r="D9183" s="161">
        <v>43616</v>
      </c>
      <c r="E9183">
        <v>8110.55</v>
      </c>
    </row>
    <row r="9184" spans="2:5" x14ac:dyDescent="0.25">
      <c r="B9184" t="s">
        <v>1082</v>
      </c>
      <c r="C9184" t="s">
        <v>1071</v>
      </c>
      <c r="D9184" s="161">
        <v>43404</v>
      </c>
      <c r="E9184">
        <v>12756.9</v>
      </c>
    </row>
    <row r="9185" spans="2:5" x14ac:dyDescent="0.25">
      <c r="B9185" t="s">
        <v>1082</v>
      </c>
      <c r="C9185" t="s">
        <v>1072</v>
      </c>
      <c r="D9185" s="161">
        <v>44500</v>
      </c>
      <c r="E9185">
        <v>11528.63</v>
      </c>
    </row>
    <row r="9186" spans="2:5" x14ac:dyDescent="0.25">
      <c r="B9186" t="s">
        <v>1082</v>
      </c>
      <c r="C9186" t="s">
        <v>1073</v>
      </c>
      <c r="D9186" s="161">
        <v>44316</v>
      </c>
      <c r="E9186">
        <v>874.47</v>
      </c>
    </row>
    <row r="9187" spans="2:5" x14ac:dyDescent="0.25">
      <c r="B9187" t="s">
        <v>1084</v>
      </c>
      <c r="C9187" t="s">
        <v>1074</v>
      </c>
      <c r="D9187" s="161">
        <v>43524</v>
      </c>
      <c r="E9187">
        <v>14374.62</v>
      </c>
    </row>
    <row r="9188" spans="2:5" x14ac:dyDescent="0.25">
      <c r="B9188" t="s">
        <v>1084</v>
      </c>
      <c r="C9188" t="s">
        <v>1075</v>
      </c>
      <c r="D9188" s="161">
        <v>44500</v>
      </c>
      <c r="E9188">
        <v>15524.88</v>
      </c>
    </row>
    <row r="9189" spans="2:5" x14ac:dyDescent="0.25">
      <c r="B9189" t="s">
        <v>1084</v>
      </c>
      <c r="C9189" t="s">
        <v>1076</v>
      </c>
      <c r="D9189" s="161">
        <v>44286</v>
      </c>
      <c r="E9189">
        <v>17893.400000000001</v>
      </c>
    </row>
    <row r="9190" spans="2:5" x14ac:dyDescent="0.25">
      <c r="B9190" t="s">
        <v>1084</v>
      </c>
      <c r="C9190" t="s">
        <v>1077</v>
      </c>
      <c r="D9190" s="161">
        <v>43951</v>
      </c>
      <c r="E9190">
        <v>7739.19</v>
      </c>
    </row>
    <row r="9191" spans="2:5" x14ac:dyDescent="0.25">
      <c r="B9191" t="s">
        <v>1082</v>
      </c>
      <c r="C9191" t="s">
        <v>992</v>
      </c>
      <c r="D9191" s="161">
        <v>43100</v>
      </c>
      <c r="E9191">
        <v>13432.12</v>
      </c>
    </row>
    <row r="9192" spans="2:5" x14ac:dyDescent="0.25">
      <c r="B9192" t="s">
        <v>1084</v>
      </c>
      <c r="C9192" t="s">
        <v>993</v>
      </c>
      <c r="D9192" s="161">
        <v>43738</v>
      </c>
      <c r="E9192">
        <v>10715.42</v>
      </c>
    </row>
    <row r="9193" spans="2:5" x14ac:dyDescent="0.25">
      <c r="B9193" t="s">
        <v>1082</v>
      </c>
      <c r="C9193" t="s">
        <v>994</v>
      </c>
      <c r="D9193" s="161">
        <v>44377</v>
      </c>
      <c r="E9193">
        <v>5334.06</v>
      </c>
    </row>
    <row r="9194" spans="2:5" x14ac:dyDescent="0.25">
      <c r="B9194" t="s">
        <v>1082</v>
      </c>
      <c r="C9194" t="s">
        <v>995</v>
      </c>
      <c r="D9194" s="161">
        <v>44165</v>
      </c>
      <c r="E9194">
        <v>15951.77</v>
      </c>
    </row>
    <row r="9195" spans="2:5" x14ac:dyDescent="0.25">
      <c r="B9195" t="s">
        <v>1082</v>
      </c>
      <c r="C9195" t="s">
        <v>996</v>
      </c>
      <c r="D9195" s="161">
        <v>44500</v>
      </c>
      <c r="E9195">
        <v>7515.99</v>
      </c>
    </row>
    <row r="9196" spans="2:5" x14ac:dyDescent="0.25">
      <c r="B9196" t="s">
        <v>1082</v>
      </c>
      <c r="C9196" t="s">
        <v>997</v>
      </c>
      <c r="D9196" s="161">
        <v>43861</v>
      </c>
      <c r="E9196">
        <v>13833.3</v>
      </c>
    </row>
    <row r="9197" spans="2:5" x14ac:dyDescent="0.25">
      <c r="B9197" t="s">
        <v>1082</v>
      </c>
      <c r="C9197" t="s">
        <v>998</v>
      </c>
      <c r="D9197" s="161">
        <v>43708</v>
      </c>
      <c r="E9197">
        <v>12546.41</v>
      </c>
    </row>
    <row r="9198" spans="2:5" x14ac:dyDescent="0.25">
      <c r="B9198" t="s">
        <v>1083</v>
      </c>
      <c r="C9198" t="s">
        <v>999</v>
      </c>
      <c r="D9198" s="161">
        <v>43281</v>
      </c>
      <c r="E9198">
        <v>6296.39</v>
      </c>
    </row>
    <row r="9199" spans="2:5" x14ac:dyDescent="0.25">
      <c r="B9199" t="s">
        <v>1082</v>
      </c>
      <c r="C9199" t="s">
        <v>1000</v>
      </c>
      <c r="D9199" s="161">
        <v>43496</v>
      </c>
      <c r="E9199">
        <v>3919.03</v>
      </c>
    </row>
    <row r="9200" spans="2:5" x14ac:dyDescent="0.25">
      <c r="B9200" t="s">
        <v>1082</v>
      </c>
      <c r="C9200" t="s">
        <v>1001</v>
      </c>
      <c r="D9200" s="161">
        <v>44316</v>
      </c>
      <c r="E9200">
        <v>3970.82</v>
      </c>
    </row>
    <row r="9201" spans="2:5" x14ac:dyDescent="0.25">
      <c r="B9201" t="s">
        <v>1082</v>
      </c>
      <c r="C9201" t="s">
        <v>1002</v>
      </c>
      <c r="D9201" s="161">
        <v>43190</v>
      </c>
      <c r="E9201">
        <v>15300.25</v>
      </c>
    </row>
    <row r="9202" spans="2:5" x14ac:dyDescent="0.25">
      <c r="B9202" t="s">
        <v>1082</v>
      </c>
      <c r="C9202" t="s">
        <v>1003</v>
      </c>
      <c r="D9202" s="161">
        <v>44012</v>
      </c>
      <c r="E9202">
        <v>141.71</v>
      </c>
    </row>
    <row r="9203" spans="2:5" x14ac:dyDescent="0.25">
      <c r="B9203" t="s">
        <v>1083</v>
      </c>
      <c r="C9203" t="s">
        <v>1004</v>
      </c>
      <c r="D9203" s="161">
        <v>43616</v>
      </c>
      <c r="E9203">
        <v>15238.42</v>
      </c>
    </row>
    <row r="9204" spans="2:5" x14ac:dyDescent="0.25">
      <c r="B9204" t="s">
        <v>1084</v>
      </c>
      <c r="C9204" t="s">
        <v>1005</v>
      </c>
      <c r="D9204" s="161">
        <v>43799</v>
      </c>
      <c r="E9204">
        <v>1147.72</v>
      </c>
    </row>
    <row r="9205" spans="2:5" x14ac:dyDescent="0.25">
      <c r="B9205" t="s">
        <v>1082</v>
      </c>
      <c r="C9205" t="s">
        <v>1006</v>
      </c>
      <c r="D9205" s="161">
        <v>44316</v>
      </c>
      <c r="E9205">
        <v>6657.49</v>
      </c>
    </row>
    <row r="9206" spans="2:5" x14ac:dyDescent="0.25">
      <c r="B9206" t="s">
        <v>1082</v>
      </c>
      <c r="C9206" t="s">
        <v>1007</v>
      </c>
      <c r="D9206" s="161">
        <v>43646</v>
      </c>
      <c r="E9206">
        <v>5183.46</v>
      </c>
    </row>
    <row r="9207" spans="2:5" x14ac:dyDescent="0.25">
      <c r="B9207" t="s">
        <v>1082</v>
      </c>
      <c r="C9207" t="s">
        <v>1008</v>
      </c>
      <c r="D9207" s="161">
        <v>43799</v>
      </c>
      <c r="E9207">
        <v>14705</v>
      </c>
    </row>
    <row r="9208" spans="2:5" x14ac:dyDescent="0.25">
      <c r="B9208" t="s">
        <v>1082</v>
      </c>
      <c r="C9208" t="s">
        <v>1009</v>
      </c>
      <c r="D9208" s="161">
        <v>43861</v>
      </c>
      <c r="E9208">
        <v>9925.18</v>
      </c>
    </row>
    <row r="9209" spans="2:5" x14ac:dyDescent="0.25">
      <c r="B9209" t="s">
        <v>1084</v>
      </c>
      <c r="C9209" t="s">
        <v>1010</v>
      </c>
      <c r="D9209" s="161">
        <v>43921</v>
      </c>
      <c r="E9209">
        <v>3879.7</v>
      </c>
    </row>
    <row r="9210" spans="2:5" x14ac:dyDescent="0.25">
      <c r="B9210" t="s">
        <v>1082</v>
      </c>
      <c r="C9210" t="s">
        <v>1011</v>
      </c>
      <c r="D9210" s="161">
        <v>43738</v>
      </c>
      <c r="E9210">
        <v>11001.45</v>
      </c>
    </row>
    <row r="9211" spans="2:5" x14ac:dyDescent="0.25">
      <c r="B9211" t="s">
        <v>1082</v>
      </c>
      <c r="C9211" t="s">
        <v>1012</v>
      </c>
      <c r="D9211" s="161">
        <v>44255</v>
      </c>
      <c r="E9211">
        <v>7476.96</v>
      </c>
    </row>
    <row r="9212" spans="2:5" x14ac:dyDescent="0.25">
      <c r="B9212" t="s">
        <v>1082</v>
      </c>
      <c r="C9212" t="s">
        <v>1013</v>
      </c>
      <c r="D9212" s="161">
        <v>44530</v>
      </c>
      <c r="E9212">
        <v>15065.31</v>
      </c>
    </row>
    <row r="9213" spans="2:5" x14ac:dyDescent="0.25">
      <c r="B9213" t="s">
        <v>1084</v>
      </c>
      <c r="C9213" t="s">
        <v>1014</v>
      </c>
      <c r="D9213" s="161">
        <v>43251</v>
      </c>
      <c r="E9213">
        <v>7908.48</v>
      </c>
    </row>
    <row r="9214" spans="2:5" x14ac:dyDescent="0.25">
      <c r="B9214" t="s">
        <v>1082</v>
      </c>
      <c r="C9214" t="s">
        <v>1015</v>
      </c>
      <c r="D9214" s="161">
        <v>43190</v>
      </c>
      <c r="E9214">
        <v>10885.28</v>
      </c>
    </row>
    <row r="9215" spans="2:5" x14ac:dyDescent="0.25">
      <c r="B9215" t="s">
        <v>1084</v>
      </c>
      <c r="C9215" t="s">
        <v>1016</v>
      </c>
      <c r="D9215" s="161">
        <v>43190</v>
      </c>
      <c r="E9215">
        <v>5512.13</v>
      </c>
    </row>
    <row r="9216" spans="2:5" x14ac:dyDescent="0.25">
      <c r="B9216" t="s">
        <v>1083</v>
      </c>
      <c r="C9216" t="s">
        <v>1017</v>
      </c>
      <c r="D9216" s="161">
        <v>43830</v>
      </c>
      <c r="E9216">
        <v>145.63</v>
      </c>
    </row>
    <row r="9217" spans="2:5" x14ac:dyDescent="0.25">
      <c r="B9217" t="s">
        <v>1084</v>
      </c>
      <c r="C9217" t="s">
        <v>1018</v>
      </c>
      <c r="D9217" s="161">
        <v>43555</v>
      </c>
      <c r="E9217">
        <v>7443.88</v>
      </c>
    </row>
    <row r="9218" spans="2:5" x14ac:dyDescent="0.25">
      <c r="B9218" t="s">
        <v>1082</v>
      </c>
      <c r="C9218" t="s">
        <v>1019</v>
      </c>
      <c r="D9218" s="161">
        <v>43616</v>
      </c>
      <c r="E9218">
        <v>8743.09</v>
      </c>
    </row>
    <row r="9219" spans="2:5" x14ac:dyDescent="0.25">
      <c r="B9219" t="s">
        <v>1082</v>
      </c>
      <c r="C9219" t="s">
        <v>1020</v>
      </c>
      <c r="D9219" s="161">
        <v>43921</v>
      </c>
      <c r="E9219">
        <v>7494.65</v>
      </c>
    </row>
    <row r="9220" spans="2:5" x14ac:dyDescent="0.25">
      <c r="B9220" t="s">
        <v>1083</v>
      </c>
      <c r="C9220" t="s">
        <v>1021</v>
      </c>
      <c r="D9220" s="161">
        <v>43343</v>
      </c>
      <c r="E9220">
        <v>16745.27</v>
      </c>
    </row>
    <row r="9221" spans="2:5" x14ac:dyDescent="0.25">
      <c r="B9221" t="s">
        <v>1084</v>
      </c>
      <c r="C9221" t="s">
        <v>1022</v>
      </c>
      <c r="D9221" s="161">
        <v>43616</v>
      </c>
      <c r="E9221">
        <v>10807.34</v>
      </c>
    </row>
    <row r="9222" spans="2:5" x14ac:dyDescent="0.25">
      <c r="B9222" t="s">
        <v>1082</v>
      </c>
      <c r="C9222" t="s">
        <v>1023</v>
      </c>
      <c r="D9222" s="161">
        <v>44255</v>
      </c>
      <c r="E9222">
        <v>72.33</v>
      </c>
    </row>
    <row r="9223" spans="2:5" x14ac:dyDescent="0.25">
      <c r="B9223" t="s">
        <v>1084</v>
      </c>
      <c r="C9223" t="s">
        <v>1024</v>
      </c>
      <c r="D9223" s="161">
        <v>43616</v>
      </c>
      <c r="E9223">
        <v>508.29</v>
      </c>
    </row>
    <row r="9224" spans="2:5" x14ac:dyDescent="0.25">
      <c r="B9224" t="s">
        <v>1082</v>
      </c>
      <c r="C9224" t="s">
        <v>1025</v>
      </c>
      <c r="D9224" s="161">
        <v>43131</v>
      </c>
      <c r="E9224">
        <v>6473.71</v>
      </c>
    </row>
    <row r="9225" spans="2:5" x14ac:dyDescent="0.25">
      <c r="B9225" t="s">
        <v>1084</v>
      </c>
      <c r="C9225" t="s">
        <v>1026</v>
      </c>
      <c r="D9225" s="161">
        <v>43555</v>
      </c>
      <c r="E9225">
        <v>13266.14</v>
      </c>
    </row>
    <row r="9226" spans="2:5" x14ac:dyDescent="0.25">
      <c r="B9226" t="s">
        <v>1082</v>
      </c>
      <c r="C9226" t="s">
        <v>411</v>
      </c>
      <c r="D9226" s="161">
        <v>43251</v>
      </c>
      <c r="E9226">
        <v>5366.03</v>
      </c>
    </row>
    <row r="9227" spans="2:5" x14ac:dyDescent="0.25">
      <c r="B9227" t="s">
        <v>1084</v>
      </c>
      <c r="C9227" t="s">
        <v>1027</v>
      </c>
      <c r="D9227" s="161">
        <v>44500</v>
      </c>
      <c r="E9227">
        <v>17482.54</v>
      </c>
    </row>
    <row r="9228" spans="2:5" x14ac:dyDescent="0.25">
      <c r="B9228" t="s">
        <v>1084</v>
      </c>
      <c r="C9228" t="s">
        <v>1028</v>
      </c>
      <c r="D9228" s="161">
        <v>43220</v>
      </c>
      <c r="E9228">
        <v>2822.58</v>
      </c>
    </row>
    <row r="9229" spans="2:5" x14ac:dyDescent="0.25">
      <c r="B9229" t="s">
        <v>1082</v>
      </c>
      <c r="C9229" t="s">
        <v>1029</v>
      </c>
      <c r="D9229" s="161">
        <v>43616</v>
      </c>
      <c r="E9229">
        <v>2341.9299999999998</v>
      </c>
    </row>
    <row r="9230" spans="2:5" x14ac:dyDescent="0.25">
      <c r="B9230" t="s">
        <v>1082</v>
      </c>
      <c r="C9230" t="s">
        <v>1030</v>
      </c>
      <c r="D9230" s="161">
        <v>43220</v>
      </c>
      <c r="E9230">
        <v>1323.67</v>
      </c>
    </row>
    <row r="9231" spans="2:5" x14ac:dyDescent="0.25">
      <c r="B9231" t="s">
        <v>1083</v>
      </c>
      <c r="C9231" t="s">
        <v>267</v>
      </c>
      <c r="D9231" s="161">
        <v>43251</v>
      </c>
      <c r="E9231">
        <v>19903.169999999998</v>
      </c>
    </row>
    <row r="9232" spans="2:5" x14ac:dyDescent="0.25">
      <c r="B9232" t="s">
        <v>1084</v>
      </c>
      <c r="C9232" t="s">
        <v>1031</v>
      </c>
      <c r="D9232" s="161">
        <v>43738</v>
      </c>
      <c r="E9232">
        <v>18139.59</v>
      </c>
    </row>
    <row r="9233" spans="2:5" x14ac:dyDescent="0.25">
      <c r="B9233" t="s">
        <v>1084</v>
      </c>
      <c r="C9233" t="s">
        <v>1032</v>
      </c>
      <c r="D9233" s="161">
        <v>43646</v>
      </c>
      <c r="E9233">
        <v>3943.52</v>
      </c>
    </row>
    <row r="9234" spans="2:5" x14ac:dyDescent="0.25">
      <c r="B9234" t="s">
        <v>1082</v>
      </c>
      <c r="C9234" t="s">
        <v>1033</v>
      </c>
      <c r="D9234" s="161">
        <v>44408</v>
      </c>
      <c r="E9234">
        <v>14211.11</v>
      </c>
    </row>
    <row r="9235" spans="2:5" x14ac:dyDescent="0.25">
      <c r="B9235" t="s">
        <v>1082</v>
      </c>
      <c r="C9235" t="s">
        <v>1034</v>
      </c>
      <c r="D9235" s="161">
        <v>43616</v>
      </c>
      <c r="E9235">
        <v>15147.78</v>
      </c>
    </row>
    <row r="9236" spans="2:5" x14ac:dyDescent="0.25">
      <c r="B9236" t="s">
        <v>1082</v>
      </c>
      <c r="C9236" t="s">
        <v>1035</v>
      </c>
      <c r="D9236" s="161">
        <v>43799</v>
      </c>
      <c r="E9236">
        <v>16376.11</v>
      </c>
    </row>
    <row r="9237" spans="2:5" x14ac:dyDescent="0.25">
      <c r="B9237" t="s">
        <v>1082</v>
      </c>
      <c r="C9237" t="s">
        <v>291</v>
      </c>
      <c r="D9237" s="161">
        <v>44255</v>
      </c>
      <c r="E9237">
        <v>11944.83</v>
      </c>
    </row>
    <row r="9238" spans="2:5" x14ac:dyDescent="0.25">
      <c r="B9238" t="s">
        <v>1082</v>
      </c>
      <c r="C9238" t="s">
        <v>1036</v>
      </c>
      <c r="D9238" s="161">
        <v>43799</v>
      </c>
      <c r="E9238">
        <v>14149.78</v>
      </c>
    </row>
    <row r="9239" spans="2:5" x14ac:dyDescent="0.25">
      <c r="B9239" t="s">
        <v>1084</v>
      </c>
      <c r="C9239" t="s">
        <v>1037</v>
      </c>
      <c r="D9239" s="161">
        <v>43281</v>
      </c>
      <c r="E9239">
        <v>18824.86</v>
      </c>
    </row>
    <row r="9240" spans="2:5" x14ac:dyDescent="0.25">
      <c r="B9240" t="s">
        <v>1082</v>
      </c>
      <c r="C9240" t="s">
        <v>1038</v>
      </c>
      <c r="D9240" s="161">
        <v>43220</v>
      </c>
      <c r="E9240">
        <v>12368.95</v>
      </c>
    </row>
    <row r="9241" spans="2:5" x14ac:dyDescent="0.25">
      <c r="B9241" t="s">
        <v>1082</v>
      </c>
      <c r="C9241" t="s">
        <v>1039</v>
      </c>
      <c r="D9241" s="161">
        <v>44316</v>
      </c>
      <c r="E9241">
        <v>8416.74</v>
      </c>
    </row>
    <row r="9242" spans="2:5" x14ac:dyDescent="0.25">
      <c r="B9242" t="s">
        <v>1084</v>
      </c>
      <c r="C9242" t="s">
        <v>1040</v>
      </c>
      <c r="D9242" s="161">
        <v>43159</v>
      </c>
      <c r="E9242">
        <v>10727.37</v>
      </c>
    </row>
    <row r="9243" spans="2:5" x14ac:dyDescent="0.25">
      <c r="B9243" t="s">
        <v>1084</v>
      </c>
      <c r="C9243" t="s">
        <v>1041</v>
      </c>
      <c r="D9243" s="161">
        <v>44286</v>
      </c>
      <c r="E9243">
        <v>873.47</v>
      </c>
    </row>
    <row r="9244" spans="2:5" x14ac:dyDescent="0.25">
      <c r="B9244" t="s">
        <v>1084</v>
      </c>
      <c r="C9244" t="s">
        <v>1042</v>
      </c>
      <c r="D9244" s="161">
        <v>44469</v>
      </c>
      <c r="E9244">
        <v>3829.58</v>
      </c>
    </row>
    <row r="9245" spans="2:5" x14ac:dyDescent="0.25">
      <c r="B9245" t="s">
        <v>1083</v>
      </c>
      <c r="C9245" t="s">
        <v>1043</v>
      </c>
      <c r="D9245" s="161">
        <v>43251</v>
      </c>
      <c r="E9245">
        <v>13384.37</v>
      </c>
    </row>
    <row r="9246" spans="2:5" x14ac:dyDescent="0.25">
      <c r="B9246" t="s">
        <v>1082</v>
      </c>
      <c r="C9246" t="s">
        <v>1044</v>
      </c>
      <c r="D9246" s="161">
        <v>43646</v>
      </c>
      <c r="E9246">
        <v>7437.53</v>
      </c>
    </row>
    <row r="9247" spans="2:5" x14ac:dyDescent="0.25">
      <c r="B9247" t="s">
        <v>1082</v>
      </c>
      <c r="C9247" t="s">
        <v>1045</v>
      </c>
      <c r="D9247" s="161">
        <v>44012</v>
      </c>
      <c r="E9247">
        <v>9719.08</v>
      </c>
    </row>
    <row r="9248" spans="2:5" x14ac:dyDescent="0.25">
      <c r="B9248" t="s">
        <v>1082</v>
      </c>
      <c r="C9248" t="s">
        <v>1046</v>
      </c>
      <c r="D9248" s="161">
        <v>44165</v>
      </c>
      <c r="E9248">
        <v>8693.48</v>
      </c>
    </row>
    <row r="9249" spans="2:5" x14ac:dyDescent="0.25">
      <c r="B9249" t="s">
        <v>1083</v>
      </c>
      <c r="C9249" t="s">
        <v>1047</v>
      </c>
      <c r="D9249" s="161">
        <v>43677</v>
      </c>
      <c r="E9249">
        <v>17973.72</v>
      </c>
    </row>
    <row r="9250" spans="2:5" x14ac:dyDescent="0.25">
      <c r="B9250" t="s">
        <v>1082</v>
      </c>
      <c r="C9250" t="s">
        <v>1048</v>
      </c>
      <c r="D9250" s="161">
        <v>43830</v>
      </c>
      <c r="E9250">
        <v>17540.02</v>
      </c>
    </row>
    <row r="9251" spans="2:5" x14ac:dyDescent="0.25">
      <c r="B9251" t="s">
        <v>1084</v>
      </c>
      <c r="C9251" t="s">
        <v>1049</v>
      </c>
      <c r="D9251" s="161">
        <v>43496</v>
      </c>
      <c r="E9251">
        <v>14224.02</v>
      </c>
    </row>
    <row r="9252" spans="2:5" x14ac:dyDescent="0.25">
      <c r="B9252" t="s">
        <v>1084</v>
      </c>
      <c r="C9252" t="s">
        <v>1050</v>
      </c>
      <c r="D9252" s="161">
        <v>44469</v>
      </c>
      <c r="E9252">
        <v>9642.51</v>
      </c>
    </row>
    <row r="9253" spans="2:5" x14ac:dyDescent="0.25">
      <c r="B9253" t="s">
        <v>1084</v>
      </c>
      <c r="C9253" t="s">
        <v>1051</v>
      </c>
      <c r="D9253" s="161">
        <v>43708</v>
      </c>
      <c r="E9253">
        <v>1577</v>
      </c>
    </row>
    <row r="9254" spans="2:5" x14ac:dyDescent="0.25">
      <c r="B9254" t="s">
        <v>1082</v>
      </c>
      <c r="C9254" t="s">
        <v>1052</v>
      </c>
      <c r="D9254" s="161">
        <v>43190</v>
      </c>
      <c r="E9254">
        <v>10261.56</v>
      </c>
    </row>
    <row r="9255" spans="2:5" x14ac:dyDescent="0.25">
      <c r="B9255" t="s">
        <v>1082</v>
      </c>
      <c r="C9255" t="s">
        <v>1053</v>
      </c>
      <c r="D9255" s="161">
        <v>43982</v>
      </c>
      <c r="E9255">
        <v>716.82</v>
      </c>
    </row>
    <row r="9256" spans="2:5" x14ac:dyDescent="0.25">
      <c r="B9256" t="s">
        <v>1084</v>
      </c>
      <c r="C9256" t="s">
        <v>1054</v>
      </c>
      <c r="D9256" s="161">
        <v>44255</v>
      </c>
      <c r="E9256">
        <v>2330.44</v>
      </c>
    </row>
    <row r="9257" spans="2:5" x14ac:dyDescent="0.25">
      <c r="B9257" t="s">
        <v>1082</v>
      </c>
      <c r="C9257" t="s">
        <v>1055</v>
      </c>
      <c r="D9257" s="161">
        <v>44165</v>
      </c>
      <c r="E9257">
        <v>6190.76</v>
      </c>
    </row>
    <row r="9258" spans="2:5" x14ac:dyDescent="0.25">
      <c r="B9258" t="s">
        <v>1083</v>
      </c>
      <c r="C9258" t="s">
        <v>1056</v>
      </c>
      <c r="D9258" s="161">
        <v>43100</v>
      </c>
      <c r="E9258">
        <v>12686.56</v>
      </c>
    </row>
    <row r="9259" spans="2:5" x14ac:dyDescent="0.25">
      <c r="B9259" t="s">
        <v>1082</v>
      </c>
      <c r="C9259" t="s">
        <v>1057</v>
      </c>
      <c r="D9259" s="161">
        <v>44104</v>
      </c>
      <c r="E9259">
        <v>1075.2</v>
      </c>
    </row>
    <row r="9260" spans="2:5" x14ac:dyDescent="0.25">
      <c r="B9260" t="s">
        <v>1082</v>
      </c>
      <c r="C9260" t="s">
        <v>1058</v>
      </c>
      <c r="D9260" s="161">
        <v>44530</v>
      </c>
      <c r="E9260">
        <v>7588.36</v>
      </c>
    </row>
    <row r="9261" spans="2:5" x14ac:dyDescent="0.25">
      <c r="B9261" t="s">
        <v>1082</v>
      </c>
      <c r="C9261" t="s">
        <v>1059</v>
      </c>
      <c r="D9261" s="161">
        <v>44469</v>
      </c>
      <c r="E9261">
        <v>13628.18</v>
      </c>
    </row>
    <row r="9262" spans="2:5" x14ac:dyDescent="0.25">
      <c r="B9262" t="s">
        <v>1084</v>
      </c>
      <c r="C9262" t="s">
        <v>1060</v>
      </c>
      <c r="D9262" s="161">
        <v>44500</v>
      </c>
      <c r="E9262">
        <v>3883.22</v>
      </c>
    </row>
    <row r="9263" spans="2:5" x14ac:dyDescent="0.25">
      <c r="B9263" t="s">
        <v>1082</v>
      </c>
      <c r="C9263" t="s">
        <v>1061</v>
      </c>
      <c r="D9263" s="161">
        <v>43251</v>
      </c>
      <c r="E9263">
        <v>471.75</v>
      </c>
    </row>
    <row r="9264" spans="2:5" x14ac:dyDescent="0.25">
      <c r="B9264" t="s">
        <v>1082</v>
      </c>
      <c r="C9264" t="s">
        <v>1062</v>
      </c>
      <c r="D9264" s="161">
        <v>44500</v>
      </c>
      <c r="E9264">
        <v>17371.39</v>
      </c>
    </row>
    <row r="9265" spans="2:5" x14ac:dyDescent="0.25">
      <c r="B9265" t="s">
        <v>1084</v>
      </c>
      <c r="C9265" t="s">
        <v>1063</v>
      </c>
      <c r="D9265" s="161">
        <v>43465</v>
      </c>
      <c r="E9265">
        <v>13970.21</v>
      </c>
    </row>
    <row r="9266" spans="2:5" x14ac:dyDescent="0.25">
      <c r="B9266" t="s">
        <v>1082</v>
      </c>
      <c r="C9266" t="s">
        <v>1064</v>
      </c>
      <c r="D9266" s="161">
        <v>44316</v>
      </c>
      <c r="E9266">
        <v>16407.490000000002</v>
      </c>
    </row>
    <row r="9267" spans="2:5" x14ac:dyDescent="0.25">
      <c r="B9267" t="s">
        <v>1084</v>
      </c>
      <c r="C9267" t="s">
        <v>1065</v>
      </c>
      <c r="D9267" s="161">
        <v>44316</v>
      </c>
      <c r="E9267">
        <v>15104.63</v>
      </c>
    </row>
    <row r="9268" spans="2:5" x14ac:dyDescent="0.25">
      <c r="B9268" t="s">
        <v>1082</v>
      </c>
      <c r="C9268" t="s">
        <v>1066</v>
      </c>
      <c r="D9268" s="161">
        <v>43281</v>
      </c>
      <c r="E9268">
        <v>11035.99</v>
      </c>
    </row>
    <row r="9269" spans="2:5" x14ac:dyDescent="0.25">
      <c r="B9269" t="s">
        <v>1084</v>
      </c>
      <c r="C9269" t="s">
        <v>1067</v>
      </c>
      <c r="D9269" s="161">
        <v>44074</v>
      </c>
      <c r="E9269">
        <v>11796.19</v>
      </c>
    </row>
    <row r="9270" spans="2:5" x14ac:dyDescent="0.25">
      <c r="B9270" t="s">
        <v>1082</v>
      </c>
      <c r="C9270" t="s">
        <v>1068</v>
      </c>
      <c r="D9270" s="161">
        <v>44255</v>
      </c>
      <c r="E9270">
        <v>13818.36</v>
      </c>
    </row>
    <row r="9271" spans="2:5" x14ac:dyDescent="0.25">
      <c r="B9271" t="s">
        <v>1084</v>
      </c>
      <c r="C9271" t="s">
        <v>1022</v>
      </c>
      <c r="D9271" s="161">
        <v>43616</v>
      </c>
      <c r="E9271">
        <v>8999.4</v>
      </c>
    </row>
    <row r="9272" spans="2:5" x14ac:dyDescent="0.25">
      <c r="B9272" t="s">
        <v>1083</v>
      </c>
      <c r="C9272" t="s">
        <v>1069</v>
      </c>
      <c r="D9272" s="161">
        <v>43951</v>
      </c>
      <c r="E9272">
        <v>2302.44</v>
      </c>
    </row>
    <row r="9273" spans="2:5" x14ac:dyDescent="0.25">
      <c r="B9273" t="s">
        <v>1084</v>
      </c>
      <c r="C9273" t="s">
        <v>1070</v>
      </c>
      <c r="D9273" s="161">
        <v>43951</v>
      </c>
      <c r="E9273">
        <v>6448.3</v>
      </c>
    </row>
    <row r="9274" spans="2:5" x14ac:dyDescent="0.25">
      <c r="B9274" t="s">
        <v>1084</v>
      </c>
      <c r="C9274" t="s">
        <v>1071</v>
      </c>
      <c r="D9274" s="161">
        <v>43890</v>
      </c>
      <c r="E9274">
        <v>6178.84</v>
      </c>
    </row>
    <row r="9275" spans="2:5" x14ac:dyDescent="0.25">
      <c r="B9275" t="s">
        <v>1083</v>
      </c>
      <c r="C9275" t="s">
        <v>1072</v>
      </c>
      <c r="D9275" s="161">
        <v>43769</v>
      </c>
      <c r="E9275">
        <v>13967.14</v>
      </c>
    </row>
    <row r="9276" spans="2:5" x14ac:dyDescent="0.25">
      <c r="B9276" t="s">
        <v>1082</v>
      </c>
      <c r="C9276" t="s">
        <v>1073</v>
      </c>
      <c r="D9276" s="161">
        <v>43373</v>
      </c>
      <c r="E9276">
        <v>10930.88</v>
      </c>
    </row>
    <row r="9277" spans="2:5" x14ac:dyDescent="0.25">
      <c r="B9277" t="s">
        <v>1084</v>
      </c>
      <c r="C9277" t="s">
        <v>1074</v>
      </c>
      <c r="D9277" s="161">
        <v>44135</v>
      </c>
      <c r="E9277">
        <v>17703.72</v>
      </c>
    </row>
    <row r="9278" spans="2:5" x14ac:dyDescent="0.25">
      <c r="B9278" t="s">
        <v>1084</v>
      </c>
      <c r="C9278" t="s">
        <v>1075</v>
      </c>
      <c r="D9278" s="161">
        <v>44135</v>
      </c>
      <c r="E9278">
        <v>18913.07</v>
      </c>
    </row>
    <row r="9279" spans="2:5" x14ac:dyDescent="0.25">
      <c r="B9279" t="s">
        <v>1082</v>
      </c>
      <c r="C9279" t="s">
        <v>1076</v>
      </c>
      <c r="D9279" s="161">
        <v>43921</v>
      </c>
      <c r="E9279">
        <v>14541.84</v>
      </c>
    </row>
    <row r="9280" spans="2:5" x14ac:dyDescent="0.25">
      <c r="B9280" t="s">
        <v>1084</v>
      </c>
      <c r="C9280" t="s">
        <v>1077</v>
      </c>
      <c r="D9280" s="161">
        <v>43708</v>
      </c>
      <c r="E9280">
        <v>19894.150000000001</v>
      </c>
    </row>
    <row r="9281" spans="2:5" x14ac:dyDescent="0.25">
      <c r="B9281" t="s">
        <v>1084</v>
      </c>
      <c r="C9281" t="s">
        <v>992</v>
      </c>
      <c r="D9281" s="161">
        <v>43465</v>
      </c>
      <c r="E9281">
        <v>2553.81</v>
      </c>
    </row>
    <row r="9282" spans="2:5" x14ac:dyDescent="0.25">
      <c r="B9282" t="s">
        <v>1084</v>
      </c>
      <c r="C9282" t="s">
        <v>993</v>
      </c>
      <c r="D9282" s="161">
        <v>44439</v>
      </c>
      <c r="E9282">
        <v>2436.15</v>
      </c>
    </row>
    <row r="9283" spans="2:5" x14ac:dyDescent="0.25">
      <c r="B9283" t="s">
        <v>1082</v>
      </c>
      <c r="C9283" t="s">
        <v>994</v>
      </c>
      <c r="D9283" s="161">
        <v>44530</v>
      </c>
      <c r="E9283">
        <v>16225.96</v>
      </c>
    </row>
    <row r="9284" spans="2:5" x14ac:dyDescent="0.25">
      <c r="B9284" t="s">
        <v>1082</v>
      </c>
      <c r="C9284" t="s">
        <v>995</v>
      </c>
      <c r="D9284" s="161">
        <v>44104</v>
      </c>
      <c r="E9284">
        <v>4501.8500000000004</v>
      </c>
    </row>
    <row r="9285" spans="2:5" x14ac:dyDescent="0.25">
      <c r="B9285" t="s">
        <v>1082</v>
      </c>
      <c r="C9285" t="s">
        <v>996</v>
      </c>
      <c r="D9285" s="161">
        <v>43646</v>
      </c>
      <c r="E9285">
        <v>5166.8100000000004</v>
      </c>
    </row>
    <row r="9286" spans="2:5" x14ac:dyDescent="0.25">
      <c r="B9286" t="s">
        <v>1084</v>
      </c>
      <c r="C9286" t="s">
        <v>997</v>
      </c>
      <c r="D9286" s="161">
        <v>44255</v>
      </c>
      <c r="E9286">
        <v>18468.47</v>
      </c>
    </row>
    <row r="9287" spans="2:5" x14ac:dyDescent="0.25">
      <c r="B9287" t="s">
        <v>1082</v>
      </c>
      <c r="C9287" t="s">
        <v>998</v>
      </c>
      <c r="D9287" s="161">
        <v>43251</v>
      </c>
      <c r="E9287">
        <v>13668.58</v>
      </c>
    </row>
    <row r="9288" spans="2:5" x14ac:dyDescent="0.25">
      <c r="B9288" t="s">
        <v>1082</v>
      </c>
      <c r="C9288" t="s">
        <v>999</v>
      </c>
      <c r="D9288" s="161">
        <v>43646</v>
      </c>
      <c r="E9288">
        <v>5136.46</v>
      </c>
    </row>
    <row r="9289" spans="2:5" x14ac:dyDescent="0.25">
      <c r="B9289" t="s">
        <v>1082</v>
      </c>
      <c r="C9289" t="s">
        <v>1000</v>
      </c>
      <c r="D9289" s="161">
        <v>43404</v>
      </c>
      <c r="E9289">
        <v>1570.05</v>
      </c>
    </row>
    <row r="9290" spans="2:5" x14ac:dyDescent="0.25">
      <c r="B9290" t="s">
        <v>1082</v>
      </c>
      <c r="C9290" t="s">
        <v>1001</v>
      </c>
      <c r="D9290" s="161">
        <v>43373</v>
      </c>
      <c r="E9290">
        <v>13031.05</v>
      </c>
    </row>
    <row r="9291" spans="2:5" x14ac:dyDescent="0.25">
      <c r="B9291" t="s">
        <v>1084</v>
      </c>
      <c r="C9291" t="s">
        <v>1002</v>
      </c>
      <c r="D9291" s="161">
        <v>43769</v>
      </c>
      <c r="E9291">
        <v>3979.41</v>
      </c>
    </row>
    <row r="9292" spans="2:5" x14ac:dyDescent="0.25">
      <c r="B9292" t="s">
        <v>1084</v>
      </c>
      <c r="C9292" t="s">
        <v>1003</v>
      </c>
      <c r="D9292" s="161">
        <v>43190</v>
      </c>
      <c r="E9292">
        <v>5993.52</v>
      </c>
    </row>
    <row r="9293" spans="2:5" x14ac:dyDescent="0.25">
      <c r="B9293" t="s">
        <v>1082</v>
      </c>
      <c r="C9293" t="s">
        <v>1004</v>
      </c>
      <c r="D9293" s="161">
        <v>43465</v>
      </c>
      <c r="E9293">
        <v>19480.16</v>
      </c>
    </row>
    <row r="9294" spans="2:5" x14ac:dyDescent="0.25">
      <c r="B9294" t="s">
        <v>1082</v>
      </c>
      <c r="C9294" t="s">
        <v>1005</v>
      </c>
      <c r="D9294" s="161">
        <v>44316</v>
      </c>
      <c r="E9294">
        <v>653.65</v>
      </c>
    </row>
    <row r="9295" spans="2:5" x14ac:dyDescent="0.25">
      <c r="B9295" t="s">
        <v>1084</v>
      </c>
      <c r="C9295" t="s">
        <v>1006</v>
      </c>
      <c r="D9295" s="161">
        <v>43861</v>
      </c>
      <c r="E9295">
        <v>14896.75</v>
      </c>
    </row>
    <row r="9296" spans="2:5" x14ac:dyDescent="0.25">
      <c r="B9296" t="s">
        <v>1084</v>
      </c>
      <c r="C9296" t="s">
        <v>1007</v>
      </c>
      <c r="D9296" s="161">
        <v>43861</v>
      </c>
      <c r="E9296">
        <v>19614.669999999998</v>
      </c>
    </row>
    <row r="9297" spans="2:5" x14ac:dyDescent="0.25">
      <c r="B9297" t="s">
        <v>1084</v>
      </c>
      <c r="C9297" t="s">
        <v>1008</v>
      </c>
      <c r="D9297" s="161">
        <v>44316</v>
      </c>
      <c r="E9297">
        <v>16681.150000000001</v>
      </c>
    </row>
    <row r="9298" spans="2:5" x14ac:dyDescent="0.25">
      <c r="B9298" t="s">
        <v>1084</v>
      </c>
      <c r="C9298" t="s">
        <v>1009</v>
      </c>
      <c r="D9298" s="161">
        <v>43982</v>
      </c>
      <c r="E9298">
        <v>5143.8999999999996</v>
      </c>
    </row>
    <row r="9299" spans="2:5" x14ac:dyDescent="0.25">
      <c r="B9299" t="s">
        <v>1082</v>
      </c>
      <c r="C9299" t="s">
        <v>1010</v>
      </c>
      <c r="D9299" s="161">
        <v>44500</v>
      </c>
      <c r="E9299">
        <v>129.57</v>
      </c>
    </row>
    <row r="9300" spans="2:5" x14ac:dyDescent="0.25">
      <c r="B9300" t="s">
        <v>1084</v>
      </c>
      <c r="C9300" t="s">
        <v>1011</v>
      </c>
      <c r="D9300" s="161">
        <v>44408</v>
      </c>
      <c r="E9300">
        <v>6545.38</v>
      </c>
    </row>
    <row r="9301" spans="2:5" x14ac:dyDescent="0.25">
      <c r="B9301" t="s">
        <v>1083</v>
      </c>
      <c r="C9301" t="s">
        <v>1012</v>
      </c>
      <c r="D9301" s="161">
        <v>43434</v>
      </c>
      <c r="E9301">
        <v>3678.75</v>
      </c>
    </row>
    <row r="9302" spans="2:5" x14ac:dyDescent="0.25">
      <c r="B9302" t="s">
        <v>1082</v>
      </c>
      <c r="C9302" t="s">
        <v>1013</v>
      </c>
      <c r="D9302" s="161">
        <v>44469</v>
      </c>
      <c r="E9302">
        <v>10323.9</v>
      </c>
    </row>
    <row r="9303" spans="2:5" x14ac:dyDescent="0.25">
      <c r="B9303" t="s">
        <v>1082</v>
      </c>
      <c r="C9303" t="s">
        <v>1014</v>
      </c>
      <c r="D9303" s="161">
        <v>43524</v>
      </c>
      <c r="E9303">
        <v>11128.82</v>
      </c>
    </row>
    <row r="9304" spans="2:5" x14ac:dyDescent="0.25">
      <c r="B9304" t="s">
        <v>1083</v>
      </c>
      <c r="C9304" t="s">
        <v>1015</v>
      </c>
      <c r="D9304" s="161">
        <v>44286</v>
      </c>
      <c r="E9304">
        <v>7748.34</v>
      </c>
    </row>
    <row r="9305" spans="2:5" x14ac:dyDescent="0.25">
      <c r="B9305" t="s">
        <v>1083</v>
      </c>
      <c r="C9305" t="s">
        <v>1016</v>
      </c>
      <c r="D9305" s="161">
        <v>44439</v>
      </c>
      <c r="E9305">
        <v>7301.46</v>
      </c>
    </row>
    <row r="9306" spans="2:5" x14ac:dyDescent="0.25">
      <c r="B9306" t="s">
        <v>1084</v>
      </c>
      <c r="C9306" t="s">
        <v>1017</v>
      </c>
      <c r="D9306" s="161">
        <v>43982</v>
      </c>
      <c r="E9306">
        <v>2641.87</v>
      </c>
    </row>
    <row r="9307" spans="2:5" x14ac:dyDescent="0.25">
      <c r="B9307" t="s">
        <v>1082</v>
      </c>
      <c r="C9307" t="s">
        <v>1018</v>
      </c>
      <c r="D9307" s="161">
        <v>44439</v>
      </c>
      <c r="E9307">
        <v>17565.43</v>
      </c>
    </row>
    <row r="9308" spans="2:5" x14ac:dyDescent="0.25">
      <c r="B9308" t="s">
        <v>1082</v>
      </c>
      <c r="C9308" t="s">
        <v>1019</v>
      </c>
      <c r="D9308" s="161">
        <v>43524</v>
      </c>
      <c r="E9308">
        <v>12659.4</v>
      </c>
    </row>
    <row r="9309" spans="2:5" x14ac:dyDescent="0.25">
      <c r="B9309" t="s">
        <v>1082</v>
      </c>
      <c r="C9309" t="s">
        <v>1020</v>
      </c>
      <c r="D9309" s="161">
        <v>43100</v>
      </c>
      <c r="E9309">
        <v>8936.67</v>
      </c>
    </row>
    <row r="9310" spans="2:5" x14ac:dyDescent="0.25">
      <c r="B9310" t="s">
        <v>1084</v>
      </c>
      <c r="C9310" t="s">
        <v>1021</v>
      </c>
      <c r="D9310" s="161">
        <v>43465</v>
      </c>
      <c r="E9310">
        <v>19798.599999999999</v>
      </c>
    </row>
    <row r="9311" spans="2:5" x14ac:dyDescent="0.25">
      <c r="B9311" t="s">
        <v>1082</v>
      </c>
      <c r="C9311" t="s">
        <v>1022</v>
      </c>
      <c r="D9311" s="161">
        <v>43830</v>
      </c>
      <c r="E9311">
        <v>1524.68</v>
      </c>
    </row>
    <row r="9312" spans="2:5" x14ac:dyDescent="0.25">
      <c r="B9312" t="s">
        <v>1084</v>
      </c>
      <c r="C9312" t="s">
        <v>1023</v>
      </c>
      <c r="D9312" s="161">
        <v>44530</v>
      </c>
      <c r="E9312">
        <v>1893.74</v>
      </c>
    </row>
    <row r="9313" spans="2:5" x14ac:dyDescent="0.25">
      <c r="B9313" t="s">
        <v>1084</v>
      </c>
      <c r="C9313" t="s">
        <v>1024</v>
      </c>
      <c r="D9313" s="161">
        <v>44104</v>
      </c>
      <c r="E9313">
        <v>6045.85</v>
      </c>
    </row>
    <row r="9314" spans="2:5" x14ac:dyDescent="0.25">
      <c r="B9314" t="s">
        <v>1084</v>
      </c>
      <c r="C9314" t="s">
        <v>1025</v>
      </c>
      <c r="D9314" s="161">
        <v>43708</v>
      </c>
      <c r="E9314">
        <v>10967.11</v>
      </c>
    </row>
    <row r="9315" spans="2:5" x14ac:dyDescent="0.25">
      <c r="B9315" t="s">
        <v>1083</v>
      </c>
      <c r="C9315" t="s">
        <v>1026</v>
      </c>
      <c r="D9315" s="161">
        <v>43159</v>
      </c>
      <c r="E9315">
        <v>10658.53</v>
      </c>
    </row>
    <row r="9316" spans="2:5" x14ac:dyDescent="0.25">
      <c r="B9316" t="s">
        <v>1082</v>
      </c>
      <c r="C9316" t="s">
        <v>411</v>
      </c>
      <c r="D9316" s="161">
        <v>44104</v>
      </c>
      <c r="E9316">
        <v>626.55999999999995</v>
      </c>
    </row>
    <row r="9317" spans="2:5" x14ac:dyDescent="0.25">
      <c r="B9317" t="s">
        <v>1083</v>
      </c>
      <c r="C9317" t="s">
        <v>1027</v>
      </c>
      <c r="D9317" s="161">
        <v>43982</v>
      </c>
      <c r="E9317">
        <v>11300.96</v>
      </c>
    </row>
    <row r="9318" spans="2:5" x14ac:dyDescent="0.25">
      <c r="B9318" t="s">
        <v>1084</v>
      </c>
      <c r="C9318" t="s">
        <v>1028</v>
      </c>
      <c r="D9318" s="161">
        <v>43496</v>
      </c>
      <c r="E9318">
        <v>6999.31</v>
      </c>
    </row>
    <row r="9319" spans="2:5" x14ac:dyDescent="0.25">
      <c r="B9319" t="s">
        <v>1084</v>
      </c>
      <c r="C9319" t="s">
        <v>1029</v>
      </c>
      <c r="D9319" s="161">
        <v>44012</v>
      </c>
      <c r="E9319">
        <v>10385.99</v>
      </c>
    </row>
    <row r="9320" spans="2:5" x14ac:dyDescent="0.25">
      <c r="B9320" t="s">
        <v>1082</v>
      </c>
      <c r="C9320" t="s">
        <v>1030</v>
      </c>
      <c r="D9320" s="161">
        <v>44500</v>
      </c>
      <c r="E9320">
        <v>13134.13</v>
      </c>
    </row>
    <row r="9321" spans="2:5" x14ac:dyDescent="0.25">
      <c r="B9321" t="s">
        <v>1082</v>
      </c>
      <c r="C9321" t="s">
        <v>267</v>
      </c>
      <c r="D9321" s="161">
        <v>43616</v>
      </c>
      <c r="E9321">
        <v>16653.310000000001</v>
      </c>
    </row>
    <row r="9322" spans="2:5" x14ac:dyDescent="0.25">
      <c r="B9322" t="s">
        <v>1082</v>
      </c>
      <c r="C9322" t="s">
        <v>1031</v>
      </c>
      <c r="D9322" s="161">
        <v>43190</v>
      </c>
      <c r="E9322">
        <v>9803.58</v>
      </c>
    </row>
    <row r="9323" spans="2:5" x14ac:dyDescent="0.25">
      <c r="B9323" t="s">
        <v>1083</v>
      </c>
      <c r="C9323" t="s">
        <v>1032</v>
      </c>
      <c r="D9323" s="161">
        <v>43100</v>
      </c>
      <c r="E9323">
        <v>8797.18</v>
      </c>
    </row>
    <row r="9324" spans="2:5" x14ac:dyDescent="0.25">
      <c r="B9324" t="s">
        <v>1082</v>
      </c>
      <c r="C9324" t="s">
        <v>1033</v>
      </c>
      <c r="D9324" s="161">
        <v>44469</v>
      </c>
      <c r="E9324">
        <v>11438.11</v>
      </c>
    </row>
    <row r="9325" spans="2:5" x14ac:dyDescent="0.25">
      <c r="B9325" t="s">
        <v>1084</v>
      </c>
      <c r="C9325" t="s">
        <v>1034</v>
      </c>
      <c r="D9325" s="161">
        <v>44408</v>
      </c>
      <c r="E9325">
        <v>15698.92</v>
      </c>
    </row>
    <row r="9326" spans="2:5" x14ac:dyDescent="0.25">
      <c r="B9326" t="s">
        <v>1082</v>
      </c>
      <c r="C9326" t="s">
        <v>1035</v>
      </c>
      <c r="D9326" s="161">
        <v>44104</v>
      </c>
      <c r="E9326">
        <v>10909.39</v>
      </c>
    </row>
    <row r="9327" spans="2:5" x14ac:dyDescent="0.25">
      <c r="B9327" t="s">
        <v>1084</v>
      </c>
      <c r="C9327" t="s">
        <v>291</v>
      </c>
      <c r="D9327" s="161">
        <v>44439</v>
      </c>
      <c r="E9327">
        <v>8523.92</v>
      </c>
    </row>
    <row r="9328" spans="2:5" x14ac:dyDescent="0.25">
      <c r="B9328" t="s">
        <v>1082</v>
      </c>
      <c r="C9328" t="s">
        <v>1036</v>
      </c>
      <c r="D9328" s="161">
        <v>43496</v>
      </c>
      <c r="E9328">
        <v>18016.46</v>
      </c>
    </row>
    <row r="9329" spans="2:5" x14ac:dyDescent="0.25">
      <c r="B9329" t="s">
        <v>1082</v>
      </c>
      <c r="C9329" t="s">
        <v>1037</v>
      </c>
      <c r="D9329" s="161">
        <v>43951</v>
      </c>
      <c r="E9329">
        <v>11506</v>
      </c>
    </row>
    <row r="9330" spans="2:5" x14ac:dyDescent="0.25">
      <c r="B9330" t="s">
        <v>1084</v>
      </c>
      <c r="C9330" t="s">
        <v>1038</v>
      </c>
      <c r="D9330" s="161">
        <v>43131</v>
      </c>
      <c r="E9330">
        <v>12596.34</v>
      </c>
    </row>
    <row r="9331" spans="2:5" x14ac:dyDescent="0.25">
      <c r="B9331" t="s">
        <v>1082</v>
      </c>
      <c r="C9331" t="s">
        <v>1039</v>
      </c>
      <c r="D9331" s="161">
        <v>43951</v>
      </c>
      <c r="E9331">
        <v>13144.54</v>
      </c>
    </row>
    <row r="9332" spans="2:5" x14ac:dyDescent="0.25">
      <c r="B9332" t="s">
        <v>1082</v>
      </c>
      <c r="C9332" t="s">
        <v>1040</v>
      </c>
      <c r="D9332" s="161">
        <v>43496</v>
      </c>
      <c r="E9332">
        <v>13246.63</v>
      </c>
    </row>
    <row r="9333" spans="2:5" x14ac:dyDescent="0.25">
      <c r="B9333" t="s">
        <v>1084</v>
      </c>
      <c r="C9333" t="s">
        <v>1041</v>
      </c>
      <c r="D9333" s="161">
        <v>43190</v>
      </c>
      <c r="E9333">
        <v>242.09</v>
      </c>
    </row>
    <row r="9334" spans="2:5" x14ac:dyDescent="0.25">
      <c r="B9334" t="s">
        <v>1084</v>
      </c>
      <c r="C9334" t="s">
        <v>1042</v>
      </c>
      <c r="D9334" s="161">
        <v>44196</v>
      </c>
      <c r="E9334">
        <v>19547.05</v>
      </c>
    </row>
    <row r="9335" spans="2:5" x14ac:dyDescent="0.25">
      <c r="B9335" t="s">
        <v>1084</v>
      </c>
      <c r="C9335" t="s">
        <v>1043</v>
      </c>
      <c r="D9335" s="161">
        <v>44377</v>
      </c>
      <c r="E9335">
        <v>7238.61</v>
      </c>
    </row>
    <row r="9336" spans="2:5" x14ac:dyDescent="0.25">
      <c r="B9336" t="s">
        <v>1082</v>
      </c>
      <c r="C9336" t="s">
        <v>1044</v>
      </c>
      <c r="D9336" s="161">
        <v>43616</v>
      </c>
      <c r="E9336">
        <v>6874.62</v>
      </c>
    </row>
    <row r="9337" spans="2:5" x14ac:dyDescent="0.25">
      <c r="B9337" t="s">
        <v>1084</v>
      </c>
      <c r="C9337" t="s">
        <v>1045</v>
      </c>
      <c r="D9337" s="161">
        <v>43708</v>
      </c>
      <c r="E9337">
        <v>10316.31</v>
      </c>
    </row>
    <row r="9338" spans="2:5" x14ac:dyDescent="0.25">
      <c r="B9338" t="s">
        <v>1082</v>
      </c>
      <c r="C9338" t="s">
        <v>1046</v>
      </c>
      <c r="D9338" s="161">
        <v>43677</v>
      </c>
      <c r="E9338">
        <v>13413.03</v>
      </c>
    </row>
    <row r="9339" spans="2:5" x14ac:dyDescent="0.25">
      <c r="B9339" t="s">
        <v>1082</v>
      </c>
      <c r="C9339" t="s">
        <v>1047</v>
      </c>
      <c r="D9339" s="161">
        <v>43220</v>
      </c>
      <c r="E9339">
        <v>7117.34</v>
      </c>
    </row>
    <row r="9340" spans="2:5" x14ac:dyDescent="0.25">
      <c r="B9340" t="s">
        <v>1084</v>
      </c>
      <c r="C9340" t="s">
        <v>1048</v>
      </c>
      <c r="D9340" s="161">
        <v>43312</v>
      </c>
      <c r="E9340">
        <v>10814.8</v>
      </c>
    </row>
    <row r="9341" spans="2:5" x14ac:dyDescent="0.25">
      <c r="B9341" t="s">
        <v>1082</v>
      </c>
      <c r="C9341" t="s">
        <v>1049</v>
      </c>
      <c r="D9341" s="161">
        <v>43524</v>
      </c>
      <c r="E9341">
        <v>16280.22</v>
      </c>
    </row>
    <row r="9342" spans="2:5" x14ac:dyDescent="0.25">
      <c r="B9342" t="s">
        <v>1082</v>
      </c>
      <c r="C9342" t="s">
        <v>1050</v>
      </c>
      <c r="D9342" s="161">
        <v>43465</v>
      </c>
      <c r="E9342">
        <v>17615.82</v>
      </c>
    </row>
    <row r="9343" spans="2:5" x14ac:dyDescent="0.25">
      <c r="B9343" t="s">
        <v>1084</v>
      </c>
      <c r="C9343" t="s">
        <v>1051</v>
      </c>
      <c r="D9343" s="161">
        <v>43830</v>
      </c>
      <c r="E9343">
        <v>16089.16</v>
      </c>
    </row>
    <row r="9344" spans="2:5" x14ac:dyDescent="0.25">
      <c r="B9344" t="s">
        <v>1084</v>
      </c>
      <c r="C9344" t="s">
        <v>1052</v>
      </c>
      <c r="D9344" s="161">
        <v>43708</v>
      </c>
      <c r="E9344">
        <v>18052.810000000001</v>
      </c>
    </row>
    <row r="9345" spans="2:5" x14ac:dyDescent="0.25">
      <c r="B9345" t="s">
        <v>1084</v>
      </c>
      <c r="C9345" t="s">
        <v>1053</v>
      </c>
      <c r="D9345" s="161">
        <v>43190</v>
      </c>
      <c r="E9345">
        <v>7609.48</v>
      </c>
    </row>
    <row r="9346" spans="2:5" x14ac:dyDescent="0.25">
      <c r="B9346" t="s">
        <v>1082</v>
      </c>
      <c r="C9346" t="s">
        <v>1054</v>
      </c>
      <c r="D9346" s="161">
        <v>43861</v>
      </c>
      <c r="E9346">
        <v>11637.99</v>
      </c>
    </row>
    <row r="9347" spans="2:5" x14ac:dyDescent="0.25">
      <c r="B9347" t="s">
        <v>1083</v>
      </c>
      <c r="C9347" t="s">
        <v>1055</v>
      </c>
      <c r="D9347" s="161">
        <v>43373</v>
      </c>
      <c r="E9347">
        <v>280.45999999999998</v>
      </c>
    </row>
    <row r="9348" spans="2:5" x14ac:dyDescent="0.25">
      <c r="B9348" t="s">
        <v>1082</v>
      </c>
      <c r="C9348" t="s">
        <v>1056</v>
      </c>
      <c r="D9348" s="161">
        <v>44043</v>
      </c>
      <c r="E9348">
        <v>5966.22</v>
      </c>
    </row>
    <row r="9349" spans="2:5" x14ac:dyDescent="0.25">
      <c r="B9349" t="s">
        <v>1082</v>
      </c>
      <c r="C9349" t="s">
        <v>1057</v>
      </c>
      <c r="D9349" s="161">
        <v>44255</v>
      </c>
      <c r="E9349">
        <v>15143.71</v>
      </c>
    </row>
    <row r="9350" spans="2:5" x14ac:dyDescent="0.25">
      <c r="B9350" t="s">
        <v>1084</v>
      </c>
      <c r="C9350" t="s">
        <v>1058</v>
      </c>
      <c r="D9350" s="161">
        <v>43921</v>
      </c>
      <c r="E9350">
        <v>9194.52</v>
      </c>
    </row>
    <row r="9351" spans="2:5" x14ac:dyDescent="0.25">
      <c r="B9351" t="s">
        <v>1084</v>
      </c>
      <c r="C9351" t="s">
        <v>1059</v>
      </c>
      <c r="D9351" s="161">
        <v>44469</v>
      </c>
      <c r="E9351">
        <v>16016.69</v>
      </c>
    </row>
    <row r="9352" spans="2:5" x14ac:dyDescent="0.25">
      <c r="B9352" t="s">
        <v>1082</v>
      </c>
      <c r="C9352" t="s">
        <v>1060</v>
      </c>
      <c r="D9352" s="161">
        <v>43890</v>
      </c>
      <c r="E9352">
        <v>15919.59</v>
      </c>
    </row>
    <row r="9353" spans="2:5" x14ac:dyDescent="0.25">
      <c r="B9353" t="s">
        <v>1082</v>
      </c>
      <c r="C9353" t="s">
        <v>1061</v>
      </c>
      <c r="D9353" s="161">
        <v>43220</v>
      </c>
      <c r="E9353">
        <v>2893.29</v>
      </c>
    </row>
    <row r="9354" spans="2:5" x14ac:dyDescent="0.25">
      <c r="B9354" t="s">
        <v>1082</v>
      </c>
      <c r="C9354" t="s">
        <v>1062</v>
      </c>
      <c r="D9354" s="161">
        <v>43220</v>
      </c>
      <c r="E9354">
        <v>2198.35</v>
      </c>
    </row>
    <row r="9355" spans="2:5" x14ac:dyDescent="0.25">
      <c r="B9355" t="s">
        <v>1082</v>
      </c>
      <c r="C9355" t="s">
        <v>1063</v>
      </c>
      <c r="D9355" s="161">
        <v>43465</v>
      </c>
      <c r="E9355">
        <v>276.02999999999997</v>
      </c>
    </row>
    <row r="9356" spans="2:5" x14ac:dyDescent="0.25">
      <c r="B9356" t="s">
        <v>1082</v>
      </c>
      <c r="C9356" t="s">
        <v>1064</v>
      </c>
      <c r="D9356" s="161">
        <v>44377</v>
      </c>
      <c r="E9356">
        <v>16463.919999999998</v>
      </c>
    </row>
    <row r="9357" spans="2:5" x14ac:dyDescent="0.25">
      <c r="B9357" t="s">
        <v>1082</v>
      </c>
      <c r="C9357" t="s">
        <v>1065</v>
      </c>
      <c r="D9357" s="161">
        <v>44074</v>
      </c>
      <c r="E9357">
        <v>3407.78</v>
      </c>
    </row>
    <row r="9358" spans="2:5" x14ac:dyDescent="0.25">
      <c r="B9358" t="s">
        <v>1082</v>
      </c>
      <c r="C9358" t="s">
        <v>1066</v>
      </c>
      <c r="D9358" s="161">
        <v>43585</v>
      </c>
      <c r="E9358">
        <v>17047.95</v>
      </c>
    </row>
    <row r="9359" spans="2:5" x14ac:dyDescent="0.25">
      <c r="B9359" t="s">
        <v>1082</v>
      </c>
      <c r="C9359" t="s">
        <v>1067</v>
      </c>
      <c r="D9359" s="161">
        <v>43281</v>
      </c>
      <c r="E9359">
        <v>15114.73</v>
      </c>
    </row>
    <row r="9360" spans="2:5" x14ac:dyDescent="0.25">
      <c r="B9360" t="s">
        <v>1082</v>
      </c>
      <c r="C9360" t="s">
        <v>1068</v>
      </c>
      <c r="D9360" s="161">
        <v>43524</v>
      </c>
      <c r="E9360">
        <v>13269.7</v>
      </c>
    </row>
    <row r="9361" spans="2:5" x14ac:dyDescent="0.25">
      <c r="B9361" t="s">
        <v>1084</v>
      </c>
      <c r="C9361" t="s">
        <v>1022</v>
      </c>
      <c r="D9361" s="161">
        <v>43861</v>
      </c>
      <c r="E9361">
        <v>10554.38</v>
      </c>
    </row>
    <row r="9362" spans="2:5" x14ac:dyDescent="0.25">
      <c r="B9362" t="s">
        <v>1084</v>
      </c>
      <c r="C9362" t="s">
        <v>1069</v>
      </c>
      <c r="D9362" s="161">
        <v>43799</v>
      </c>
      <c r="E9362">
        <v>17528.82</v>
      </c>
    </row>
    <row r="9363" spans="2:5" x14ac:dyDescent="0.25">
      <c r="B9363" t="s">
        <v>1082</v>
      </c>
      <c r="C9363" t="s">
        <v>1070</v>
      </c>
      <c r="D9363" s="161">
        <v>43343</v>
      </c>
      <c r="E9363">
        <v>17102.47</v>
      </c>
    </row>
    <row r="9364" spans="2:5" x14ac:dyDescent="0.25">
      <c r="B9364" t="s">
        <v>1082</v>
      </c>
      <c r="C9364" t="s">
        <v>1071</v>
      </c>
      <c r="D9364" s="161">
        <v>43465</v>
      </c>
      <c r="E9364">
        <v>16960.78</v>
      </c>
    </row>
    <row r="9365" spans="2:5" x14ac:dyDescent="0.25">
      <c r="B9365" t="s">
        <v>1084</v>
      </c>
      <c r="C9365" t="s">
        <v>1072</v>
      </c>
      <c r="D9365" s="161">
        <v>43465</v>
      </c>
      <c r="E9365">
        <v>9077.3799999999992</v>
      </c>
    </row>
    <row r="9366" spans="2:5" x14ac:dyDescent="0.25">
      <c r="B9366" t="s">
        <v>1083</v>
      </c>
      <c r="C9366" t="s">
        <v>1073</v>
      </c>
      <c r="D9366" s="161">
        <v>43616</v>
      </c>
      <c r="E9366">
        <v>17489.84</v>
      </c>
    </row>
    <row r="9367" spans="2:5" x14ac:dyDescent="0.25">
      <c r="B9367" t="s">
        <v>1084</v>
      </c>
      <c r="C9367" t="s">
        <v>1074</v>
      </c>
      <c r="D9367" s="161">
        <v>44196</v>
      </c>
      <c r="E9367">
        <v>12661.94</v>
      </c>
    </row>
    <row r="9368" spans="2:5" x14ac:dyDescent="0.25">
      <c r="B9368" t="s">
        <v>1083</v>
      </c>
      <c r="C9368" t="s">
        <v>1075</v>
      </c>
      <c r="D9368" s="161">
        <v>43131</v>
      </c>
      <c r="E9368">
        <v>14795.3</v>
      </c>
    </row>
    <row r="9369" spans="2:5" x14ac:dyDescent="0.25">
      <c r="B9369" t="s">
        <v>1082</v>
      </c>
      <c r="C9369" t="s">
        <v>1076</v>
      </c>
      <c r="D9369" s="161">
        <v>44500</v>
      </c>
      <c r="E9369">
        <v>18996.28</v>
      </c>
    </row>
    <row r="9370" spans="2:5" x14ac:dyDescent="0.25">
      <c r="B9370" t="s">
        <v>1082</v>
      </c>
      <c r="C9370" t="s">
        <v>1077</v>
      </c>
      <c r="D9370" s="161">
        <v>43769</v>
      </c>
      <c r="E9370">
        <v>10153.41</v>
      </c>
    </row>
    <row r="9371" spans="2:5" x14ac:dyDescent="0.25">
      <c r="B9371" t="s">
        <v>1083</v>
      </c>
      <c r="C9371" t="s">
        <v>992</v>
      </c>
      <c r="D9371" s="161">
        <v>43159</v>
      </c>
      <c r="E9371">
        <v>10129.06</v>
      </c>
    </row>
    <row r="9372" spans="2:5" x14ac:dyDescent="0.25">
      <c r="B9372" t="s">
        <v>1084</v>
      </c>
      <c r="C9372" t="s">
        <v>993</v>
      </c>
      <c r="D9372" s="161">
        <v>43982</v>
      </c>
      <c r="E9372">
        <v>19629.509999999998</v>
      </c>
    </row>
    <row r="9373" spans="2:5" x14ac:dyDescent="0.25">
      <c r="B9373" t="s">
        <v>1084</v>
      </c>
      <c r="C9373" t="s">
        <v>994</v>
      </c>
      <c r="D9373" s="161">
        <v>43131</v>
      </c>
      <c r="E9373">
        <v>13694.12</v>
      </c>
    </row>
    <row r="9374" spans="2:5" x14ac:dyDescent="0.25">
      <c r="B9374" t="s">
        <v>1084</v>
      </c>
      <c r="C9374" t="s">
        <v>995</v>
      </c>
      <c r="D9374" s="161">
        <v>43190</v>
      </c>
      <c r="E9374">
        <v>8132.75</v>
      </c>
    </row>
    <row r="9375" spans="2:5" x14ac:dyDescent="0.25">
      <c r="B9375" t="s">
        <v>1082</v>
      </c>
      <c r="C9375" t="s">
        <v>996</v>
      </c>
      <c r="D9375" s="161">
        <v>44043</v>
      </c>
      <c r="E9375">
        <v>2293.52</v>
      </c>
    </row>
    <row r="9376" spans="2:5" x14ac:dyDescent="0.25">
      <c r="B9376" t="s">
        <v>1083</v>
      </c>
      <c r="C9376" t="s">
        <v>997</v>
      </c>
      <c r="D9376" s="161">
        <v>44196</v>
      </c>
      <c r="E9376">
        <v>2869.6</v>
      </c>
    </row>
    <row r="9377" spans="2:5" x14ac:dyDescent="0.25">
      <c r="B9377" t="s">
        <v>1082</v>
      </c>
      <c r="C9377" t="s">
        <v>998</v>
      </c>
      <c r="D9377" s="161">
        <v>44439</v>
      </c>
      <c r="E9377">
        <v>11758.45</v>
      </c>
    </row>
    <row r="9378" spans="2:5" x14ac:dyDescent="0.25">
      <c r="B9378" t="s">
        <v>1082</v>
      </c>
      <c r="C9378" t="s">
        <v>999</v>
      </c>
      <c r="D9378" s="161">
        <v>43890</v>
      </c>
      <c r="E9378">
        <v>12733.27</v>
      </c>
    </row>
    <row r="9379" spans="2:5" x14ac:dyDescent="0.25">
      <c r="B9379" t="s">
        <v>1082</v>
      </c>
      <c r="C9379" t="s">
        <v>1000</v>
      </c>
      <c r="D9379" s="161">
        <v>43251</v>
      </c>
      <c r="E9379">
        <v>18883.169999999998</v>
      </c>
    </row>
    <row r="9380" spans="2:5" x14ac:dyDescent="0.25">
      <c r="B9380" t="s">
        <v>1084</v>
      </c>
      <c r="C9380" t="s">
        <v>1001</v>
      </c>
      <c r="D9380" s="161">
        <v>43465</v>
      </c>
      <c r="E9380">
        <v>1441.69</v>
      </c>
    </row>
    <row r="9381" spans="2:5" x14ac:dyDescent="0.25">
      <c r="B9381" t="s">
        <v>1082</v>
      </c>
      <c r="C9381" t="s">
        <v>1002</v>
      </c>
      <c r="D9381" s="161">
        <v>43100</v>
      </c>
      <c r="E9381">
        <v>15104.86</v>
      </c>
    </row>
    <row r="9382" spans="2:5" x14ac:dyDescent="0.25">
      <c r="B9382" t="s">
        <v>1082</v>
      </c>
      <c r="C9382" t="s">
        <v>1003</v>
      </c>
      <c r="D9382" s="161">
        <v>43343</v>
      </c>
      <c r="E9382">
        <v>4952.05</v>
      </c>
    </row>
    <row r="9383" spans="2:5" x14ac:dyDescent="0.25">
      <c r="B9383" t="s">
        <v>1084</v>
      </c>
      <c r="C9383" t="s">
        <v>1004</v>
      </c>
      <c r="D9383" s="161">
        <v>43861</v>
      </c>
      <c r="E9383">
        <v>15769.1</v>
      </c>
    </row>
    <row r="9384" spans="2:5" x14ac:dyDescent="0.25">
      <c r="B9384" t="s">
        <v>1082</v>
      </c>
      <c r="C9384" t="s">
        <v>1005</v>
      </c>
      <c r="D9384" s="161">
        <v>44165</v>
      </c>
      <c r="E9384">
        <v>11297.62</v>
      </c>
    </row>
    <row r="9385" spans="2:5" x14ac:dyDescent="0.25">
      <c r="B9385" t="s">
        <v>1082</v>
      </c>
      <c r="C9385" t="s">
        <v>1006</v>
      </c>
      <c r="D9385" s="161">
        <v>43281</v>
      </c>
      <c r="E9385">
        <v>13178.44</v>
      </c>
    </row>
    <row r="9386" spans="2:5" x14ac:dyDescent="0.25">
      <c r="B9386" t="s">
        <v>1084</v>
      </c>
      <c r="C9386" t="s">
        <v>1007</v>
      </c>
      <c r="D9386" s="161">
        <v>43921</v>
      </c>
      <c r="E9386">
        <v>19559.009999999998</v>
      </c>
    </row>
    <row r="9387" spans="2:5" x14ac:dyDescent="0.25">
      <c r="B9387" t="s">
        <v>1084</v>
      </c>
      <c r="C9387" t="s">
        <v>1008</v>
      </c>
      <c r="D9387" s="161">
        <v>43312</v>
      </c>
      <c r="E9387">
        <v>3623.74</v>
      </c>
    </row>
    <row r="9388" spans="2:5" x14ac:dyDescent="0.25">
      <c r="B9388" t="s">
        <v>1082</v>
      </c>
      <c r="C9388" t="s">
        <v>1009</v>
      </c>
      <c r="D9388" s="161">
        <v>43100</v>
      </c>
      <c r="E9388">
        <v>17803.77</v>
      </c>
    </row>
    <row r="9389" spans="2:5" x14ac:dyDescent="0.25">
      <c r="B9389" t="s">
        <v>1084</v>
      </c>
      <c r="C9389" t="s">
        <v>1010</v>
      </c>
      <c r="D9389" s="161">
        <v>43646</v>
      </c>
      <c r="E9389">
        <v>1067.0999999999999</v>
      </c>
    </row>
    <row r="9390" spans="2:5" x14ac:dyDescent="0.25">
      <c r="B9390" t="s">
        <v>1084</v>
      </c>
      <c r="C9390" t="s">
        <v>1011</v>
      </c>
      <c r="D9390" s="161">
        <v>43890</v>
      </c>
      <c r="E9390">
        <v>8206.49</v>
      </c>
    </row>
    <row r="9391" spans="2:5" x14ac:dyDescent="0.25">
      <c r="B9391" t="s">
        <v>1084</v>
      </c>
      <c r="C9391" t="s">
        <v>1012</v>
      </c>
      <c r="D9391" s="161">
        <v>44196</v>
      </c>
      <c r="E9391">
        <v>17633.2</v>
      </c>
    </row>
    <row r="9392" spans="2:5" x14ac:dyDescent="0.25">
      <c r="B9392" t="s">
        <v>1084</v>
      </c>
      <c r="C9392" t="s">
        <v>1013</v>
      </c>
      <c r="D9392" s="161">
        <v>43616</v>
      </c>
      <c r="E9392">
        <v>19200.55</v>
      </c>
    </row>
    <row r="9393" spans="2:5" x14ac:dyDescent="0.25">
      <c r="B9393" t="s">
        <v>1082</v>
      </c>
      <c r="C9393" t="s">
        <v>1014</v>
      </c>
      <c r="D9393" s="161">
        <v>43646</v>
      </c>
      <c r="E9393">
        <v>2808.19</v>
      </c>
    </row>
    <row r="9394" spans="2:5" x14ac:dyDescent="0.25">
      <c r="B9394" t="s">
        <v>1084</v>
      </c>
      <c r="C9394" t="s">
        <v>1015</v>
      </c>
      <c r="D9394" s="161">
        <v>44530</v>
      </c>
      <c r="E9394">
        <v>17413.939999999999</v>
      </c>
    </row>
    <row r="9395" spans="2:5" x14ac:dyDescent="0.25">
      <c r="B9395" t="s">
        <v>1084</v>
      </c>
      <c r="C9395" t="s">
        <v>1016</v>
      </c>
      <c r="D9395" s="161">
        <v>43738</v>
      </c>
      <c r="E9395">
        <v>112.11</v>
      </c>
    </row>
    <row r="9396" spans="2:5" x14ac:dyDescent="0.25">
      <c r="B9396" t="s">
        <v>1082</v>
      </c>
      <c r="C9396" t="s">
        <v>1017</v>
      </c>
      <c r="D9396" s="161">
        <v>43281</v>
      </c>
      <c r="E9396">
        <v>16316.86</v>
      </c>
    </row>
    <row r="9397" spans="2:5" x14ac:dyDescent="0.25">
      <c r="B9397" t="s">
        <v>1083</v>
      </c>
      <c r="C9397" t="s">
        <v>1018</v>
      </c>
      <c r="D9397" s="161">
        <v>43343</v>
      </c>
      <c r="E9397">
        <v>4979.49</v>
      </c>
    </row>
    <row r="9398" spans="2:5" x14ac:dyDescent="0.25">
      <c r="B9398" t="s">
        <v>1084</v>
      </c>
      <c r="C9398" t="s">
        <v>1019</v>
      </c>
      <c r="D9398" s="161">
        <v>43708</v>
      </c>
      <c r="E9398">
        <v>10230.719999999999</v>
      </c>
    </row>
    <row r="9399" spans="2:5" x14ac:dyDescent="0.25">
      <c r="B9399" t="s">
        <v>1084</v>
      </c>
      <c r="C9399" t="s">
        <v>1020</v>
      </c>
      <c r="D9399" s="161">
        <v>43159</v>
      </c>
      <c r="E9399">
        <v>8138.15</v>
      </c>
    </row>
    <row r="9400" spans="2:5" x14ac:dyDescent="0.25">
      <c r="B9400" t="s">
        <v>1082</v>
      </c>
      <c r="C9400" t="s">
        <v>1021</v>
      </c>
      <c r="D9400" s="161">
        <v>43373</v>
      </c>
      <c r="E9400">
        <v>6935.49</v>
      </c>
    </row>
    <row r="9401" spans="2:5" x14ac:dyDescent="0.25">
      <c r="B9401" t="s">
        <v>1082</v>
      </c>
      <c r="C9401" t="s">
        <v>1022</v>
      </c>
      <c r="D9401" s="161">
        <v>43281</v>
      </c>
      <c r="E9401">
        <v>11609.54</v>
      </c>
    </row>
    <row r="9402" spans="2:5" x14ac:dyDescent="0.25">
      <c r="B9402" t="s">
        <v>1084</v>
      </c>
      <c r="C9402" t="s">
        <v>1023</v>
      </c>
      <c r="D9402" s="161">
        <v>43830</v>
      </c>
      <c r="E9402">
        <v>18868.169999999998</v>
      </c>
    </row>
    <row r="9403" spans="2:5" x14ac:dyDescent="0.25">
      <c r="B9403" t="s">
        <v>1082</v>
      </c>
      <c r="C9403" t="s">
        <v>1024</v>
      </c>
      <c r="D9403" s="161">
        <v>44135</v>
      </c>
      <c r="E9403">
        <v>4892.43</v>
      </c>
    </row>
    <row r="9404" spans="2:5" x14ac:dyDescent="0.25">
      <c r="B9404" t="s">
        <v>1082</v>
      </c>
      <c r="C9404" t="s">
        <v>1025</v>
      </c>
      <c r="D9404" s="161">
        <v>43555</v>
      </c>
      <c r="E9404">
        <v>6013.02</v>
      </c>
    </row>
    <row r="9405" spans="2:5" x14ac:dyDescent="0.25">
      <c r="B9405" t="s">
        <v>1084</v>
      </c>
      <c r="C9405" t="s">
        <v>1026</v>
      </c>
      <c r="D9405" s="161">
        <v>43131</v>
      </c>
      <c r="E9405">
        <v>2180.38</v>
      </c>
    </row>
    <row r="9406" spans="2:5" x14ac:dyDescent="0.25">
      <c r="B9406" t="s">
        <v>1082</v>
      </c>
      <c r="C9406" t="s">
        <v>411</v>
      </c>
      <c r="D9406" s="161">
        <v>43220</v>
      </c>
      <c r="E9406">
        <v>19676.97</v>
      </c>
    </row>
    <row r="9407" spans="2:5" x14ac:dyDescent="0.25">
      <c r="B9407" t="s">
        <v>1082</v>
      </c>
      <c r="C9407" t="s">
        <v>1027</v>
      </c>
      <c r="D9407" s="161">
        <v>43312</v>
      </c>
      <c r="E9407">
        <v>8875.7800000000007</v>
      </c>
    </row>
    <row r="9408" spans="2:5" x14ac:dyDescent="0.25">
      <c r="B9408" t="s">
        <v>1082</v>
      </c>
      <c r="C9408" t="s">
        <v>1028</v>
      </c>
      <c r="D9408" s="161">
        <v>43159</v>
      </c>
      <c r="E9408">
        <v>11733.3</v>
      </c>
    </row>
    <row r="9409" spans="2:5" x14ac:dyDescent="0.25">
      <c r="B9409" t="s">
        <v>1084</v>
      </c>
      <c r="C9409" t="s">
        <v>1029</v>
      </c>
      <c r="D9409" s="161">
        <v>43921</v>
      </c>
      <c r="E9409">
        <v>19307.61</v>
      </c>
    </row>
    <row r="9410" spans="2:5" x14ac:dyDescent="0.25">
      <c r="B9410" t="s">
        <v>1084</v>
      </c>
      <c r="C9410" t="s">
        <v>1030</v>
      </c>
      <c r="D9410" s="161">
        <v>43555</v>
      </c>
      <c r="E9410">
        <v>11396.14</v>
      </c>
    </row>
    <row r="9411" spans="2:5" x14ac:dyDescent="0.25">
      <c r="B9411" t="s">
        <v>1082</v>
      </c>
      <c r="C9411" t="s">
        <v>267</v>
      </c>
      <c r="D9411" s="161">
        <v>43708</v>
      </c>
      <c r="E9411">
        <v>10388.959999999999</v>
      </c>
    </row>
    <row r="9412" spans="2:5" x14ac:dyDescent="0.25">
      <c r="B9412" t="s">
        <v>1082</v>
      </c>
      <c r="C9412" t="s">
        <v>1031</v>
      </c>
      <c r="D9412" s="161">
        <v>43131</v>
      </c>
      <c r="E9412">
        <v>17790.16</v>
      </c>
    </row>
    <row r="9413" spans="2:5" x14ac:dyDescent="0.25">
      <c r="B9413" t="s">
        <v>1082</v>
      </c>
      <c r="C9413" t="s">
        <v>1032</v>
      </c>
      <c r="D9413" s="161">
        <v>44408</v>
      </c>
      <c r="E9413">
        <v>6060.49</v>
      </c>
    </row>
    <row r="9414" spans="2:5" x14ac:dyDescent="0.25">
      <c r="B9414" t="s">
        <v>1082</v>
      </c>
      <c r="C9414" t="s">
        <v>1033</v>
      </c>
      <c r="D9414" s="161">
        <v>44104</v>
      </c>
      <c r="E9414">
        <v>15944.03</v>
      </c>
    </row>
    <row r="9415" spans="2:5" x14ac:dyDescent="0.25">
      <c r="B9415" t="s">
        <v>1082</v>
      </c>
      <c r="C9415" t="s">
        <v>1034</v>
      </c>
      <c r="D9415" s="161">
        <v>44165</v>
      </c>
      <c r="E9415">
        <v>19094.240000000002</v>
      </c>
    </row>
    <row r="9416" spans="2:5" x14ac:dyDescent="0.25">
      <c r="B9416" t="s">
        <v>1084</v>
      </c>
      <c r="C9416" t="s">
        <v>1035</v>
      </c>
      <c r="D9416" s="161">
        <v>44104</v>
      </c>
      <c r="E9416">
        <v>15290.57</v>
      </c>
    </row>
    <row r="9417" spans="2:5" x14ac:dyDescent="0.25">
      <c r="B9417" t="s">
        <v>1082</v>
      </c>
      <c r="C9417" t="s">
        <v>291</v>
      </c>
      <c r="D9417" s="161">
        <v>43465</v>
      </c>
      <c r="E9417">
        <v>836.45</v>
      </c>
    </row>
    <row r="9418" spans="2:5" x14ac:dyDescent="0.25">
      <c r="B9418" t="s">
        <v>1083</v>
      </c>
      <c r="C9418" t="s">
        <v>1036</v>
      </c>
      <c r="D9418" s="161">
        <v>44196</v>
      </c>
      <c r="E9418">
        <v>1106.74</v>
      </c>
    </row>
    <row r="9419" spans="2:5" x14ac:dyDescent="0.25">
      <c r="B9419" t="s">
        <v>1082</v>
      </c>
      <c r="C9419" t="s">
        <v>1037</v>
      </c>
      <c r="D9419" s="161">
        <v>43677</v>
      </c>
      <c r="E9419">
        <v>14461.35</v>
      </c>
    </row>
    <row r="9420" spans="2:5" x14ac:dyDescent="0.25">
      <c r="B9420" t="s">
        <v>1082</v>
      </c>
      <c r="C9420" t="s">
        <v>1038</v>
      </c>
      <c r="D9420" s="161">
        <v>43555</v>
      </c>
      <c r="E9420">
        <v>3679.18</v>
      </c>
    </row>
    <row r="9421" spans="2:5" x14ac:dyDescent="0.25">
      <c r="B9421" t="s">
        <v>1083</v>
      </c>
      <c r="C9421" t="s">
        <v>1039</v>
      </c>
      <c r="D9421" s="161">
        <v>44165</v>
      </c>
      <c r="E9421">
        <v>242.84</v>
      </c>
    </row>
    <row r="9422" spans="2:5" x14ac:dyDescent="0.25">
      <c r="B9422" t="s">
        <v>1082</v>
      </c>
      <c r="C9422" t="s">
        <v>1040</v>
      </c>
      <c r="D9422" s="161">
        <v>43251</v>
      </c>
      <c r="E9422">
        <v>3081.67</v>
      </c>
    </row>
    <row r="9423" spans="2:5" x14ac:dyDescent="0.25">
      <c r="B9423" t="s">
        <v>1082</v>
      </c>
      <c r="C9423" t="s">
        <v>1041</v>
      </c>
      <c r="D9423" s="161">
        <v>43100</v>
      </c>
      <c r="E9423">
        <v>16229.57</v>
      </c>
    </row>
    <row r="9424" spans="2:5" x14ac:dyDescent="0.25">
      <c r="B9424" t="s">
        <v>1084</v>
      </c>
      <c r="C9424" t="s">
        <v>1042</v>
      </c>
      <c r="D9424" s="161">
        <v>43890</v>
      </c>
      <c r="E9424">
        <v>6357.5</v>
      </c>
    </row>
    <row r="9425" spans="2:5" x14ac:dyDescent="0.25">
      <c r="B9425" t="s">
        <v>1082</v>
      </c>
      <c r="C9425" t="s">
        <v>1043</v>
      </c>
      <c r="D9425" s="161">
        <v>44135</v>
      </c>
      <c r="E9425">
        <v>11247.72</v>
      </c>
    </row>
    <row r="9426" spans="2:5" x14ac:dyDescent="0.25">
      <c r="B9426" t="s">
        <v>1082</v>
      </c>
      <c r="C9426" t="s">
        <v>1044</v>
      </c>
      <c r="D9426" s="161">
        <v>43951</v>
      </c>
      <c r="E9426">
        <v>2929.39</v>
      </c>
    </row>
    <row r="9427" spans="2:5" x14ac:dyDescent="0.25">
      <c r="B9427" t="s">
        <v>1082</v>
      </c>
      <c r="C9427" t="s">
        <v>1045</v>
      </c>
      <c r="D9427" s="161">
        <v>43769</v>
      </c>
      <c r="E9427">
        <v>14663.36</v>
      </c>
    </row>
    <row r="9428" spans="2:5" x14ac:dyDescent="0.25">
      <c r="B9428" t="s">
        <v>1084</v>
      </c>
      <c r="C9428" t="s">
        <v>1046</v>
      </c>
      <c r="D9428" s="161">
        <v>44135</v>
      </c>
      <c r="E9428">
        <v>16062.33</v>
      </c>
    </row>
    <row r="9429" spans="2:5" x14ac:dyDescent="0.25">
      <c r="B9429" t="s">
        <v>1084</v>
      </c>
      <c r="C9429" t="s">
        <v>1047</v>
      </c>
      <c r="D9429" s="161">
        <v>43708</v>
      </c>
      <c r="E9429">
        <v>6526.73</v>
      </c>
    </row>
    <row r="9430" spans="2:5" x14ac:dyDescent="0.25">
      <c r="B9430" t="s">
        <v>1083</v>
      </c>
      <c r="C9430" t="s">
        <v>1048</v>
      </c>
      <c r="D9430" s="161">
        <v>43434</v>
      </c>
      <c r="E9430">
        <v>14650.52</v>
      </c>
    </row>
    <row r="9431" spans="2:5" x14ac:dyDescent="0.25">
      <c r="B9431" t="s">
        <v>1082</v>
      </c>
      <c r="C9431" t="s">
        <v>1049</v>
      </c>
      <c r="D9431" s="161">
        <v>43861</v>
      </c>
      <c r="E9431">
        <v>6120.14</v>
      </c>
    </row>
    <row r="9432" spans="2:5" x14ac:dyDescent="0.25">
      <c r="B9432" t="s">
        <v>1084</v>
      </c>
      <c r="C9432" t="s">
        <v>1050</v>
      </c>
      <c r="D9432" s="161">
        <v>44286</v>
      </c>
      <c r="E9432">
        <v>6835.47</v>
      </c>
    </row>
    <row r="9433" spans="2:5" x14ac:dyDescent="0.25">
      <c r="B9433" t="s">
        <v>1082</v>
      </c>
      <c r="C9433" t="s">
        <v>1051</v>
      </c>
      <c r="D9433" s="161">
        <v>43585</v>
      </c>
      <c r="E9433">
        <v>1072.6099999999999</v>
      </c>
    </row>
    <row r="9434" spans="2:5" x14ac:dyDescent="0.25">
      <c r="B9434" t="s">
        <v>1084</v>
      </c>
      <c r="C9434" t="s">
        <v>1052</v>
      </c>
      <c r="D9434" s="161">
        <v>43343</v>
      </c>
      <c r="E9434">
        <v>11706.96</v>
      </c>
    </row>
    <row r="9435" spans="2:5" x14ac:dyDescent="0.25">
      <c r="B9435" t="s">
        <v>1084</v>
      </c>
      <c r="C9435" t="s">
        <v>1053</v>
      </c>
      <c r="D9435" s="161">
        <v>43312</v>
      </c>
      <c r="E9435">
        <v>4551.6899999999996</v>
      </c>
    </row>
    <row r="9436" spans="2:5" x14ac:dyDescent="0.25">
      <c r="B9436" t="s">
        <v>1082</v>
      </c>
      <c r="C9436" t="s">
        <v>1054</v>
      </c>
      <c r="D9436" s="161">
        <v>43616</v>
      </c>
      <c r="E9436">
        <v>17286.189999999999</v>
      </c>
    </row>
    <row r="9437" spans="2:5" x14ac:dyDescent="0.25">
      <c r="B9437" t="s">
        <v>1082</v>
      </c>
      <c r="C9437" t="s">
        <v>1055</v>
      </c>
      <c r="D9437" s="161">
        <v>44196</v>
      </c>
      <c r="E9437">
        <v>10668.79</v>
      </c>
    </row>
    <row r="9438" spans="2:5" x14ac:dyDescent="0.25">
      <c r="B9438" t="s">
        <v>1082</v>
      </c>
      <c r="C9438" t="s">
        <v>1056</v>
      </c>
      <c r="D9438" s="161">
        <v>43982</v>
      </c>
      <c r="E9438">
        <v>11353.23</v>
      </c>
    </row>
    <row r="9439" spans="2:5" x14ac:dyDescent="0.25">
      <c r="B9439" t="s">
        <v>1082</v>
      </c>
      <c r="C9439" t="s">
        <v>1057</v>
      </c>
      <c r="D9439" s="161">
        <v>43404</v>
      </c>
      <c r="E9439">
        <v>6651.45</v>
      </c>
    </row>
    <row r="9440" spans="2:5" x14ac:dyDescent="0.25">
      <c r="B9440" t="s">
        <v>1082</v>
      </c>
      <c r="C9440" t="s">
        <v>1058</v>
      </c>
      <c r="D9440" s="161">
        <v>43769</v>
      </c>
      <c r="E9440">
        <v>3689.2</v>
      </c>
    </row>
    <row r="9441" spans="2:5" x14ac:dyDescent="0.25">
      <c r="B9441" t="s">
        <v>1082</v>
      </c>
      <c r="C9441" t="s">
        <v>1059</v>
      </c>
      <c r="D9441" s="161">
        <v>43465</v>
      </c>
      <c r="E9441">
        <v>6846.12</v>
      </c>
    </row>
    <row r="9442" spans="2:5" x14ac:dyDescent="0.25">
      <c r="B9442" t="s">
        <v>1084</v>
      </c>
      <c r="C9442" t="s">
        <v>1060</v>
      </c>
      <c r="D9442" s="161">
        <v>44316</v>
      </c>
      <c r="E9442">
        <v>6981.3</v>
      </c>
    </row>
    <row r="9443" spans="2:5" x14ac:dyDescent="0.25">
      <c r="B9443" t="s">
        <v>1082</v>
      </c>
      <c r="C9443" t="s">
        <v>1061</v>
      </c>
      <c r="D9443" s="161">
        <v>44255</v>
      </c>
      <c r="E9443">
        <v>2608.33</v>
      </c>
    </row>
    <row r="9444" spans="2:5" x14ac:dyDescent="0.25">
      <c r="B9444" t="s">
        <v>1082</v>
      </c>
      <c r="C9444" t="s">
        <v>1062</v>
      </c>
      <c r="D9444" s="161">
        <v>44408</v>
      </c>
      <c r="E9444">
        <v>12082.88</v>
      </c>
    </row>
    <row r="9445" spans="2:5" x14ac:dyDescent="0.25">
      <c r="B9445" t="s">
        <v>1082</v>
      </c>
      <c r="C9445" t="s">
        <v>1063</v>
      </c>
      <c r="D9445" s="161">
        <v>43921</v>
      </c>
      <c r="E9445">
        <v>8423.9</v>
      </c>
    </row>
    <row r="9446" spans="2:5" x14ac:dyDescent="0.25">
      <c r="B9446" t="s">
        <v>1084</v>
      </c>
      <c r="C9446" t="s">
        <v>1064</v>
      </c>
      <c r="D9446" s="161">
        <v>43465</v>
      </c>
      <c r="E9446">
        <v>414.78</v>
      </c>
    </row>
    <row r="9447" spans="2:5" x14ac:dyDescent="0.25">
      <c r="B9447" t="s">
        <v>1082</v>
      </c>
      <c r="C9447" t="s">
        <v>1065</v>
      </c>
      <c r="D9447" s="161">
        <v>44316</v>
      </c>
      <c r="E9447">
        <v>17892.45</v>
      </c>
    </row>
    <row r="9448" spans="2:5" x14ac:dyDescent="0.25">
      <c r="B9448" t="s">
        <v>1082</v>
      </c>
      <c r="C9448" t="s">
        <v>1066</v>
      </c>
      <c r="D9448" s="161">
        <v>43251</v>
      </c>
      <c r="E9448">
        <v>12371.38</v>
      </c>
    </row>
    <row r="9449" spans="2:5" x14ac:dyDescent="0.25">
      <c r="B9449" t="s">
        <v>1082</v>
      </c>
      <c r="C9449" t="s">
        <v>1067</v>
      </c>
      <c r="D9449" s="161">
        <v>44043</v>
      </c>
      <c r="E9449">
        <v>11454.34</v>
      </c>
    </row>
    <row r="9450" spans="2:5" x14ac:dyDescent="0.25">
      <c r="B9450" t="s">
        <v>1084</v>
      </c>
      <c r="C9450" t="s">
        <v>1068</v>
      </c>
      <c r="D9450" s="161">
        <v>43769</v>
      </c>
      <c r="E9450">
        <v>11987.61</v>
      </c>
    </row>
    <row r="9451" spans="2:5" x14ac:dyDescent="0.25">
      <c r="B9451" t="s">
        <v>1084</v>
      </c>
      <c r="C9451" t="s">
        <v>1022</v>
      </c>
      <c r="D9451" s="161">
        <v>43190</v>
      </c>
      <c r="E9451">
        <v>895.87</v>
      </c>
    </row>
    <row r="9452" spans="2:5" x14ac:dyDescent="0.25">
      <c r="B9452" t="s">
        <v>1084</v>
      </c>
      <c r="C9452" t="s">
        <v>1069</v>
      </c>
      <c r="D9452" s="161">
        <v>43404</v>
      </c>
      <c r="E9452">
        <v>18260.490000000002</v>
      </c>
    </row>
    <row r="9453" spans="2:5" x14ac:dyDescent="0.25">
      <c r="B9453" t="s">
        <v>1082</v>
      </c>
      <c r="C9453" t="s">
        <v>1070</v>
      </c>
      <c r="D9453" s="161">
        <v>44104</v>
      </c>
      <c r="E9453">
        <v>5885.41</v>
      </c>
    </row>
    <row r="9454" spans="2:5" x14ac:dyDescent="0.25">
      <c r="B9454" t="s">
        <v>1084</v>
      </c>
      <c r="C9454" t="s">
        <v>1071</v>
      </c>
      <c r="D9454" s="161">
        <v>43343</v>
      </c>
      <c r="E9454">
        <v>7696.21</v>
      </c>
    </row>
    <row r="9455" spans="2:5" x14ac:dyDescent="0.25">
      <c r="B9455" t="s">
        <v>1084</v>
      </c>
      <c r="C9455" t="s">
        <v>1072</v>
      </c>
      <c r="D9455" s="161">
        <v>44012</v>
      </c>
      <c r="E9455">
        <v>19829.689999999999</v>
      </c>
    </row>
    <row r="9456" spans="2:5" x14ac:dyDescent="0.25">
      <c r="B9456" t="s">
        <v>1083</v>
      </c>
      <c r="C9456" t="s">
        <v>1073</v>
      </c>
      <c r="D9456" s="161">
        <v>43677</v>
      </c>
      <c r="E9456">
        <v>13557.87</v>
      </c>
    </row>
    <row r="9457" spans="2:5" x14ac:dyDescent="0.25">
      <c r="B9457" t="s">
        <v>1082</v>
      </c>
      <c r="C9457" t="s">
        <v>1074</v>
      </c>
      <c r="D9457" s="161">
        <v>43982</v>
      </c>
      <c r="E9457">
        <v>6423.79</v>
      </c>
    </row>
    <row r="9458" spans="2:5" x14ac:dyDescent="0.25">
      <c r="B9458" t="s">
        <v>1084</v>
      </c>
      <c r="C9458" t="s">
        <v>1075</v>
      </c>
      <c r="D9458" s="161">
        <v>43404</v>
      </c>
      <c r="E9458">
        <v>19705.97</v>
      </c>
    </row>
    <row r="9459" spans="2:5" x14ac:dyDescent="0.25">
      <c r="B9459" t="s">
        <v>1084</v>
      </c>
      <c r="C9459" t="s">
        <v>1076</v>
      </c>
      <c r="D9459" s="161">
        <v>44043</v>
      </c>
      <c r="E9459">
        <v>10198.780000000001</v>
      </c>
    </row>
    <row r="9460" spans="2:5" x14ac:dyDescent="0.25">
      <c r="B9460" t="s">
        <v>1082</v>
      </c>
      <c r="C9460" t="s">
        <v>1077</v>
      </c>
      <c r="D9460" s="161">
        <v>44104</v>
      </c>
      <c r="E9460">
        <v>987.94</v>
      </c>
    </row>
    <row r="9461" spans="2:5" x14ac:dyDescent="0.25">
      <c r="B9461" t="s">
        <v>1083</v>
      </c>
      <c r="C9461" t="s">
        <v>992</v>
      </c>
      <c r="D9461" s="161">
        <v>44500</v>
      </c>
      <c r="E9461">
        <v>1693.97</v>
      </c>
    </row>
    <row r="9462" spans="2:5" x14ac:dyDescent="0.25">
      <c r="B9462" t="s">
        <v>1082</v>
      </c>
      <c r="C9462" t="s">
        <v>993</v>
      </c>
      <c r="D9462" s="161">
        <v>43496</v>
      </c>
      <c r="E9462">
        <v>16249.69</v>
      </c>
    </row>
    <row r="9463" spans="2:5" x14ac:dyDescent="0.25">
      <c r="B9463" t="s">
        <v>1083</v>
      </c>
      <c r="C9463" t="s">
        <v>994</v>
      </c>
      <c r="D9463" s="161">
        <v>43251</v>
      </c>
      <c r="E9463">
        <v>8032.39</v>
      </c>
    </row>
    <row r="9464" spans="2:5" x14ac:dyDescent="0.25">
      <c r="B9464" t="s">
        <v>1083</v>
      </c>
      <c r="C9464" t="s">
        <v>995</v>
      </c>
      <c r="D9464" s="161">
        <v>43616</v>
      </c>
      <c r="E9464">
        <v>2187.9499999999998</v>
      </c>
    </row>
    <row r="9465" spans="2:5" x14ac:dyDescent="0.25">
      <c r="B9465" t="s">
        <v>1082</v>
      </c>
      <c r="C9465" t="s">
        <v>996</v>
      </c>
      <c r="D9465" s="161">
        <v>43646</v>
      </c>
      <c r="E9465">
        <v>11000.19</v>
      </c>
    </row>
    <row r="9466" spans="2:5" x14ac:dyDescent="0.25">
      <c r="B9466" t="s">
        <v>1084</v>
      </c>
      <c r="C9466" t="s">
        <v>997</v>
      </c>
      <c r="D9466" s="161">
        <v>43921</v>
      </c>
      <c r="E9466">
        <v>6984.75</v>
      </c>
    </row>
    <row r="9467" spans="2:5" x14ac:dyDescent="0.25">
      <c r="B9467" t="s">
        <v>1082</v>
      </c>
      <c r="C9467" t="s">
        <v>998</v>
      </c>
      <c r="D9467" s="161">
        <v>44255</v>
      </c>
      <c r="E9467">
        <v>2173.56</v>
      </c>
    </row>
    <row r="9468" spans="2:5" x14ac:dyDescent="0.25">
      <c r="B9468" t="s">
        <v>1084</v>
      </c>
      <c r="C9468" t="s">
        <v>999</v>
      </c>
      <c r="D9468" s="161">
        <v>43738</v>
      </c>
      <c r="E9468">
        <v>2962.07</v>
      </c>
    </row>
    <row r="9469" spans="2:5" x14ac:dyDescent="0.25">
      <c r="B9469" t="s">
        <v>1082</v>
      </c>
      <c r="C9469" t="s">
        <v>1000</v>
      </c>
      <c r="D9469" s="161">
        <v>44469</v>
      </c>
      <c r="E9469">
        <v>8608.9599999999991</v>
      </c>
    </row>
    <row r="9470" spans="2:5" x14ac:dyDescent="0.25">
      <c r="B9470" t="s">
        <v>1084</v>
      </c>
      <c r="C9470" t="s">
        <v>1001</v>
      </c>
      <c r="D9470" s="161">
        <v>43496</v>
      </c>
      <c r="E9470">
        <v>13938.87</v>
      </c>
    </row>
    <row r="9471" spans="2:5" x14ac:dyDescent="0.25">
      <c r="B9471" t="s">
        <v>1082</v>
      </c>
      <c r="C9471" t="s">
        <v>1002</v>
      </c>
      <c r="D9471" s="161">
        <v>43830</v>
      </c>
      <c r="E9471">
        <v>15675.87</v>
      </c>
    </row>
    <row r="9472" spans="2:5" x14ac:dyDescent="0.25">
      <c r="B9472" t="s">
        <v>1082</v>
      </c>
      <c r="C9472" t="s">
        <v>1003</v>
      </c>
      <c r="D9472" s="161">
        <v>44500</v>
      </c>
      <c r="E9472">
        <v>12115.94</v>
      </c>
    </row>
    <row r="9473" spans="2:5" x14ac:dyDescent="0.25">
      <c r="B9473" t="s">
        <v>1084</v>
      </c>
      <c r="C9473" t="s">
        <v>1004</v>
      </c>
      <c r="D9473" s="161">
        <v>43100</v>
      </c>
      <c r="E9473">
        <v>11349.82</v>
      </c>
    </row>
    <row r="9474" spans="2:5" x14ac:dyDescent="0.25">
      <c r="B9474" t="s">
        <v>1083</v>
      </c>
      <c r="C9474" t="s">
        <v>1005</v>
      </c>
      <c r="D9474" s="161">
        <v>44439</v>
      </c>
      <c r="E9474">
        <v>8887.68</v>
      </c>
    </row>
    <row r="9475" spans="2:5" x14ac:dyDescent="0.25">
      <c r="B9475" t="s">
        <v>1083</v>
      </c>
      <c r="C9475" t="s">
        <v>1006</v>
      </c>
      <c r="D9475" s="161">
        <v>43951</v>
      </c>
      <c r="E9475">
        <v>12391.29</v>
      </c>
    </row>
    <row r="9476" spans="2:5" x14ac:dyDescent="0.25">
      <c r="B9476" t="s">
        <v>1084</v>
      </c>
      <c r="C9476" t="s">
        <v>1007</v>
      </c>
      <c r="D9476" s="161">
        <v>43982</v>
      </c>
      <c r="E9476">
        <v>9993.86</v>
      </c>
    </row>
    <row r="9477" spans="2:5" x14ac:dyDescent="0.25">
      <c r="B9477" t="s">
        <v>1084</v>
      </c>
      <c r="C9477" t="s">
        <v>1008</v>
      </c>
      <c r="D9477" s="161">
        <v>44255</v>
      </c>
      <c r="E9477">
        <v>9755.42</v>
      </c>
    </row>
    <row r="9478" spans="2:5" x14ac:dyDescent="0.25">
      <c r="B9478" t="s">
        <v>1084</v>
      </c>
      <c r="C9478" t="s">
        <v>1009</v>
      </c>
      <c r="D9478" s="161">
        <v>44377</v>
      </c>
      <c r="E9478">
        <v>11442.58</v>
      </c>
    </row>
    <row r="9479" spans="2:5" x14ac:dyDescent="0.25">
      <c r="B9479" t="s">
        <v>1082</v>
      </c>
      <c r="C9479" t="s">
        <v>1010</v>
      </c>
      <c r="D9479" s="161">
        <v>44104</v>
      </c>
      <c r="E9479">
        <v>3643.17</v>
      </c>
    </row>
    <row r="9480" spans="2:5" x14ac:dyDescent="0.25">
      <c r="B9480" t="s">
        <v>1084</v>
      </c>
      <c r="C9480" t="s">
        <v>1011</v>
      </c>
      <c r="D9480" s="161">
        <v>43281</v>
      </c>
      <c r="E9480">
        <v>14873.58</v>
      </c>
    </row>
    <row r="9481" spans="2:5" x14ac:dyDescent="0.25">
      <c r="B9481" t="s">
        <v>1082</v>
      </c>
      <c r="C9481" t="s">
        <v>1012</v>
      </c>
      <c r="D9481" s="161">
        <v>43220</v>
      </c>
      <c r="E9481">
        <v>13197.68</v>
      </c>
    </row>
    <row r="9482" spans="2:5" x14ac:dyDescent="0.25">
      <c r="B9482" t="s">
        <v>1082</v>
      </c>
      <c r="C9482" t="s">
        <v>1013</v>
      </c>
      <c r="D9482" s="161">
        <v>43677</v>
      </c>
      <c r="E9482">
        <v>5560.07</v>
      </c>
    </row>
    <row r="9483" spans="2:5" x14ac:dyDescent="0.25">
      <c r="B9483" t="s">
        <v>1084</v>
      </c>
      <c r="C9483" t="s">
        <v>1014</v>
      </c>
      <c r="D9483" s="161">
        <v>44165</v>
      </c>
      <c r="E9483">
        <v>3073.4</v>
      </c>
    </row>
    <row r="9484" spans="2:5" x14ac:dyDescent="0.25">
      <c r="B9484" t="s">
        <v>1082</v>
      </c>
      <c r="C9484" t="s">
        <v>1015</v>
      </c>
      <c r="D9484" s="161">
        <v>44012</v>
      </c>
      <c r="E9484">
        <v>11972.79</v>
      </c>
    </row>
    <row r="9485" spans="2:5" x14ac:dyDescent="0.25">
      <c r="B9485" t="s">
        <v>1084</v>
      </c>
      <c r="C9485" t="s">
        <v>1016</v>
      </c>
      <c r="D9485" s="161">
        <v>43373</v>
      </c>
      <c r="E9485">
        <v>14082.29</v>
      </c>
    </row>
    <row r="9486" spans="2:5" x14ac:dyDescent="0.25">
      <c r="B9486" t="s">
        <v>1082</v>
      </c>
      <c r="C9486" t="s">
        <v>1017</v>
      </c>
      <c r="D9486" s="161">
        <v>43982</v>
      </c>
      <c r="E9486">
        <v>3219.46</v>
      </c>
    </row>
    <row r="9487" spans="2:5" x14ac:dyDescent="0.25">
      <c r="B9487" t="s">
        <v>1084</v>
      </c>
      <c r="C9487" t="s">
        <v>1018</v>
      </c>
      <c r="D9487" s="161">
        <v>44347</v>
      </c>
      <c r="E9487">
        <v>4457.0200000000004</v>
      </c>
    </row>
    <row r="9488" spans="2:5" x14ac:dyDescent="0.25">
      <c r="B9488" t="s">
        <v>1082</v>
      </c>
      <c r="C9488" t="s">
        <v>1019</v>
      </c>
      <c r="D9488" s="161">
        <v>43434</v>
      </c>
      <c r="E9488">
        <v>14999.07</v>
      </c>
    </row>
    <row r="9489" spans="2:5" x14ac:dyDescent="0.25">
      <c r="B9489" t="s">
        <v>1083</v>
      </c>
      <c r="C9489" t="s">
        <v>1020</v>
      </c>
      <c r="D9489" s="161">
        <v>43861</v>
      </c>
      <c r="E9489">
        <v>8284.6200000000008</v>
      </c>
    </row>
    <row r="9490" spans="2:5" x14ac:dyDescent="0.25">
      <c r="B9490" t="s">
        <v>1082</v>
      </c>
      <c r="C9490" t="s">
        <v>1021</v>
      </c>
      <c r="D9490" s="161">
        <v>44135</v>
      </c>
      <c r="E9490">
        <v>9783.9500000000007</v>
      </c>
    </row>
    <row r="9491" spans="2:5" x14ac:dyDescent="0.25">
      <c r="B9491" t="s">
        <v>1082</v>
      </c>
      <c r="C9491" t="s">
        <v>1022</v>
      </c>
      <c r="D9491" s="161">
        <v>43708</v>
      </c>
      <c r="E9491">
        <v>4108.96</v>
      </c>
    </row>
    <row r="9492" spans="2:5" x14ac:dyDescent="0.25">
      <c r="B9492" t="s">
        <v>1084</v>
      </c>
      <c r="C9492" t="s">
        <v>1023</v>
      </c>
      <c r="D9492" s="161">
        <v>43585</v>
      </c>
      <c r="E9492">
        <v>17810.07</v>
      </c>
    </row>
    <row r="9493" spans="2:5" x14ac:dyDescent="0.25">
      <c r="B9493" t="s">
        <v>1082</v>
      </c>
      <c r="C9493" t="s">
        <v>1024</v>
      </c>
      <c r="D9493" s="161">
        <v>43131</v>
      </c>
      <c r="E9493">
        <v>2978.94</v>
      </c>
    </row>
    <row r="9494" spans="2:5" x14ac:dyDescent="0.25">
      <c r="B9494" t="s">
        <v>1084</v>
      </c>
      <c r="C9494" t="s">
        <v>1025</v>
      </c>
      <c r="D9494" s="161">
        <v>43404</v>
      </c>
      <c r="E9494">
        <v>12873.72</v>
      </c>
    </row>
    <row r="9495" spans="2:5" x14ac:dyDescent="0.25">
      <c r="B9495" t="s">
        <v>1082</v>
      </c>
      <c r="C9495" t="s">
        <v>1026</v>
      </c>
      <c r="D9495" s="161">
        <v>44196</v>
      </c>
      <c r="E9495">
        <v>304.77999999999997</v>
      </c>
    </row>
    <row r="9496" spans="2:5" x14ac:dyDescent="0.25">
      <c r="B9496" t="s">
        <v>1082</v>
      </c>
      <c r="C9496" t="s">
        <v>411</v>
      </c>
      <c r="D9496" s="161">
        <v>43343</v>
      </c>
      <c r="E9496">
        <v>19003.37</v>
      </c>
    </row>
    <row r="9497" spans="2:5" x14ac:dyDescent="0.25">
      <c r="B9497" t="s">
        <v>1082</v>
      </c>
      <c r="C9497" t="s">
        <v>1027</v>
      </c>
      <c r="D9497" s="161">
        <v>43861</v>
      </c>
      <c r="E9497">
        <v>401.72</v>
      </c>
    </row>
    <row r="9498" spans="2:5" x14ac:dyDescent="0.25">
      <c r="B9498" t="s">
        <v>1082</v>
      </c>
      <c r="C9498" t="s">
        <v>1028</v>
      </c>
      <c r="D9498" s="161">
        <v>44227</v>
      </c>
      <c r="E9498">
        <v>18905.62</v>
      </c>
    </row>
    <row r="9499" spans="2:5" x14ac:dyDescent="0.25">
      <c r="B9499" t="s">
        <v>1082</v>
      </c>
      <c r="C9499" t="s">
        <v>1029</v>
      </c>
      <c r="D9499" s="161">
        <v>43830</v>
      </c>
      <c r="E9499">
        <v>589.05999999999995</v>
      </c>
    </row>
    <row r="9500" spans="2:5" x14ac:dyDescent="0.25">
      <c r="B9500" t="s">
        <v>1082</v>
      </c>
      <c r="C9500" t="s">
        <v>1030</v>
      </c>
      <c r="D9500" s="161">
        <v>44408</v>
      </c>
      <c r="E9500">
        <v>11624.02</v>
      </c>
    </row>
    <row r="9501" spans="2:5" x14ac:dyDescent="0.25">
      <c r="B9501" t="s">
        <v>1083</v>
      </c>
      <c r="C9501" t="s">
        <v>267</v>
      </c>
      <c r="D9501" s="161">
        <v>43312</v>
      </c>
      <c r="E9501">
        <v>14675.25</v>
      </c>
    </row>
    <row r="9502" spans="2:5" x14ac:dyDescent="0.25">
      <c r="B9502" t="s">
        <v>1084</v>
      </c>
      <c r="C9502" t="s">
        <v>1031</v>
      </c>
      <c r="D9502" s="161">
        <v>43830</v>
      </c>
      <c r="E9502">
        <v>16159.09</v>
      </c>
    </row>
    <row r="9503" spans="2:5" x14ac:dyDescent="0.25">
      <c r="B9503" t="s">
        <v>1083</v>
      </c>
      <c r="C9503" t="s">
        <v>1032</v>
      </c>
      <c r="D9503" s="161">
        <v>44500</v>
      </c>
      <c r="E9503">
        <v>5684.64</v>
      </c>
    </row>
    <row r="9504" spans="2:5" x14ac:dyDescent="0.25">
      <c r="B9504" t="s">
        <v>1082</v>
      </c>
      <c r="C9504" t="s">
        <v>1033</v>
      </c>
      <c r="D9504" s="161">
        <v>44377</v>
      </c>
      <c r="E9504">
        <v>17073.990000000002</v>
      </c>
    </row>
    <row r="9505" spans="2:5" x14ac:dyDescent="0.25">
      <c r="B9505" t="s">
        <v>1082</v>
      </c>
      <c r="C9505" t="s">
        <v>1034</v>
      </c>
      <c r="D9505" s="161">
        <v>44255</v>
      </c>
      <c r="E9505">
        <v>19750.63</v>
      </c>
    </row>
    <row r="9506" spans="2:5" x14ac:dyDescent="0.25">
      <c r="B9506" t="s">
        <v>1082</v>
      </c>
      <c r="C9506" t="s">
        <v>1035</v>
      </c>
      <c r="D9506" s="161">
        <v>43585</v>
      </c>
      <c r="E9506">
        <v>16554.55</v>
      </c>
    </row>
    <row r="9507" spans="2:5" x14ac:dyDescent="0.25">
      <c r="B9507" t="s">
        <v>1082</v>
      </c>
      <c r="C9507" t="s">
        <v>291</v>
      </c>
      <c r="D9507" s="161">
        <v>43677</v>
      </c>
      <c r="E9507">
        <v>13963.27</v>
      </c>
    </row>
    <row r="9508" spans="2:5" x14ac:dyDescent="0.25">
      <c r="B9508" t="s">
        <v>1083</v>
      </c>
      <c r="C9508" t="s">
        <v>1036</v>
      </c>
      <c r="D9508" s="161">
        <v>43524</v>
      </c>
      <c r="E9508">
        <v>3195</v>
      </c>
    </row>
    <row r="9509" spans="2:5" x14ac:dyDescent="0.25">
      <c r="B9509" t="s">
        <v>1084</v>
      </c>
      <c r="C9509" t="s">
        <v>1037</v>
      </c>
      <c r="D9509" s="161">
        <v>43951</v>
      </c>
      <c r="E9509">
        <v>5913.55</v>
      </c>
    </row>
    <row r="9510" spans="2:5" x14ac:dyDescent="0.25">
      <c r="B9510" t="s">
        <v>1084</v>
      </c>
      <c r="C9510" t="s">
        <v>1038</v>
      </c>
      <c r="D9510" s="161">
        <v>43251</v>
      </c>
      <c r="E9510">
        <v>8038.78</v>
      </c>
    </row>
    <row r="9511" spans="2:5" x14ac:dyDescent="0.25">
      <c r="B9511" t="s">
        <v>1082</v>
      </c>
      <c r="C9511" t="s">
        <v>1039</v>
      </c>
      <c r="D9511" s="161">
        <v>43890</v>
      </c>
      <c r="E9511">
        <v>14841.1</v>
      </c>
    </row>
    <row r="9512" spans="2:5" x14ac:dyDescent="0.25">
      <c r="B9512" t="s">
        <v>1082</v>
      </c>
      <c r="C9512" t="s">
        <v>1040</v>
      </c>
      <c r="D9512" s="161">
        <v>44043</v>
      </c>
      <c r="E9512">
        <v>3075.73</v>
      </c>
    </row>
    <row r="9513" spans="2:5" x14ac:dyDescent="0.25">
      <c r="B9513" t="s">
        <v>1084</v>
      </c>
      <c r="C9513" t="s">
        <v>1041</v>
      </c>
      <c r="D9513" s="161">
        <v>44074</v>
      </c>
      <c r="E9513">
        <v>2813.27</v>
      </c>
    </row>
    <row r="9514" spans="2:5" x14ac:dyDescent="0.25">
      <c r="B9514" t="s">
        <v>1084</v>
      </c>
      <c r="C9514" t="s">
        <v>1042</v>
      </c>
      <c r="D9514" s="161">
        <v>43646</v>
      </c>
      <c r="E9514">
        <v>18461.310000000001</v>
      </c>
    </row>
    <row r="9515" spans="2:5" x14ac:dyDescent="0.25">
      <c r="B9515" t="s">
        <v>1084</v>
      </c>
      <c r="C9515" t="s">
        <v>1043</v>
      </c>
      <c r="D9515" s="161">
        <v>44530</v>
      </c>
      <c r="E9515">
        <v>13460.39</v>
      </c>
    </row>
    <row r="9516" spans="2:5" x14ac:dyDescent="0.25">
      <c r="B9516" t="s">
        <v>1082</v>
      </c>
      <c r="C9516" t="s">
        <v>1044</v>
      </c>
      <c r="D9516" s="161">
        <v>44196</v>
      </c>
      <c r="E9516">
        <v>15944.86</v>
      </c>
    </row>
    <row r="9517" spans="2:5" x14ac:dyDescent="0.25">
      <c r="B9517" t="s">
        <v>1082</v>
      </c>
      <c r="C9517" t="s">
        <v>1045</v>
      </c>
      <c r="D9517" s="161">
        <v>44135</v>
      </c>
      <c r="E9517">
        <v>18470.490000000002</v>
      </c>
    </row>
    <row r="9518" spans="2:5" x14ac:dyDescent="0.25">
      <c r="B9518" t="s">
        <v>1082</v>
      </c>
      <c r="C9518" t="s">
        <v>1046</v>
      </c>
      <c r="D9518" s="161">
        <v>43404</v>
      </c>
      <c r="E9518">
        <v>17666.47</v>
      </c>
    </row>
    <row r="9519" spans="2:5" x14ac:dyDescent="0.25">
      <c r="B9519" t="s">
        <v>1084</v>
      </c>
      <c r="C9519" t="s">
        <v>1047</v>
      </c>
      <c r="D9519" s="161">
        <v>44469</v>
      </c>
      <c r="E9519">
        <v>3332.44</v>
      </c>
    </row>
    <row r="9520" spans="2:5" x14ac:dyDescent="0.25">
      <c r="B9520" t="s">
        <v>1084</v>
      </c>
      <c r="C9520" t="s">
        <v>1048</v>
      </c>
      <c r="D9520" s="161">
        <v>43343</v>
      </c>
      <c r="E9520">
        <v>16561.18</v>
      </c>
    </row>
    <row r="9521" spans="2:5" x14ac:dyDescent="0.25">
      <c r="B9521" t="s">
        <v>1084</v>
      </c>
      <c r="C9521" t="s">
        <v>1049</v>
      </c>
      <c r="D9521" s="161">
        <v>43251</v>
      </c>
      <c r="E9521">
        <v>14795.18</v>
      </c>
    </row>
    <row r="9522" spans="2:5" x14ac:dyDescent="0.25">
      <c r="B9522" t="s">
        <v>1082</v>
      </c>
      <c r="C9522" t="s">
        <v>1050</v>
      </c>
      <c r="D9522" s="161">
        <v>43100</v>
      </c>
      <c r="E9522">
        <v>15509.77</v>
      </c>
    </row>
    <row r="9523" spans="2:5" x14ac:dyDescent="0.25">
      <c r="B9523" t="s">
        <v>1082</v>
      </c>
      <c r="C9523" t="s">
        <v>1051</v>
      </c>
      <c r="D9523" s="161">
        <v>43159</v>
      </c>
      <c r="E9523">
        <v>10253.14</v>
      </c>
    </row>
    <row r="9524" spans="2:5" x14ac:dyDescent="0.25">
      <c r="B9524" t="s">
        <v>1084</v>
      </c>
      <c r="C9524" t="s">
        <v>1052</v>
      </c>
      <c r="D9524" s="161">
        <v>44316</v>
      </c>
      <c r="E9524">
        <v>13700.26</v>
      </c>
    </row>
    <row r="9525" spans="2:5" x14ac:dyDescent="0.25">
      <c r="B9525" t="s">
        <v>1084</v>
      </c>
      <c r="C9525" t="s">
        <v>1053</v>
      </c>
      <c r="D9525" s="161">
        <v>44255</v>
      </c>
      <c r="E9525">
        <v>17294.96</v>
      </c>
    </row>
    <row r="9526" spans="2:5" x14ac:dyDescent="0.25">
      <c r="B9526" t="s">
        <v>1082</v>
      </c>
      <c r="C9526" t="s">
        <v>1054</v>
      </c>
      <c r="D9526" s="161">
        <v>44104</v>
      </c>
      <c r="E9526">
        <v>10077.49</v>
      </c>
    </row>
    <row r="9527" spans="2:5" x14ac:dyDescent="0.25">
      <c r="B9527" t="s">
        <v>1082</v>
      </c>
      <c r="C9527" t="s">
        <v>1055</v>
      </c>
      <c r="D9527" s="161">
        <v>43861</v>
      </c>
      <c r="E9527">
        <v>19207.93</v>
      </c>
    </row>
    <row r="9528" spans="2:5" x14ac:dyDescent="0.25">
      <c r="B9528" t="s">
        <v>1084</v>
      </c>
      <c r="C9528" t="s">
        <v>1056</v>
      </c>
      <c r="D9528" s="161">
        <v>44012</v>
      </c>
      <c r="E9528">
        <v>11805.15</v>
      </c>
    </row>
    <row r="9529" spans="2:5" x14ac:dyDescent="0.25">
      <c r="B9529" t="s">
        <v>1084</v>
      </c>
      <c r="C9529" t="s">
        <v>1057</v>
      </c>
      <c r="D9529" s="161">
        <v>43404</v>
      </c>
      <c r="E9529">
        <v>7593.07</v>
      </c>
    </row>
    <row r="9530" spans="2:5" x14ac:dyDescent="0.25">
      <c r="B9530" t="s">
        <v>1084</v>
      </c>
      <c r="C9530" t="s">
        <v>1058</v>
      </c>
      <c r="D9530" s="161">
        <v>43312</v>
      </c>
      <c r="E9530">
        <v>15584.02</v>
      </c>
    </row>
    <row r="9531" spans="2:5" x14ac:dyDescent="0.25">
      <c r="B9531" t="s">
        <v>1083</v>
      </c>
      <c r="C9531" t="s">
        <v>1059</v>
      </c>
      <c r="D9531" s="161">
        <v>43220</v>
      </c>
      <c r="E9531">
        <v>15348.03</v>
      </c>
    </row>
    <row r="9532" spans="2:5" x14ac:dyDescent="0.25">
      <c r="B9532" t="s">
        <v>1084</v>
      </c>
      <c r="C9532" t="s">
        <v>1060</v>
      </c>
      <c r="D9532" s="161">
        <v>43646</v>
      </c>
      <c r="E9532">
        <v>14773.21</v>
      </c>
    </row>
    <row r="9533" spans="2:5" x14ac:dyDescent="0.25">
      <c r="B9533" t="s">
        <v>1084</v>
      </c>
      <c r="C9533" t="s">
        <v>1061</v>
      </c>
      <c r="D9533" s="161">
        <v>44104</v>
      </c>
      <c r="E9533">
        <v>357.77</v>
      </c>
    </row>
    <row r="9534" spans="2:5" x14ac:dyDescent="0.25">
      <c r="B9534" t="s">
        <v>1084</v>
      </c>
      <c r="C9534" t="s">
        <v>1062</v>
      </c>
      <c r="D9534" s="161">
        <v>43890</v>
      </c>
      <c r="E9534">
        <v>16030.69</v>
      </c>
    </row>
    <row r="9535" spans="2:5" x14ac:dyDescent="0.25">
      <c r="B9535" t="s">
        <v>1082</v>
      </c>
      <c r="C9535" t="s">
        <v>1063</v>
      </c>
      <c r="D9535" s="161">
        <v>43616</v>
      </c>
      <c r="E9535">
        <v>11227.05</v>
      </c>
    </row>
    <row r="9536" spans="2:5" x14ac:dyDescent="0.25">
      <c r="B9536" t="s">
        <v>1082</v>
      </c>
      <c r="C9536" t="s">
        <v>1064</v>
      </c>
      <c r="D9536" s="161">
        <v>44104</v>
      </c>
      <c r="E9536">
        <v>7943.31</v>
      </c>
    </row>
    <row r="9537" spans="2:5" x14ac:dyDescent="0.25">
      <c r="B9537" t="s">
        <v>1082</v>
      </c>
      <c r="C9537" t="s">
        <v>1065</v>
      </c>
      <c r="D9537" s="161">
        <v>43220</v>
      </c>
      <c r="E9537">
        <v>11970.17</v>
      </c>
    </row>
    <row r="9538" spans="2:5" x14ac:dyDescent="0.25">
      <c r="B9538" t="s">
        <v>1084</v>
      </c>
      <c r="C9538" t="s">
        <v>1066</v>
      </c>
      <c r="D9538" s="161">
        <v>43251</v>
      </c>
      <c r="E9538">
        <v>2352.96</v>
      </c>
    </row>
    <row r="9539" spans="2:5" x14ac:dyDescent="0.25">
      <c r="B9539" t="s">
        <v>1084</v>
      </c>
      <c r="C9539" t="s">
        <v>1067</v>
      </c>
      <c r="D9539" s="161">
        <v>43281</v>
      </c>
      <c r="E9539">
        <v>3941.88</v>
      </c>
    </row>
    <row r="9540" spans="2:5" x14ac:dyDescent="0.25">
      <c r="B9540" t="s">
        <v>1084</v>
      </c>
      <c r="C9540" t="s">
        <v>1068</v>
      </c>
      <c r="D9540" s="161">
        <v>43131</v>
      </c>
      <c r="E9540">
        <v>10757.04</v>
      </c>
    </row>
    <row r="9541" spans="2:5" x14ac:dyDescent="0.25">
      <c r="B9541" t="s">
        <v>1082</v>
      </c>
      <c r="C9541" t="s">
        <v>1022</v>
      </c>
      <c r="D9541" s="161">
        <v>43738</v>
      </c>
      <c r="E9541">
        <v>7543.32</v>
      </c>
    </row>
    <row r="9542" spans="2:5" x14ac:dyDescent="0.25">
      <c r="B9542" t="s">
        <v>1082</v>
      </c>
      <c r="C9542" t="s">
        <v>1069</v>
      </c>
      <c r="D9542" s="161">
        <v>43465</v>
      </c>
      <c r="E9542">
        <v>19467.29</v>
      </c>
    </row>
    <row r="9543" spans="2:5" x14ac:dyDescent="0.25">
      <c r="B9543" t="s">
        <v>1084</v>
      </c>
      <c r="C9543" t="s">
        <v>1070</v>
      </c>
      <c r="D9543" s="161">
        <v>44347</v>
      </c>
      <c r="E9543">
        <v>11621.49</v>
      </c>
    </row>
    <row r="9544" spans="2:5" x14ac:dyDescent="0.25">
      <c r="B9544" t="s">
        <v>1082</v>
      </c>
      <c r="C9544" t="s">
        <v>1071</v>
      </c>
      <c r="D9544" s="161">
        <v>44074</v>
      </c>
      <c r="E9544">
        <v>1551.9</v>
      </c>
    </row>
    <row r="9545" spans="2:5" x14ac:dyDescent="0.25">
      <c r="B9545" t="s">
        <v>1084</v>
      </c>
      <c r="C9545" t="s">
        <v>1072</v>
      </c>
      <c r="D9545" s="161">
        <v>43312</v>
      </c>
      <c r="E9545">
        <v>4841.6499999999996</v>
      </c>
    </row>
    <row r="9546" spans="2:5" x14ac:dyDescent="0.25">
      <c r="B9546" t="s">
        <v>1084</v>
      </c>
      <c r="C9546" t="s">
        <v>1073</v>
      </c>
      <c r="D9546" s="161">
        <v>43738</v>
      </c>
      <c r="E9546">
        <v>7595.4</v>
      </c>
    </row>
    <row r="9547" spans="2:5" x14ac:dyDescent="0.25">
      <c r="B9547" t="s">
        <v>1082</v>
      </c>
      <c r="C9547" t="s">
        <v>1074</v>
      </c>
      <c r="D9547" s="161">
        <v>43861</v>
      </c>
      <c r="E9547">
        <v>17475.45</v>
      </c>
    </row>
    <row r="9548" spans="2:5" x14ac:dyDescent="0.25">
      <c r="B9548" t="s">
        <v>1084</v>
      </c>
      <c r="C9548" t="s">
        <v>1075</v>
      </c>
      <c r="D9548" s="161">
        <v>43890</v>
      </c>
      <c r="E9548">
        <v>13295.68</v>
      </c>
    </row>
    <row r="9549" spans="2:5" x14ac:dyDescent="0.25">
      <c r="B9549" t="s">
        <v>1084</v>
      </c>
      <c r="C9549" t="s">
        <v>1076</v>
      </c>
      <c r="D9549" s="161">
        <v>43281</v>
      </c>
      <c r="E9549">
        <v>9576.66</v>
      </c>
    </row>
    <row r="9550" spans="2:5" x14ac:dyDescent="0.25">
      <c r="B9550" t="s">
        <v>1084</v>
      </c>
      <c r="C9550" t="s">
        <v>1077</v>
      </c>
      <c r="D9550" s="161">
        <v>43708</v>
      </c>
      <c r="E9550">
        <v>8566.86</v>
      </c>
    </row>
    <row r="9551" spans="2:5" x14ac:dyDescent="0.25">
      <c r="B9551" t="s">
        <v>1084</v>
      </c>
      <c r="C9551" t="s">
        <v>992</v>
      </c>
      <c r="D9551" s="161">
        <v>43830</v>
      </c>
      <c r="E9551">
        <v>3791.01</v>
      </c>
    </row>
    <row r="9552" spans="2:5" x14ac:dyDescent="0.25">
      <c r="B9552" t="s">
        <v>1082</v>
      </c>
      <c r="C9552" t="s">
        <v>993</v>
      </c>
      <c r="D9552" s="161">
        <v>44227</v>
      </c>
      <c r="E9552">
        <v>7744.34</v>
      </c>
    </row>
    <row r="9553" spans="2:5" x14ac:dyDescent="0.25">
      <c r="B9553" t="s">
        <v>1082</v>
      </c>
      <c r="C9553" t="s">
        <v>994</v>
      </c>
      <c r="D9553" s="161">
        <v>43677</v>
      </c>
      <c r="E9553">
        <v>18465.77</v>
      </c>
    </row>
    <row r="9554" spans="2:5" x14ac:dyDescent="0.25">
      <c r="B9554" t="s">
        <v>1084</v>
      </c>
      <c r="C9554" t="s">
        <v>995</v>
      </c>
      <c r="D9554" s="161">
        <v>43220</v>
      </c>
      <c r="E9554">
        <v>11439.08</v>
      </c>
    </row>
    <row r="9555" spans="2:5" x14ac:dyDescent="0.25">
      <c r="B9555" t="s">
        <v>1082</v>
      </c>
      <c r="C9555" t="s">
        <v>996</v>
      </c>
      <c r="D9555" s="161">
        <v>44135</v>
      </c>
      <c r="E9555">
        <v>7298.62</v>
      </c>
    </row>
    <row r="9556" spans="2:5" x14ac:dyDescent="0.25">
      <c r="B9556" t="s">
        <v>1082</v>
      </c>
      <c r="C9556" t="s">
        <v>997</v>
      </c>
      <c r="D9556" s="161">
        <v>44104</v>
      </c>
      <c r="E9556">
        <v>8749.8700000000008</v>
      </c>
    </row>
    <row r="9557" spans="2:5" x14ac:dyDescent="0.25">
      <c r="B9557" t="s">
        <v>1083</v>
      </c>
      <c r="C9557" t="s">
        <v>998</v>
      </c>
      <c r="D9557" s="161">
        <v>43465</v>
      </c>
      <c r="E9557">
        <v>2578.66</v>
      </c>
    </row>
    <row r="9558" spans="2:5" x14ac:dyDescent="0.25">
      <c r="B9558" t="s">
        <v>1084</v>
      </c>
      <c r="C9558" t="s">
        <v>999</v>
      </c>
      <c r="D9558" s="161">
        <v>43708</v>
      </c>
      <c r="E9558">
        <v>8631.57</v>
      </c>
    </row>
    <row r="9559" spans="2:5" x14ac:dyDescent="0.25">
      <c r="B9559" t="s">
        <v>1084</v>
      </c>
      <c r="C9559" t="s">
        <v>1000</v>
      </c>
      <c r="D9559" s="161">
        <v>43738</v>
      </c>
      <c r="E9559">
        <v>13043.45</v>
      </c>
    </row>
    <row r="9560" spans="2:5" x14ac:dyDescent="0.25">
      <c r="B9560" t="s">
        <v>1083</v>
      </c>
      <c r="C9560" t="s">
        <v>1001</v>
      </c>
      <c r="D9560" s="161">
        <v>43251</v>
      </c>
      <c r="E9560">
        <v>1784.46</v>
      </c>
    </row>
    <row r="9561" spans="2:5" x14ac:dyDescent="0.25">
      <c r="B9561" t="s">
        <v>1084</v>
      </c>
      <c r="C9561" t="s">
        <v>1002</v>
      </c>
      <c r="D9561" s="161">
        <v>43465</v>
      </c>
      <c r="E9561">
        <v>1046.6099999999999</v>
      </c>
    </row>
    <row r="9562" spans="2:5" x14ac:dyDescent="0.25">
      <c r="B9562" t="s">
        <v>1082</v>
      </c>
      <c r="C9562" t="s">
        <v>1003</v>
      </c>
      <c r="D9562" s="161">
        <v>43585</v>
      </c>
      <c r="E9562">
        <v>19160.41</v>
      </c>
    </row>
    <row r="9563" spans="2:5" x14ac:dyDescent="0.25">
      <c r="B9563" t="s">
        <v>1084</v>
      </c>
      <c r="C9563" t="s">
        <v>1004</v>
      </c>
      <c r="D9563" s="161">
        <v>43890</v>
      </c>
      <c r="E9563">
        <v>5608.31</v>
      </c>
    </row>
    <row r="9564" spans="2:5" x14ac:dyDescent="0.25">
      <c r="B9564" t="s">
        <v>1084</v>
      </c>
      <c r="C9564" t="s">
        <v>1005</v>
      </c>
      <c r="D9564" s="161">
        <v>43281</v>
      </c>
      <c r="E9564">
        <v>5009.37</v>
      </c>
    </row>
    <row r="9565" spans="2:5" x14ac:dyDescent="0.25">
      <c r="B9565" t="s">
        <v>1082</v>
      </c>
      <c r="C9565" t="s">
        <v>1006</v>
      </c>
      <c r="D9565" s="161">
        <v>43769</v>
      </c>
      <c r="E9565">
        <v>14464.98</v>
      </c>
    </row>
    <row r="9566" spans="2:5" x14ac:dyDescent="0.25">
      <c r="B9566" t="s">
        <v>1083</v>
      </c>
      <c r="C9566" t="s">
        <v>1007</v>
      </c>
      <c r="D9566" s="161">
        <v>43646</v>
      </c>
      <c r="E9566">
        <v>6158.74</v>
      </c>
    </row>
    <row r="9567" spans="2:5" x14ac:dyDescent="0.25">
      <c r="B9567" t="s">
        <v>1084</v>
      </c>
      <c r="C9567" t="s">
        <v>1008</v>
      </c>
      <c r="D9567" s="161">
        <v>43921</v>
      </c>
      <c r="E9567">
        <v>17870.21</v>
      </c>
    </row>
    <row r="9568" spans="2:5" x14ac:dyDescent="0.25">
      <c r="B9568" t="s">
        <v>1084</v>
      </c>
      <c r="C9568" t="s">
        <v>1009</v>
      </c>
      <c r="D9568" s="161">
        <v>43585</v>
      </c>
      <c r="E9568">
        <v>16869.490000000002</v>
      </c>
    </row>
    <row r="9569" spans="2:5" x14ac:dyDescent="0.25">
      <c r="B9569" t="s">
        <v>1084</v>
      </c>
      <c r="C9569" t="s">
        <v>1010</v>
      </c>
      <c r="D9569" s="161">
        <v>43312</v>
      </c>
      <c r="E9569">
        <v>16659.02</v>
      </c>
    </row>
    <row r="9570" spans="2:5" x14ac:dyDescent="0.25">
      <c r="B9570" t="s">
        <v>1084</v>
      </c>
      <c r="C9570" t="s">
        <v>1011</v>
      </c>
      <c r="D9570" s="161">
        <v>44043</v>
      </c>
      <c r="E9570">
        <v>9944.17</v>
      </c>
    </row>
    <row r="9571" spans="2:5" x14ac:dyDescent="0.25">
      <c r="B9571" t="s">
        <v>1082</v>
      </c>
      <c r="C9571" t="s">
        <v>1012</v>
      </c>
      <c r="D9571" s="161">
        <v>44377</v>
      </c>
      <c r="E9571">
        <v>4817.2299999999996</v>
      </c>
    </row>
    <row r="9572" spans="2:5" x14ac:dyDescent="0.25">
      <c r="B9572" t="s">
        <v>1082</v>
      </c>
      <c r="C9572" t="s">
        <v>1013</v>
      </c>
      <c r="D9572" s="161">
        <v>43100</v>
      </c>
      <c r="E9572">
        <v>19840.57</v>
      </c>
    </row>
    <row r="9573" spans="2:5" x14ac:dyDescent="0.25">
      <c r="B9573" t="s">
        <v>1084</v>
      </c>
      <c r="C9573" t="s">
        <v>1014</v>
      </c>
      <c r="D9573" s="161">
        <v>44012</v>
      </c>
      <c r="E9573">
        <v>854.79</v>
      </c>
    </row>
    <row r="9574" spans="2:5" x14ac:dyDescent="0.25">
      <c r="B9574" t="s">
        <v>1084</v>
      </c>
      <c r="C9574" t="s">
        <v>1015</v>
      </c>
      <c r="D9574" s="161">
        <v>44165</v>
      </c>
      <c r="E9574">
        <v>12305</v>
      </c>
    </row>
    <row r="9575" spans="2:5" x14ac:dyDescent="0.25">
      <c r="B9575" t="s">
        <v>1084</v>
      </c>
      <c r="C9575" t="s">
        <v>1016</v>
      </c>
      <c r="D9575" s="161">
        <v>44012</v>
      </c>
      <c r="E9575">
        <v>14966.55</v>
      </c>
    </row>
    <row r="9576" spans="2:5" x14ac:dyDescent="0.25">
      <c r="B9576" t="s">
        <v>1084</v>
      </c>
      <c r="C9576" t="s">
        <v>1017</v>
      </c>
      <c r="D9576" s="161">
        <v>43921</v>
      </c>
      <c r="E9576">
        <v>3586.17</v>
      </c>
    </row>
    <row r="9577" spans="2:5" x14ac:dyDescent="0.25">
      <c r="B9577" t="s">
        <v>1083</v>
      </c>
      <c r="C9577" t="s">
        <v>1018</v>
      </c>
      <c r="D9577" s="161">
        <v>43131</v>
      </c>
      <c r="E9577">
        <v>7732.04</v>
      </c>
    </row>
    <row r="9578" spans="2:5" x14ac:dyDescent="0.25">
      <c r="B9578" t="s">
        <v>1084</v>
      </c>
      <c r="C9578" t="s">
        <v>1019</v>
      </c>
      <c r="D9578" s="161">
        <v>43434</v>
      </c>
      <c r="E9578">
        <v>19390.419999999998</v>
      </c>
    </row>
    <row r="9579" spans="2:5" x14ac:dyDescent="0.25">
      <c r="B9579" t="s">
        <v>1082</v>
      </c>
      <c r="C9579" t="s">
        <v>1020</v>
      </c>
      <c r="D9579" s="161">
        <v>44500</v>
      </c>
      <c r="E9579">
        <v>11044.33</v>
      </c>
    </row>
    <row r="9580" spans="2:5" x14ac:dyDescent="0.25">
      <c r="B9580" t="s">
        <v>1082</v>
      </c>
      <c r="C9580" t="s">
        <v>1021</v>
      </c>
      <c r="D9580" s="161">
        <v>43131</v>
      </c>
      <c r="E9580">
        <v>8433.91</v>
      </c>
    </row>
    <row r="9581" spans="2:5" x14ac:dyDescent="0.25">
      <c r="B9581" t="s">
        <v>1082</v>
      </c>
      <c r="C9581" t="s">
        <v>1022</v>
      </c>
      <c r="D9581" s="161">
        <v>44316</v>
      </c>
      <c r="E9581">
        <v>14396.58</v>
      </c>
    </row>
    <row r="9582" spans="2:5" x14ac:dyDescent="0.25">
      <c r="B9582" t="s">
        <v>1082</v>
      </c>
      <c r="C9582" t="s">
        <v>1023</v>
      </c>
      <c r="D9582" s="161">
        <v>43100</v>
      </c>
      <c r="E9582">
        <v>7598.08</v>
      </c>
    </row>
    <row r="9583" spans="2:5" x14ac:dyDescent="0.25">
      <c r="B9583" t="s">
        <v>1082</v>
      </c>
      <c r="C9583" t="s">
        <v>1024</v>
      </c>
      <c r="D9583" s="161">
        <v>43524</v>
      </c>
      <c r="E9583">
        <v>3472.64</v>
      </c>
    </row>
    <row r="9584" spans="2:5" x14ac:dyDescent="0.25">
      <c r="B9584" t="s">
        <v>1084</v>
      </c>
      <c r="C9584" t="s">
        <v>1025</v>
      </c>
      <c r="D9584" s="161">
        <v>43830</v>
      </c>
      <c r="E9584">
        <v>622.09</v>
      </c>
    </row>
    <row r="9585" spans="2:5" x14ac:dyDescent="0.25">
      <c r="B9585" t="s">
        <v>1084</v>
      </c>
      <c r="C9585" t="s">
        <v>1026</v>
      </c>
      <c r="D9585" s="161">
        <v>44469</v>
      </c>
      <c r="E9585">
        <v>18862.23</v>
      </c>
    </row>
    <row r="9586" spans="2:5" x14ac:dyDescent="0.25">
      <c r="B9586" t="s">
        <v>1082</v>
      </c>
      <c r="C9586" t="s">
        <v>411</v>
      </c>
      <c r="D9586" s="161">
        <v>43251</v>
      </c>
      <c r="E9586">
        <v>15393.68</v>
      </c>
    </row>
    <row r="9587" spans="2:5" x14ac:dyDescent="0.25">
      <c r="B9587" t="s">
        <v>1084</v>
      </c>
      <c r="C9587" t="s">
        <v>1027</v>
      </c>
      <c r="D9587" s="161">
        <v>43281</v>
      </c>
      <c r="E9587">
        <v>18507.189999999999</v>
      </c>
    </row>
    <row r="9588" spans="2:5" x14ac:dyDescent="0.25">
      <c r="B9588" t="s">
        <v>1082</v>
      </c>
      <c r="C9588" t="s">
        <v>1028</v>
      </c>
      <c r="D9588" s="161">
        <v>44165</v>
      </c>
      <c r="E9588">
        <v>760.06</v>
      </c>
    </row>
    <row r="9589" spans="2:5" x14ac:dyDescent="0.25">
      <c r="B9589" t="s">
        <v>1082</v>
      </c>
      <c r="C9589" t="s">
        <v>1029</v>
      </c>
      <c r="D9589" s="161">
        <v>44500</v>
      </c>
      <c r="E9589">
        <v>3365.23</v>
      </c>
    </row>
    <row r="9590" spans="2:5" x14ac:dyDescent="0.25">
      <c r="B9590" t="s">
        <v>1084</v>
      </c>
      <c r="C9590" t="s">
        <v>1030</v>
      </c>
      <c r="D9590" s="161">
        <v>43616</v>
      </c>
      <c r="E9590">
        <v>6383.35</v>
      </c>
    </row>
    <row r="9591" spans="2:5" x14ac:dyDescent="0.25">
      <c r="B9591" t="s">
        <v>1084</v>
      </c>
      <c r="C9591" t="s">
        <v>267</v>
      </c>
      <c r="D9591" s="161">
        <v>43646</v>
      </c>
      <c r="E9591">
        <v>15639.45</v>
      </c>
    </row>
    <row r="9592" spans="2:5" x14ac:dyDescent="0.25">
      <c r="B9592" t="s">
        <v>1082</v>
      </c>
      <c r="C9592" t="s">
        <v>1031</v>
      </c>
      <c r="D9592" s="161">
        <v>44469</v>
      </c>
      <c r="E9592">
        <v>12269</v>
      </c>
    </row>
    <row r="9593" spans="2:5" x14ac:dyDescent="0.25">
      <c r="B9593" t="s">
        <v>1082</v>
      </c>
      <c r="C9593" t="s">
        <v>1032</v>
      </c>
      <c r="D9593" s="161">
        <v>44530</v>
      </c>
      <c r="E9593">
        <v>16022.88</v>
      </c>
    </row>
    <row r="9594" spans="2:5" x14ac:dyDescent="0.25">
      <c r="B9594" t="s">
        <v>1082</v>
      </c>
      <c r="C9594" t="s">
        <v>1033</v>
      </c>
      <c r="D9594" s="161">
        <v>43159</v>
      </c>
      <c r="E9594">
        <v>5206.46</v>
      </c>
    </row>
    <row r="9595" spans="2:5" x14ac:dyDescent="0.25">
      <c r="B9595" t="s">
        <v>1082</v>
      </c>
      <c r="C9595" t="s">
        <v>1034</v>
      </c>
      <c r="D9595" s="161">
        <v>43677</v>
      </c>
      <c r="E9595">
        <v>12287.27</v>
      </c>
    </row>
    <row r="9596" spans="2:5" x14ac:dyDescent="0.25">
      <c r="B9596" t="s">
        <v>1084</v>
      </c>
      <c r="C9596" t="s">
        <v>1035</v>
      </c>
      <c r="D9596" s="161">
        <v>43524</v>
      </c>
      <c r="E9596">
        <v>9193.14</v>
      </c>
    </row>
    <row r="9597" spans="2:5" x14ac:dyDescent="0.25">
      <c r="B9597" t="s">
        <v>1082</v>
      </c>
      <c r="C9597" t="s">
        <v>291</v>
      </c>
      <c r="D9597" s="161">
        <v>44408</v>
      </c>
      <c r="E9597">
        <v>19072.3</v>
      </c>
    </row>
    <row r="9598" spans="2:5" x14ac:dyDescent="0.25">
      <c r="B9598" t="s">
        <v>1084</v>
      </c>
      <c r="C9598" t="s">
        <v>1036</v>
      </c>
      <c r="D9598" s="161">
        <v>43190</v>
      </c>
      <c r="E9598">
        <v>8645.14</v>
      </c>
    </row>
    <row r="9599" spans="2:5" x14ac:dyDescent="0.25">
      <c r="B9599" t="s">
        <v>1082</v>
      </c>
      <c r="C9599" t="s">
        <v>1037</v>
      </c>
      <c r="D9599" s="161">
        <v>43281</v>
      </c>
      <c r="E9599">
        <v>716.14</v>
      </c>
    </row>
    <row r="9600" spans="2:5" x14ac:dyDescent="0.25">
      <c r="B9600" t="s">
        <v>1082</v>
      </c>
      <c r="C9600" t="s">
        <v>1038</v>
      </c>
      <c r="D9600" s="161">
        <v>43890</v>
      </c>
      <c r="E9600">
        <v>2101.5</v>
      </c>
    </row>
    <row r="9601" spans="2:5" x14ac:dyDescent="0.25">
      <c r="B9601" t="s">
        <v>1082</v>
      </c>
      <c r="C9601" t="s">
        <v>1039</v>
      </c>
      <c r="D9601" s="161">
        <v>44286</v>
      </c>
      <c r="E9601">
        <v>3680.68</v>
      </c>
    </row>
    <row r="9602" spans="2:5" x14ac:dyDescent="0.25">
      <c r="B9602" t="s">
        <v>1084</v>
      </c>
      <c r="C9602" t="s">
        <v>1040</v>
      </c>
      <c r="D9602" s="161">
        <v>43100</v>
      </c>
      <c r="E9602">
        <v>4649.97</v>
      </c>
    </row>
    <row r="9603" spans="2:5" x14ac:dyDescent="0.25">
      <c r="B9603" t="s">
        <v>1082</v>
      </c>
      <c r="C9603" t="s">
        <v>1041</v>
      </c>
      <c r="D9603" s="161">
        <v>44255</v>
      </c>
      <c r="E9603">
        <v>14913.69</v>
      </c>
    </row>
    <row r="9604" spans="2:5" x14ac:dyDescent="0.25">
      <c r="B9604" t="s">
        <v>1084</v>
      </c>
      <c r="C9604" t="s">
        <v>1042</v>
      </c>
      <c r="D9604" s="161">
        <v>43190</v>
      </c>
      <c r="E9604">
        <v>1988.31</v>
      </c>
    </row>
    <row r="9605" spans="2:5" x14ac:dyDescent="0.25">
      <c r="B9605" t="s">
        <v>1082</v>
      </c>
      <c r="C9605" t="s">
        <v>1043</v>
      </c>
      <c r="D9605" s="161">
        <v>44196</v>
      </c>
      <c r="E9605">
        <v>19406.990000000002</v>
      </c>
    </row>
    <row r="9606" spans="2:5" x14ac:dyDescent="0.25">
      <c r="B9606" t="s">
        <v>1083</v>
      </c>
      <c r="C9606" t="s">
        <v>1044</v>
      </c>
      <c r="D9606" s="161">
        <v>43343</v>
      </c>
      <c r="E9606">
        <v>10974.23</v>
      </c>
    </row>
    <row r="9607" spans="2:5" x14ac:dyDescent="0.25">
      <c r="B9607" t="s">
        <v>1082</v>
      </c>
      <c r="C9607" t="s">
        <v>1045</v>
      </c>
      <c r="D9607" s="161">
        <v>43343</v>
      </c>
      <c r="E9607">
        <v>15182.47</v>
      </c>
    </row>
    <row r="9608" spans="2:5" x14ac:dyDescent="0.25">
      <c r="B9608" t="s">
        <v>1084</v>
      </c>
      <c r="C9608" t="s">
        <v>1046</v>
      </c>
      <c r="D9608" s="161">
        <v>43434</v>
      </c>
      <c r="E9608">
        <v>12524.92</v>
      </c>
    </row>
    <row r="9609" spans="2:5" x14ac:dyDescent="0.25">
      <c r="B9609" t="s">
        <v>1082</v>
      </c>
      <c r="C9609" t="s">
        <v>1047</v>
      </c>
      <c r="D9609" s="161">
        <v>44500</v>
      </c>
      <c r="E9609">
        <v>6322.1</v>
      </c>
    </row>
    <row r="9610" spans="2:5" x14ac:dyDescent="0.25">
      <c r="B9610" t="s">
        <v>1082</v>
      </c>
      <c r="C9610" t="s">
        <v>1048</v>
      </c>
      <c r="D9610" s="161">
        <v>44469</v>
      </c>
      <c r="E9610">
        <v>5446.18</v>
      </c>
    </row>
    <row r="9611" spans="2:5" x14ac:dyDescent="0.25">
      <c r="B9611" t="s">
        <v>1083</v>
      </c>
      <c r="C9611" t="s">
        <v>1049</v>
      </c>
      <c r="D9611" s="161">
        <v>43343</v>
      </c>
      <c r="E9611">
        <v>3353.59</v>
      </c>
    </row>
    <row r="9612" spans="2:5" x14ac:dyDescent="0.25">
      <c r="B9612" t="s">
        <v>1084</v>
      </c>
      <c r="C9612" t="s">
        <v>1050</v>
      </c>
      <c r="D9612" s="161">
        <v>44316</v>
      </c>
      <c r="E9612">
        <v>12456.19</v>
      </c>
    </row>
    <row r="9613" spans="2:5" x14ac:dyDescent="0.25">
      <c r="B9613" t="s">
        <v>1082</v>
      </c>
      <c r="C9613" t="s">
        <v>1051</v>
      </c>
      <c r="D9613" s="161">
        <v>43769</v>
      </c>
      <c r="E9613">
        <v>15593.16</v>
      </c>
    </row>
    <row r="9614" spans="2:5" x14ac:dyDescent="0.25">
      <c r="B9614" t="s">
        <v>1083</v>
      </c>
      <c r="C9614" t="s">
        <v>1052</v>
      </c>
      <c r="D9614" s="161">
        <v>44196</v>
      </c>
      <c r="E9614">
        <v>8721.58</v>
      </c>
    </row>
    <row r="9615" spans="2:5" x14ac:dyDescent="0.25">
      <c r="B9615" t="s">
        <v>1082</v>
      </c>
      <c r="C9615" t="s">
        <v>1053</v>
      </c>
      <c r="D9615" s="161">
        <v>43131</v>
      </c>
      <c r="E9615">
        <v>4935.2</v>
      </c>
    </row>
    <row r="9616" spans="2:5" x14ac:dyDescent="0.25">
      <c r="B9616" t="s">
        <v>1083</v>
      </c>
      <c r="C9616" t="s">
        <v>1054</v>
      </c>
      <c r="D9616" s="161">
        <v>43434</v>
      </c>
      <c r="E9616">
        <v>9300.86</v>
      </c>
    </row>
    <row r="9617" spans="2:5" x14ac:dyDescent="0.25">
      <c r="B9617" t="s">
        <v>1082</v>
      </c>
      <c r="C9617" t="s">
        <v>1055</v>
      </c>
      <c r="D9617" s="161">
        <v>43100</v>
      </c>
      <c r="E9617">
        <v>5226.62</v>
      </c>
    </row>
    <row r="9618" spans="2:5" x14ac:dyDescent="0.25">
      <c r="B9618" t="s">
        <v>1084</v>
      </c>
      <c r="C9618" t="s">
        <v>1056</v>
      </c>
      <c r="D9618" s="161">
        <v>43708</v>
      </c>
      <c r="E9618">
        <v>2761.64</v>
      </c>
    </row>
    <row r="9619" spans="2:5" x14ac:dyDescent="0.25">
      <c r="B9619" t="s">
        <v>1082</v>
      </c>
      <c r="C9619" t="s">
        <v>1057</v>
      </c>
      <c r="D9619" s="161">
        <v>43677</v>
      </c>
      <c r="E9619">
        <v>11524.62</v>
      </c>
    </row>
    <row r="9620" spans="2:5" x14ac:dyDescent="0.25">
      <c r="B9620" t="s">
        <v>1082</v>
      </c>
      <c r="C9620" t="s">
        <v>1058</v>
      </c>
      <c r="D9620" s="161">
        <v>43434</v>
      </c>
      <c r="E9620">
        <v>8243.1299999999992</v>
      </c>
    </row>
    <row r="9621" spans="2:5" x14ac:dyDescent="0.25">
      <c r="B9621" t="s">
        <v>1084</v>
      </c>
      <c r="C9621" t="s">
        <v>1059</v>
      </c>
      <c r="D9621" s="161">
        <v>43585</v>
      </c>
      <c r="E9621">
        <v>11139.16</v>
      </c>
    </row>
    <row r="9622" spans="2:5" x14ac:dyDescent="0.25">
      <c r="B9622" t="s">
        <v>1082</v>
      </c>
      <c r="C9622" t="s">
        <v>1060</v>
      </c>
      <c r="D9622" s="161">
        <v>43465</v>
      </c>
      <c r="E9622">
        <v>18867.53</v>
      </c>
    </row>
    <row r="9623" spans="2:5" x14ac:dyDescent="0.25">
      <c r="B9623" t="s">
        <v>1082</v>
      </c>
      <c r="C9623" t="s">
        <v>1061</v>
      </c>
      <c r="D9623" s="161">
        <v>44196</v>
      </c>
      <c r="E9623">
        <v>9584.98</v>
      </c>
    </row>
    <row r="9624" spans="2:5" x14ac:dyDescent="0.25">
      <c r="B9624" t="s">
        <v>1084</v>
      </c>
      <c r="C9624" t="s">
        <v>1062</v>
      </c>
      <c r="D9624" s="161">
        <v>44316</v>
      </c>
      <c r="E9624">
        <v>8010.97</v>
      </c>
    </row>
    <row r="9625" spans="2:5" x14ac:dyDescent="0.25">
      <c r="B9625" t="s">
        <v>1084</v>
      </c>
      <c r="C9625" t="s">
        <v>1063</v>
      </c>
      <c r="D9625" s="161">
        <v>44347</v>
      </c>
      <c r="E9625">
        <v>12143.31</v>
      </c>
    </row>
    <row r="9626" spans="2:5" x14ac:dyDescent="0.25">
      <c r="B9626" t="s">
        <v>1084</v>
      </c>
      <c r="C9626" t="s">
        <v>1064</v>
      </c>
      <c r="D9626" s="161">
        <v>43799</v>
      </c>
      <c r="E9626">
        <v>10908.58</v>
      </c>
    </row>
    <row r="9627" spans="2:5" x14ac:dyDescent="0.25">
      <c r="B9627" t="s">
        <v>1083</v>
      </c>
      <c r="C9627" t="s">
        <v>1065</v>
      </c>
      <c r="D9627" s="161">
        <v>44377</v>
      </c>
      <c r="E9627">
        <v>16158.55</v>
      </c>
    </row>
    <row r="9628" spans="2:5" x14ac:dyDescent="0.25">
      <c r="B9628" t="s">
        <v>1083</v>
      </c>
      <c r="C9628" t="s">
        <v>1066</v>
      </c>
      <c r="D9628" s="161">
        <v>44530</v>
      </c>
      <c r="E9628">
        <v>12720.53</v>
      </c>
    </row>
    <row r="9629" spans="2:5" x14ac:dyDescent="0.25">
      <c r="B9629" t="s">
        <v>1082</v>
      </c>
      <c r="C9629" t="s">
        <v>1067</v>
      </c>
      <c r="D9629" s="161">
        <v>44074</v>
      </c>
      <c r="E9629">
        <v>19203.72</v>
      </c>
    </row>
    <row r="9630" spans="2:5" x14ac:dyDescent="0.25">
      <c r="B9630" t="s">
        <v>1084</v>
      </c>
      <c r="C9630" t="s">
        <v>1068</v>
      </c>
      <c r="D9630" s="161">
        <v>43190</v>
      </c>
      <c r="E9630">
        <v>13748.97</v>
      </c>
    </row>
    <row r="9631" spans="2:5" x14ac:dyDescent="0.25">
      <c r="B9631" t="s">
        <v>1084</v>
      </c>
      <c r="C9631" t="s">
        <v>1022</v>
      </c>
      <c r="D9631" s="161">
        <v>44104</v>
      </c>
      <c r="E9631">
        <v>13562.17</v>
      </c>
    </row>
    <row r="9632" spans="2:5" x14ac:dyDescent="0.25">
      <c r="B9632" t="s">
        <v>1082</v>
      </c>
      <c r="C9632" t="s">
        <v>1069</v>
      </c>
      <c r="D9632" s="161">
        <v>43646</v>
      </c>
      <c r="E9632">
        <v>7839.5</v>
      </c>
    </row>
    <row r="9633" spans="2:5" x14ac:dyDescent="0.25">
      <c r="B9633" t="s">
        <v>1082</v>
      </c>
      <c r="C9633" t="s">
        <v>1070</v>
      </c>
      <c r="D9633" s="161">
        <v>44227</v>
      </c>
      <c r="E9633">
        <v>13708.88</v>
      </c>
    </row>
    <row r="9634" spans="2:5" x14ac:dyDescent="0.25">
      <c r="B9634" t="s">
        <v>1082</v>
      </c>
      <c r="C9634" t="s">
        <v>1071</v>
      </c>
      <c r="D9634" s="161">
        <v>43616</v>
      </c>
      <c r="E9634">
        <v>11288.93</v>
      </c>
    </row>
    <row r="9635" spans="2:5" x14ac:dyDescent="0.25">
      <c r="B9635" t="s">
        <v>1082</v>
      </c>
      <c r="C9635" t="s">
        <v>1072</v>
      </c>
      <c r="D9635" s="161">
        <v>43951</v>
      </c>
      <c r="E9635">
        <v>14088.89</v>
      </c>
    </row>
    <row r="9636" spans="2:5" x14ac:dyDescent="0.25">
      <c r="B9636" t="s">
        <v>1082</v>
      </c>
      <c r="C9636" t="s">
        <v>1073</v>
      </c>
      <c r="D9636" s="161">
        <v>43708</v>
      </c>
      <c r="E9636">
        <v>11285.13</v>
      </c>
    </row>
    <row r="9637" spans="2:5" x14ac:dyDescent="0.25">
      <c r="B9637" t="s">
        <v>1083</v>
      </c>
      <c r="C9637" t="s">
        <v>1074</v>
      </c>
      <c r="D9637" s="161">
        <v>44316</v>
      </c>
      <c r="E9637">
        <v>14997.54</v>
      </c>
    </row>
    <row r="9638" spans="2:5" x14ac:dyDescent="0.25">
      <c r="B9638" t="s">
        <v>1083</v>
      </c>
      <c r="C9638" t="s">
        <v>1075</v>
      </c>
      <c r="D9638" s="161">
        <v>44043</v>
      </c>
      <c r="E9638">
        <v>6228.42</v>
      </c>
    </row>
    <row r="9639" spans="2:5" x14ac:dyDescent="0.25">
      <c r="B9639" t="s">
        <v>1082</v>
      </c>
      <c r="C9639" t="s">
        <v>1076</v>
      </c>
      <c r="D9639" s="161">
        <v>44196</v>
      </c>
      <c r="E9639">
        <v>15624.68</v>
      </c>
    </row>
    <row r="9640" spans="2:5" x14ac:dyDescent="0.25">
      <c r="B9640" t="s">
        <v>1084</v>
      </c>
      <c r="C9640" t="s">
        <v>1077</v>
      </c>
      <c r="D9640" s="161">
        <v>44439</v>
      </c>
      <c r="E9640">
        <v>5261.4</v>
      </c>
    </row>
    <row r="9641" spans="2:5" x14ac:dyDescent="0.25">
      <c r="B9641" t="s">
        <v>1082</v>
      </c>
      <c r="C9641" t="s">
        <v>992</v>
      </c>
      <c r="D9641" s="161">
        <v>44196</v>
      </c>
      <c r="E9641">
        <v>17040.63</v>
      </c>
    </row>
    <row r="9642" spans="2:5" x14ac:dyDescent="0.25">
      <c r="B9642" t="s">
        <v>1082</v>
      </c>
      <c r="C9642" t="s">
        <v>993</v>
      </c>
      <c r="D9642" s="161">
        <v>44227</v>
      </c>
      <c r="E9642">
        <v>5042.6499999999996</v>
      </c>
    </row>
    <row r="9643" spans="2:5" x14ac:dyDescent="0.25">
      <c r="B9643" t="s">
        <v>1084</v>
      </c>
      <c r="C9643" t="s">
        <v>994</v>
      </c>
      <c r="D9643" s="161">
        <v>43524</v>
      </c>
      <c r="E9643">
        <v>16587.12</v>
      </c>
    </row>
    <row r="9644" spans="2:5" x14ac:dyDescent="0.25">
      <c r="B9644" t="s">
        <v>1084</v>
      </c>
      <c r="C9644" t="s">
        <v>995</v>
      </c>
      <c r="D9644" s="161">
        <v>43921</v>
      </c>
      <c r="E9644">
        <v>18457.78</v>
      </c>
    </row>
    <row r="9645" spans="2:5" x14ac:dyDescent="0.25">
      <c r="B9645" t="s">
        <v>1084</v>
      </c>
      <c r="C9645" t="s">
        <v>996</v>
      </c>
      <c r="D9645" s="161">
        <v>44012</v>
      </c>
      <c r="E9645">
        <v>8294.85</v>
      </c>
    </row>
    <row r="9646" spans="2:5" x14ac:dyDescent="0.25">
      <c r="B9646" t="s">
        <v>1084</v>
      </c>
      <c r="C9646" t="s">
        <v>997</v>
      </c>
      <c r="D9646" s="161">
        <v>44408</v>
      </c>
      <c r="E9646">
        <v>18340.27</v>
      </c>
    </row>
    <row r="9647" spans="2:5" x14ac:dyDescent="0.25">
      <c r="B9647" t="s">
        <v>1082</v>
      </c>
      <c r="C9647" t="s">
        <v>998</v>
      </c>
      <c r="D9647" s="161">
        <v>43708</v>
      </c>
      <c r="E9647">
        <v>6881.08</v>
      </c>
    </row>
    <row r="9648" spans="2:5" x14ac:dyDescent="0.25">
      <c r="B9648" t="s">
        <v>1082</v>
      </c>
      <c r="C9648" t="s">
        <v>999</v>
      </c>
      <c r="D9648" s="161">
        <v>43373</v>
      </c>
      <c r="E9648">
        <v>3358.4</v>
      </c>
    </row>
    <row r="9649" spans="2:5" x14ac:dyDescent="0.25">
      <c r="B9649" t="s">
        <v>1082</v>
      </c>
      <c r="C9649" t="s">
        <v>1000</v>
      </c>
      <c r="D9649" s="161">
        <v>43404</v>
      </c>
      <c r="E9649">
        <v>19088.59</v>
      </c>
    </row>
    <row r="9650" spans="2:5" x14ac:dyDescent="0.25">
      <c r="B9650" t="s">
        <v>1084</v>
      </c>
      <c r="C9650" t="s">
        <v>1001</v>
      </c>
      <c r="D9650" s="161">
        <v>44104</v>
      </c>
      <c r="E9650">
        <v>3460.02</v>
      </c>
    </row>
    <row r="9651" spans="2:5" x14ac:dyDescent="0.25">
      <c r="B9651" t="s">
        <v>1084</v>
      </c>
      <c r="C9651" t="s">
        <v>1002</v>
      </c>
      <c r="D9651" s="161">
        <v>43496</v>
      </c>
      <c r="E9651">
        <v>15523.16</v>
      </c>
    </row>
    <row r="9652" spans="2:5" x14ac:dyDescent="0.25">
      <c r="B9652" t="s">
        <v>1083</v>
      </c>
      <c r="C9652" t="s">
        <v>1003</v>
      </c>
      <c r="D9652" s="161">
        <v>43373</v>
      </c>
      <c r="E9652">
        <v>6852.89</v>
      </c>
    </row>
    <row r="9653" spans="2:5" x14ac:dyDescent="0.25">
      <c r="B9653" t="s">
        <v>1082</v>
      </c>
      <c r="C9653" t="s">
        <v>1004</v>
      </c>
      <c r="D9653" s="161">
        <v>43131</v>
      </c>
      <c r="E9653">
        <v>4867.95</v>
      </c>
    </row>
    <row r="9654" spans="2:5" x14ac:dyDescent="0.25">
      <c r="B9654" t="s">
        <v>1082</v>
      </c>
      <c r="C9654" t="s">
        <v>1005</v>
      </c>
      <c r="D9654" s="161">
        <v>43890</v>
      </c>
      <c r="E9654">
        <v>9827.89</v>
      </c>
    </row>
    <row r="9655" spans="2:5" x14ac:dyDescent="0.25">
      <c r="B9655" t="s">
        <v>1082</v>
      </c>
      <c r="C9655" t="s">
        <v>1006</v>
      </c>
      <c r="D9655" s="161">
        <v>43281</v>
      </c>
      <c r="E9655">
        <v>8060.64</v>
      </c>
    </row>
    <row r="9656" spans="2:5" x14ac:dyDescent="0.25">
      <c r="B9656" t="s">
        <v>1084</v>
      </c>
      <c r="C9656" t="s">
        <v>1007</v>
      </c>
      <c r="D9656" s="161">
        <v>43343</v>
      </c>
      <c r="E9656">
        <v>18351.93</v>
      </c>
    </row>
    <row r="9657" spans="2:5" x14ac:dyDescent="0.25">
      <c r="B9657" t="s">
        <v>1082</v>
      </c>
      <c r="C9657" t="s">
        <v>1008</v>
      </c>
      <c r="D9657" s="161">
        <v>43343</v>
      </c>
      <c r="E9657">
        <v>18051.96</v>
      </c>
    </row>
    <row r="9658" spans="2:5" x14ac:dyDescent="0.25">
      <c r="B9658" t="s">
        <v>1084</v>
      </c>
      <c r="C9658" t="s">
        <v>1009</v>
      </c>
      <c r="D9658" s="161">
        <v>44255</v>
      </c>
      <c r="E9658">
        <v>16065.1</v>
      </c>
    </row>
    <row r="9659" spans="2:5" x14ac:dyDescent="0.25">
      <c r="B9659" t="s">
        <v>1084</v>
      </c>
      <c r="C9659" t="s">
        <v>1010</v>
      </c>
      <c r="D9659" s="161">
        <v>44316</v>
      </c>
      <c r="E9659">
        <v>12468.3</v>
      </c>
    </row>
    <row r="9660" spans="2:5" x14ac:dyDescent="0.25">
      <c r="B9660" t="s">
        <v>1082</v>
      </c>
      <c r="C9660" t="s">
        <v>1011</v>
      </c>
      <c r="D9660" s="161">
        <v>43251</v>
      </c>
      <c r="E9660">
        <v>15924.78</v>
      </c>
    </row>
    <row r="9661" spans="2:5" x14ac:dyDescent="0.25">
      <c r="B9661" t="s">
        <v>1082</v>
      </c>
      <c r="C9661" t="s">
        <v>1012</v>
      </c>
      <c r="D9661" s="161">
        <v>43646</v>
      </c>
      <c r="E9661">
        <v>6203.83</v>
      </c>
    </row>
    <row r="9662" spans="2:5" x14ac:dyDescent="0.25">
      <c r="B9662" t="s">
        <v>1084</v>
      </c>
      <c r="C9662" t="s">
        <v>1013</v>
      </c>
      <c r="D9662" s="161">
        <v>43404</v>
      </c>
      <c r="E9662">
        <v>8315.74</v>
      </c>
    </row>
    <row r="9663" spans="2:5" x14ac:dyDescent="0.25">
      <c r="B9663" t="s">
        <v>1082</v>
      </c>
      <c r="C9663" t="s">
        <v>1014</v>
      </c>
      <c r="D9663" s="161">
        <v>44530</v>
      </c>
      <c r="E9663">
        <v>5725.45</v>
      </c>
    </row>
    <row r="9664" spans="2:5" x14ac:dyDescent="0.25">
      <c r="B9664" t="s">
        <v>1082</v>
      </c>
      <c r="C9664" t="s">
        <v>1015</v>
      </c>
      <c r="D9664" s="161">
        <v>44074</v>
      </c>
      <c r="E9664">
        <v>9527.11</v>
      </c>
    </row>
    <row r="9665" spans="2:5" x14ac:dyDescent="0.25">
      <c r="B9665" t="s">
        <v>1082</v>
      </c>
      <c r="C9665" t="s">
        <v>1016</v>
      </c>
      <c r="D9665" s="161">
        <v>44286</v>
      </c>
      <c r="E9665">
        <v>3913.59</v>
      </c>
    </row>
    <row r="9666" spans="2:5" x14ac:dyDescent="0.25">
      <c r="B9666" t="s">
        <v>1084</v>
      </c>
      <c r="C9666" t="s">
        <v>1017</v>
      </c>
      <c r="D9666" s="161">
        <v>44500</v>
      </c>
      <c r="E9666">
        <v>12715.16</v>
      </c>
    </row>
    <row r="9667" spans="2:5" x14ac:dyDescent="0.25">
      <c r="B9667" t="s">
        <v>1082</v>
      </c>
      <c r="C9667" t="s">
        <v>1018</v>
      </c>
      <c r="D9667" s="161">
        <v>43343</v>
      </c>
      <c r="E9667">
        <v>19279.82</v>
      </c>
    </row>
    <row r="9668" spans="2:5" x14ac:dyDescent="0.25">
      <c r="B9668" t="s">
        <v>1082</v>
      </c>
      <c r="C9668" t="s">
        <v>1019</v>
      </c>
      <c r="D9668" s="161">
        <v>43404</v>
      </c>
      <c r="E9668">
        <v>19769.650000000001</v>
      </c>
    </row>
    <row r="9669" spans="2:5" x14ac:dyDescent="0.25">
      <c r="B9669" t="s">
        <v>1082</v>
      </c>
      <c r="C9669" t="s">
        <v>1020</v>
      </c>
      <c r="D9669" s="161">
        <v>44347</v>
      </c>
      <c r="E9669">
        <v>18100.439999999999</v>
      </c>
    </row>
    <row r="9670" spans="2:5" x14ac:dyDescent="0.25">
      <c r="B9670" t="s">
        <v>1084</v>
      </c>
      <c r="C9670" t="s">
        <v>1021</v>
      </c>
      <c r="D9670" s="161">
        <v>43616</v>
      </c>
      <c r="E9670">
        <v>4703.37</v>
      </c>
    </row>
    <row r="9671" spans="2:5" x14ac:dyDescent="0.25">
      <c r="B9671" t="s">
        <v>1083</v>
      </c>
      <c r="C9671" t="s">
        <v>1022</v>
      </c>
      <c r="D9671" s="161">
        <v>44165</v>
      </c>
      <c r="E9671">
        <v>18974.93</v>
      </c>
    </row>
    <row r="9672" spans="2:5" x14ac:dyDescent="0.25">
      <c r="B9672" t="s">
        <v>1084</v>
      </c>
      <c r="C9672" t="s">
        <v>1023</v>
      </c>
      <c r="D9672" s="161">
        <v>44469</v>
      </c>
      <c r="E9672">
        <v>17098.95</v>
      </c>
    </row>
    <row r="9673" spans="2:5" x14ac:dyDescent="0.25">
      <c r="B9673" t="s">
        <v>1084</v>
      </c>
      <c r="C9673" t="s">
        <v>1024</v>
      </c>
      <c r="D9673" s="161">
        <v>43677</v>
      </c>
      <c r="E9673">
        <v>5915.49</v>
      </c>
    </row>
    <row r="9674" spans="2:5" x14ac:dyDescent="0.25">
      <c r="B9674" t="s">
        <v>1082</v>
      </c>
      <c r="C9674" t="s">
        <v>1025</v>
      </c>
      <c r="D9674" s="161">
        <v>44043</v>
      </c>
      <c r="E9674">
        <v>10083.42</v>
      </c>
    </row>
    <row r="9675" spans="2:5" x14ac:dyDescent="0.25">
      <c r="B9675" t="s">
        <v>1082</v>
      </c>
      <c r="C9675" t="s">
        <v>1026</v>
      </c>
      <c r="D9675" s="161">
        <v>43861</v>
      </c>
      <c r="E9675">
        <v>6812.8</v>
      </c>
    </row>
    <row r="9676" spans="2:5" x14ac:dyDescent="0.25">
      <c r="B9676" t="s">
        <v>1082</v>
      </c>
      <c r="C9676" t="s">
        <v>411</v>
      </c>
      <c r="D9676" s="161">
        <v>43677</v>
      </c>
      <c r="E9676">
        <v>1153.31</v>
      </c>
    </row>
    <row r="9677" spans="2:5" x14ac:dyDescent="0.25">
      <c r="B9677" t="s">
        <v>1084</v>
      </c>
      <c r="C9677" t="s">
        <v>1027</v>
      </c>
      <c r="D9677" s="161">
        <v>44012</v>
      </c>
      <c r="E9677">
        <v>3154.31</v>
      </c>
    </row>
    <row r="9678" spans="2:5" x14ac:dyDescent="0.25">
      <c r="B9678" t="s">
        <v>1082</v>
      </c>
      <c r="C9678" t="s">
        <v>1028</v>
      </c>
      <c r="D9678" s="161">
        <v>44074</v>
      </c>
      <c r="E9678">
        <v>18200.62</v>
      </c>
    </row>
    <row r="9679" spans="2:5" x14ac:dyDescent="0.25">
      <c r="B9679" t="s">
        <v>1084</v>
      </c>
      <c r="C9679" t="s">
        <v>1029</v>
      </c>
      <c r="D9679" s="161">
        <v>44439</v>
      </c>
      <c r="E9679">
        <v>1541.73</v>
      </c>
    </row>
    <row r="9680" spans="2:5" x14ac:dyDescent="0.25">
      <c r="B9680" t="s">
        <v>1082</v>
      </c>
      <c r="C9680" t="s">
        <v>1030</v>
      </c>
      <c r="D9680" s="161">
        <v>43404</v>
      </c>
      <c r="E9680">
        <v>10333.64</v>
      </c>
    </row>
    <row r="9681" spans="2:5" x14ac:dyDescent="0.25">
      <c r="B9681" t="s">
        <v>1083</v>
      </c>
      <c r="C9681" t="s">
        <v>267</v>
      </c>
      <c r="D9681" s="161">
        <v>43646</v>
      </c>
      <c r="E9681">
        <v>4990.8100000000004</v>
      </c>
    </row>
    <row r="9682" spans="2:5" x14ac:dyDescent="0.25">
      <c r="B9682" t="s">
        <v>1082</v>
      </c>
      <c r="C9682" t="s">
        <v>1031</v>
      </c>
      <c r="D9682" s="161">
        <v>43646</v>
      </c>
      <c r="E9682">
        <v>15826.24</v>
      </c>
    </row>
    <row r="9683" spans="2:5" x14ac:dyDescent="0.25">
      <c r="B9683" t="s">
        <v>1082</v>
      </c>
      <c r="C9683" t="s">
        <v>1032</v>
      </c>
      <c r="D9683" s="161">
        <v>44227</v>
      </c>
      <c r="E9683">
        <v>15905.39</v>
      </c>
    </row>
    <row r="9684" spans="2:5" x14ac:dyDescent="0.25">
      <c r="B9684" t="s">
        <v>1084</v>
      </c>
      <c r="C9684" t="s">
        <v>1033</v>
      </c>
      <c r="D9684" s="161">
        <v>43830</v>
      </c>
      <c r="E9684">
        <v>4812.32</v>
      </c>
    </row>
    <row r="9685" spans="2:5" x14ac:dyDescent="0.25">
      <c r="B9685" t="s">
        <v>1082</v>
      </c>
      <c r="C9685" t="s">
        <v>1034</v>
      </c>
      <c r="D9685" s="161">
        <v>43312</v>
      </c>
      <c r="E9685">
        <v>11099.86</v>
      </c>
    </row>
    <row r="9686" spans="2:5" x14ac:dyDescent="0.25">
      <c r="B9686" t="s">
        <v>1083</v>
      </c>
      <c r="C9686" t="s">
        <v>1035</v>
      </c>
      <c r="D9686" s="161">
        <v>43890</v>
      </c>
      <c r="E9686">
        <v>87.36</v>
      </c>
    </row>
    <row r="9687" spans="2:5" x14ac:dyDescent="0.25">
      <c r="B9687" t="s">
        <v>1082</v>
      </c>
      <c r="C9687" t="s">
        <v>291</v>
      </c>
      <c r="D9687" s="161">
        <v>43312</v>
      </c>
      <c r="E9687">
        <v>13804.68</v>
      </c>
    </row>
    <row r="9688" spans="2:5" x14ac:dyDescent="0.25">
      <c r="B9688" t="s">
        <v>1082</v>
      </c>
      <c r="C9688" t="s">
        <v>1036</v>
      </c>
      <c r="D9688" s="161">
        <v>44104</v>
      </c>
      <c r="E9688">
        <v>1784.48</v>
      </c>
    </row>
    <row r="9689" spans="2:5" x14ac:dyDescent="0.25">
      <c r="B9689" t="s">
        <v>1082</v>
      </c>
      <c r="C9689" t="s">
        <v>1037</v>
      </c>
      <c r="D9689" s="161">
        <v>43951</v>
      </c>
      <c r="E9689">
        <v>18631.48</v>
      </c>
    </row>
    <row r="9690" spans="2:5" x14ac:dyDescent="0.25">
      <c r="B9690" t="s">
        <v>1082</v>
      </c>
      <c r="C9690" t="s">
        <v>1038</v>
      </c>
      <c r="D9690" s="161">
        <v>43799</v>
      </c>
      <c r="E9690">
        <v>19044.43</v>
      </c>
    </row>
    <row r="9691" spans="2:5" x14ac:dyDescent="0.25">
      <c r="B9691" t="s">
        <v>1084</v>
      </c>
      <c r="C9691" t="s">
        <v>1039</v>
      </c>
      <c r="D9691" s="161">
        <v>43465</v>
      </c>
      <c r="E9691">
        <v>9369.9500000000007</v>
      </c>
    </row>
    <row r="9692" spans="2:5" x14ac:dyDescent="0.25">
      <c r="B9692" t="s">
        <v>1083</v>
      </c>
      <c r="C9692" t="s">
        <v>1040</v>
      </c>
      <c r="D9692" s="161">
        <v>43220</v>
      </c>
      <c r="E9692">
        <v>16980.43</v>
      </c>
    </row>
    <row r="9693" spans="2:5" x14ac:dyDescent="0.25">
      <c r="B9693" t="s">
        <v>1084</v>
      </c>
      <c r="C9693" t="s">
        <v>1041</v>
      </c>
      <c r="D9693" s="161">
        <v>44196</v>
      </c>
      <c r="E9693">
        <v>11669.88</v>
      </c>
    </row>
    <row r="9694" spans="2:5" x14ac:dyDescent="0.25">
      <c r="B9694" t="s">
        <v>1084</v>
      </c>
      <c r="C9694" t="s">
        <v>1042</v>
      </c>
      <c r="D9694" s="161">
        <v>43769</v>
      </c>
      <c r="E9694">
        <v>12488.91</v>
      </c>
    </row>
    <row r="9695" spans="2:5" x14ac:dyDescent="0.25">
      <c r="B9695" t="s">
        <v>1083</v>
      </c>
      <c r="C9695" t="s">
        <v>1043</v>
      </c>
      <c r="D9695" s="161">
        <v>44286</v>
      </c>
      <c r="E9695">
        <v>8908.49</v>
      </c>
    </row>
    <row r="9696" spans="2:5" x14ac:dyDescent="0.25">
      <c r="B9696" t="s">
        <v>1083</v>
      </c>
      <c r="C9696" t="s">
        <v>1044</v>
      </c>
      <c r="D9696" s="161">
        <v>43646</v>
      </c>
      <c r="E9696">
        <v>5461.71</v>
      </c>
    </row>
    <row r="9697" spans="2:5" x14ac:dyDescent="0.25">
      <c r="B9697" t="s">
        <v>1084</v>
      </c>
      <c r="C9697" t="s">
        <v>1045</v>
      </c>
      <c r="D9697" s="161">
        <v>44104</v>
      </c>
      <c r="E9697">
        <v>15007.11</v>
      </c>
    </row>
    <row r="9698" spans="2:5" x14ac:dyDescent="0.25">
      <c r="B9698" t="s">
        <v>1082</v>
      </c>
      <c r="C9698" t="s">
        <v>1046</v>
      </c>
      <c r="D9698" s="161">
        <v>44043</v>
      </c>
      <c r="E9698">
        <v>2566.19</v>
      </c>
    </row>
    <row r="9699" spans="2:5" x14ac:dyDescent="0.25">
      <c r="B9699" t="s">
        <v>1084</v>
      </c>
      <c r="C9699" t="s">
        <v>1047</v>
      </c>
      <c r="D9699" s="161">
        <v>43190</v>
      </c>
      <c r="E9699">
        <v>1803.02</v>
      </c>
    </row>
    <row r="9700" spans="2:5" x14ac:dyDescent="0.25">
      <c r="B9700" t="s">
        <v>1084</v>
      </c>
      <c r="C9700" t="s">
        <v>1048</v>
      </c>
      <c r="D9700" s="161">
        <v>44135</v>
      </c>
      <c r="E9700">
        <v>1672.55</v>
      </c>
    </row>
    <row r="9701" spans="2:5" x14ac:dyDescent="0.25">
      <c r="B9701" t="s">
        <v>1084</v>
      </c>
      <c r="C9701" t="s">
        <v>1049</v>
      </c>
      <c r="D9701" s="161">
        <v>43708</v>
      </c>
      <c r="E9701">
        <v>14196.29</v>
      </c>
    </row>
    <row r="9702" spans="2:5" x14ac:dyDescent="0.25">
      <c r="B9702" t="s">
        <v>1082</v>
      </c>
      <c r="C9702" t="s">
        <v>1050</v>
      </c>
      <c r="D9702" s="161">
        <v>44469</v>
      </c>
      <c r="E9702">
        <v>3211.59</v>
      </c>
    </row>
    <row r="9703" spans="2:5" x14ac:dyDescent="0.25">
      <c r="B9703" t="s">
        <v>1084</v>
      </c>
      <c r="C9703" t="s">
        <v>1051</v>
      </c>
      <c r="D9703" s="161">
        <v>43890</v>
      </c>
      <c r="E9703">
        <v>16695.939999999999</v>
      </c>
    </row>
    <row r="9704" spans="2:5" x14ac:dyDescent="0.25">
      <c r="B9704" t="s">
        <v>1082</v>
      </c>
      <c r="C9704" t="s">
        <v>1052</v>
      </c>
      <c r="D9704" s="161">
        <v>43738</v>
      </c>
      <c r="E9704">
        <v>11915.07</v>
      </c>
    </row>
    <row r="9705" spans="2:5" x14ac:dyDescent="0.25">
      <c r="B9705" t="s">
        <v>1083</v>
      </c>
      <c r="C9705" t="s">
        <v>1053</v>
      </c>
      <c r="D9705" s="161">
        <v>43190</v>
      </c>
      <c r="E9705">
        <v>8594.23</v>
      </c>
    </row>
    <row r="9706" spans="2:5" x14ac:dyDescent="0.25">
      <c r="B9706" t="s">
        <v>1082</v>
      </c>
      <c r="C9706" t="s">
        <v>1054</v>
      </c>
      <c r="D9706" s="161">
        <v>44469</v>
      </c>
      <c r="E9706">
        <v>14957.27</v>
      </c>
    </row>
    <row r="9707" spans="2:5" x14ac:dyDescent="0.25">
      <c r="B9707" t="s">
        <v>1082</v>
      </c>
      <c r="C9707" t="s">
        <v>1055</v>
      </c>
      <c r="D9707" s="161">
        <v>44135</v>
      </c>
      <c r="E9707">
        <v>18621.36</v>
      </c>
    </row>
    <row r="9708" spans="2:5" x14ac:dyDescent="0.25">
      <c r="B9708" t="s">
        <v>1084</v>
      </c>
      <c r="C9708" t="s">
        <v>1056</v>
      </c>
      <c r="D9708" s="161">
        <v>43373</v>
      </c>
      <c r="E9708">
        <v>12030</v>
      </c>
    </row>
    <row r="9709" spans="2:5" x14ac:dyDescent="0.25">
      <c r="B9709" t="s">
        <v>1083</v>
      </c>
      <c r="C9709" t="s">
        <v>1057</v>
      </c>
      <c r="D9709" s="161">
        <v>43677</v>
      </c>
      <c r="E9709">
        <v>7331.4</v>
      </c>
    </row>
    <row r="9710" spans="2:5" x14ac:dyDescent="0.25">
      <c r="B9710" t="s">
        <v>1082</v>
      </c>
      <c r="C9710" t="s">
        <v>1058</v>
      </c>
      <c r="D9710" s="161">
        <v>43951</v>
      </c>
      <c r="E9710">
        <v>14470.12</v>
      </c>
    </row>
    <row r="9711" spans="2:5" x14ac:dyDescent="0.25">
      <c r="B9711" t="s">
        <v>1082</v>
      </c>
      <c r="C9711" t="s">
        <v>1059</v>
      </c>
      <c r="D9711" s="161">
        <v>43982</v>
      </c>
      <c r="E9711">
        <v>12228.43</v>
      </c>
    </row>
    <row r="9712" spans="2:5" x14ac:dyDescent="0.25">
      <c r="B9712" t="s">
        <v>1082</v>
      </c>
      <c r="C9712" t="s">
        <v>1060</v>
      </c>
      <c r="D9712" s="161">
        <v>44439</v>
      </c>
      <c r="E9712">
        <v>13566.46</v>
      </c>
    </row>
    <row r="9713" spans="2:5" x14ac:dyDescent="0.25">
      <c r="B9713" t="s">
        <v>1082</v>
      </c>
      <c r="C9713" t="s">
        <v>1061</v>
      </c>
      <c r="D9713" s="161">
        <v>43159</v>
      </c>
      <c r="E9713">
        <v>4523.6400000000003</v>
      </c>
    </row>
    <row r="9714" spans="2:5" x14ac:dyDescent="0.25">
      <c r="B9714" t="s">
        <v>1084</v>
      </c>
      <c r="C9714" t="s">
        <v>1062</v>
      </c>
      <c r="D9714" s="161">
        <v>43465</v>
      </c>
      <c r="E9714">
        <v>7829.41</v>
      </c>
    </row>
    <row r="9715" spans="2:5" x14ac:dyDescent="0.25">
      <c r="B9715" t="s">
        <v>1082</v>
      </c>
      <c r="C9715" t="s">
        <v>1063</v>
      </c>
      <c r="D9715" s="161">
        <v>43921</v>
      </c>
      <c r="E9715">
        <v>14648.81</v>
      </c>
    </row>
    <row r="9716" spans="2:5" x14ac:dyDescent="0.25">
      <c r="B9716" t="s">
        <v>1082</v>
      </c>
      <c r="C9716" t="s">
        <v>1064</v>
      </c>
      <c r="D9716" s="161">
        <v>43524</v>
      </c>
      <c r="E9716">
        <v>17184.77</v>
      </c>
    </row>
    <row r="9717" spans="2:5" x14ac:dyDescent="0.25">
      <c r="B9717" t="s">
        <v>1084</v>
      </c>
      <c r="C9717" t="s">
        <v>1065</v>
      </c>
      <c r="D9717" s="161">
        <v>43434</v>
      </c>
      <c r="E9717">
        <v>1723.12</v>
      </c>
    </row>
    <row r="9718" spans="2:5" x14ac:dyDescent="0.25">
      <c r="B9718" t="s">
        <v>1082</v>
      </c>
      <c r="C9718" t="s">
        <v>1066</v>
      </c>
      <c r="D9718" s="161">
        <v>44347</v>
      </c>
      <c r="E9718">
        <v>8179.37</v>
      </c>
    </row>
    <row r="9719" spans="2:5" x14ac:dyDescent="0.25">
      <c r="B9719" t="s">
        <v>1084</v>
      </c>
      <c r="C9719" t="s">
        <v>1067</v>
      </c>
      <c r="D9719" s="161">
        <v>44135</v>
      </c>
      <c r="E9719">
        <v>5404.09</v>
      </c>
    </row>
    <row r="9720" spans="2:5" x14ac:dyDescent="0.25">
      <c r="B9720" t="s">
        <v>1082</v>
      </c>
      <c r="C9720" t="s">
        <v>1068</v>
      </c>
      <c r="D9720" s="161">
        <v>44012</v>
      </c>
      <c r="E9720">
        <v>3458.39</v>
      </c>
    </row>
    <row r="9721" spans="2:5" x14ac:dyDescent="0.25">
      <c r="B9721" t="s">
        <v>1082</v>
      </c>
      <c r="C9721" t="s">
        <v>1022</v>
      </c>
      <c r="D9721" s="161">
        <v>44316</v>
      </c>
      <c r="E9721">
        <v>4301.0600000000004</v>
      </c>
    </row>
    <row r="9722" spans="2:5" x14ac:dyDescent="0.25">
      <c r="B9722" t="s">
        <v>1082</v>
      </c>
      <c r="C9722" t="s">
        <v>1069</v>
      </c>
      <c r="D9722" s="161">
        <v>44439</v>
      </c>
      <c r="E9722">
        <v>19718.04</v>
      </c>
    </row>
    <row r="9723" spans="2:5" x14ac:dyDescent="0.25">
      <c r="B9723" t="s">
        <v>1082</v>
      </c>
      <c r="C9723" t="s">
        <v>1070</v>
      </c>
      <c r="D9723" s="161">
        <v>43220</v>
      </c>
      <c r="E9723">
        <v>14378.84</v>
      </c>
    </row>
    <row r="9724" spans="2:5" x14ac:dyDescent="0.25">
      <c r="B9724" t="s">
        <v>1083</v>
      </c>
      <c r="C9724" t="s">
        <v>1071</v>
      </c>
      <c r="D9724" s="161">
        <v>43982</v>
      </c>
      <c r="E9724">
        <v>3062.19</v>
      </c>
    </row>
    <row r="9725" spans="2:5" x14ac:dyDescent="0.25">
      <c r="B9725" t="s">
        <v>1083</v>
      </c>
      <c r="C9725" t="s">
        <v>1072</v>
      </c>
      <c r="D9725" s="161">
        <v>43404</v>
      </c>
      <c r="E9725">
        <v>3089.66</v>
      </c>
    </row>
    <row r="9726" spans="2:5" x14ac:dyDescent="0.25">
      <c r="B9726" t="s">
        <v>1084</v>
      </c>
      <c r="C9726" t="s">
        <v>1073</v>
      </c>
      <c r="D9726" s="161">
        <v>43312</v>
      </c>
      <c r="E9726">
        <v>17162.43</v>
      </c>
    </row>
    <row r="9727" spans="2:5" x14ac:dyDescent="0.25">
      <c r="B9727" t="s">
        <v>1084</v>
      </c>
      <c r="C9727" t="s">
        <v>1074</v>
      </c>
      <c r="D9727" s="161">
        <v>43159</v>
      </c>
      <c r="E9727">
        <v>17172.18</v>
      </c>
    </row>
    <row r="9728" spans="2:5" x14ac:dyDescent="0.25">
      <c r="B9728" t="s">
        <v>1084</v>
      </c>
      <c r="C9728" t="s">
        <v>1075</v>
      </c>
      <c r="D9728" s="161">
        <v>44196</v>
      </c>
      <c r="E9728">
        <v>17351.3</v>
      </c>
    </row>
    <row r="9729" spans="2:5" x14ac:dyDescent="0.25">
      <c r="B9729" t="s">
        <v>1084</v>
      </c>
      <c r="C9729" t="s">
        <v>1076</v>
      </c>
      <c r="D9729" s="161">
        <v>44408</v>
      </c>
      <c r="E9729">
        <v>12563.11</v>
      </c>
    </row>
    <row r="9730" spans="2:5" x14ac:dyDescent="0.25">
      <c r="B9730" t="s">
        <v>1084</v>
      </c>
      <c r="C9730" t="s">
        <v>1077</v>
      </c>
      <c r="D9730" s="161">
        <v>43830</v>
      </c>
      <c r="E9730">
        <v>8697.99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3B8F-BBD2-4AAC-84CD-0EA12AEF8ADD}">
  <sheetPr codeName="Sheet2"/>
  <dimension ref="A1:AL122"/>
  <sheetViews>
    <sheetView workbookViewId="0">
      <selection activeCell="B1" sqref="B1:B1048576"/>
    </sheetView>
  </sheetViews>
  <sheetFormatPr defaultRowHeight="12.75" x14ac:dyDescent="0.2"/>
  <cols>
    <col min="1" max="1" width="9.140625" style="2"/>
    <col min="2" max="2" width="19.7109375" style="2" customWidth="1"/>
    <col min="3" max="5" width="9.140625" style="2"/>
    <col min="6" max="7" width="15.5703125" style="2" customWidth="1"/>
    <col min="8" max="8" width="12.42578125" style="2" customWidth="1"/>
    <col min="9" max="9" width="11.85546875" style="2" customWidth="1"/>
    <col min="10" max="10" width="9.140625" style="2"/>
    <col min="11" max="11" width="16.85546875" style="2" customWidth="1"/>
    <col min="12" max="12" width="20.28515625" style="2" customWidth="1"/>
    <col min="13" max="13" width="16.5703125" style="2" bestFit="1" customWidth="1"/>
    <col min="14" max="14" width="12.85546875" style="2" customWidth="1"/>
    <col min="15" max="15" width="13.140625" style="2" customWidth="1"/>
    <col min="16" max="16" width="13.5703125" style="2" customWidth="1"/>
    <col min="17" max="19" width="11" style="2" customWidth="1"/>
    <col min="20" max="20" width="31.85546875" style="2" bestFit="1" customWidth="1"/>
    <col min="21" max="21" width="11" style="2" customWidth="1"/>
    <col min="22" max="22" width="17.28515625" style="2" customWidth="1"/>
    <col min="23" max="24" width="9.140625" style="2"/>
    <col min="25" max="25" width="38.42578125" style="2" bestFit="1" customWidth="1"/>
    <col min="26" max="32" width="9.140625" style="2"/>
    <col min="33" max="33" width="13.85546875" style="2" customWidth="1"/>
    <col min="34" max="34" width="33.42578125" style="2" customWidth="1"/>
    <col min="35" max="35" width="19" style="2" customWidth="1"/>
    <col min="36" max="36" width="18.5703125" style="2" customWidth="1"/>
    <col min="37" max="37" width="44.7109375" style="2" customWidth="1"/>
    <col min="38" max="38" width="74.7109375" style="2" bestFit="1" customWidth="1"/>
    <col min="39" max="16384" width="9.140625" style="2"/>
  </cols>
  <sheetData>
    <row r="1" spans="1:27" x14ac:dyDescent="0.2">
      <c r="A1" s="1" t="s">
        <v>0</v>
      </c>
    </row>
    <row r="2" spans="1:27" x14ac:dyDescent="0.2">
      <c r="A2" s="1"/>
    </row>
    <row r="4" spans="1:27" x14ac:dyDescent="0.2">
      <c r="B4" s="1" t="s">
        <v>1</v>
      </c>
      <c r="K4" s="1" t="s">
        <v>2</v>
      </c>
      <c r="S4" s="1" t="s">
        <v>3</v>
      </c>
      <c r="X4" s="1" t="s">
        <v>4</v>
      </c>
    </row>
    <row r="6" spans="1:27" ht="18" x14ac:dyDescent="0.35">
      <c r="B6" s="3" t="s">
        <v>5</v>
      </c>
      <c r="C6" s="4" t="s">
        <v>6</v>
      </c>
      <c r="D6" s="4" t="s">
        <v>7</v>
      </c>
      <c r="E6" s="5" t="s">
        <v>8</v>
      </c>
      <c r="F6" s="5" t="s">
        <v>9</v>
      </c>
      <c r="G6" s="5" t="s">
        <v>10</v>
      </c>
      <c r="H6" s="5" t="s">
        <v>11</v>
      </c>
      <c r="I6" s="5" t="s">
        <v>12</v>
      </c>
      <c r="K6" s="6" t="s">
        <v>5</v>
      </c>
      <c r="L6" s="6" t="s">
        <v>13</v>
      </c>
      <c r="M6" s="6" t="s">
        <v>7</v>
      </c>
      <c r="N6" s="7" t="s">
        <v>9</v>
      </c>
      <c r="O6" s="7" t="s">
        <v>10</v>
      </c>
      <c r="P6" s="8" t="s">
        <v>11</v>
      </c>
      <c r="Q6" s="8" t="s">
        <v>12</v>
      </c>
      <c r="R6" s="9"/>
      <c r="S6" s="9"/>
      <c r="T6" s="9"/>
      <c r="U6" s="9"/>
      <c r="V6" s="9"/>
      <c r="X6" s="6" t="s">
        <v>5</v>
      </c>
      <c r="Y6" s="6" t="s">
        <v>14</v>
      </c>
      <c r="Z6" s="6" t="s">
        <v>7</v>
      </c>
      <c r="AA6" s="7" t="s">
        <v>9</v>
      </c>
    </row>
    <row r="7" spans="1:27" ht="18" x14ac:dyDescent="0.35">
      <c r="B7" s="10" t="s">
        <v>15</v>
      </c>
      <c r="C7" s="5" t="s">
        <v>16</v>
      </c>
      <c r="D7" s="5" t="s">
        <v>17</v>
      </c>
      <c r="E7" s="11">
        <v>2021</v>
      </c>
      <c r="F7" s="12">
        <v>0.21233000000000002</v>
      </c>
      <c r="G7" s="12">
        <v>0.21016000000000001</v>
      </c>
      <c r="H7" s="12">
        <v>8.0000000000000004E-4</v>
      </c>
      <c r="I7" s="12">
        <v>1.3699999999999999E-3</v>
      </c>
      <c r="K7" s="166" t="s">
        <v>18</v>
      </c>
      <c r="L7" s="183" t="s">
        <v>19</v>
      </c>
      <c r="M7" s="7" t="s">
        <v>20</v>
      </c>
      <c r="N7" s="13">
        <v>2538.48</v>
      </c>
      <c r="O7" s="13">
        <v>2533.69</v>
      </c>
      <c r="P7" s="13">
        <v>3.44</v>
      </c>
      <c r="Q7" s="13">
        <v>1.34</v>
      </c>
      <c r="R7" s="14"/>
      <c r="S7" s="15" t="s">
        <v>5</v>
      </c>
      <c r="T7" s="6" t="s">
        <v>13</v>
      </c>
      <c r="U7" s="6" t="s">
        <v>7</v>
      </c>
      <c r="V7" s="16" t="s">
        <v>9</v>
      </c>
      <c r="X7" s="172" t="s">
        <v>21</v>
      </c>
      <c r="Y7" s="7" t="s">
        <v>22</v>
      </c>
      <c r="Z7" s="7" t="s">
        <v>23</v>
      </c>
      <c r="AA7" s="17">
        <v>1</v>
      </c>
    </row>
    <row r="8" spans="1:27" ht="15" x14ac:dyDescent="0.25">
      <c r="K8" s="167"/>
      <c r="L8" s="184"/>
      <c r="M8" s="7" t="s">
        <v>24</v>
      </c>
      <c r="N8" s="18">
        <v>0.44423000000000001</v>
      </c>
      <c r="O8" s="18">
        <v>0.44340000000000002</v>
      </c>
      <c r="P8" s="18">
        <v>5.9999999999999995E-4</v>
      </c>
      <c r="Q8" s="18">
        <v>2.3000000000000001E-4</v>
      </c>
      <c r="R8" s="19"/>
      <c r="S8" s="178" t="s">
        <v>25</v>
      </c>
      <c r="T8" s="172" t="s">
        <v>26</v>
      </c>
      <c r="U8" s="7" t="s">
        <v>24</v>
      </c>
      <c r="V8" s="18">
        <v>9.0100000000000006E-3</v>
      </c>
      <c r="X8" s="172"/>
      <c r="Y8" s="7" t="s">
        <v>27</v>
      </c>
      <c r="Z8" s="7" t="s">
        <v>23</v>
      </c>
      <c r="AA8" s="17">
        <v>25</v>
      </c>
    </row>
    <row r="9" spans="1:27" ht="15" x14ac:dyDescent="0.25">
      <c r="K9" s="167"/>
      <c r="L9" s="184"/>
      <c r="M9" s="7" t="s">
        <v>28</v>
      </c>
      <c r="N9" s="18">
        <v>0.20297000000000001</v>
      </c>
      <c r="O9" s="18">
        <v>0.20258000000000001</v>
      </c>
      <c r="P9" s="18">
        <v>2.7999999999999998E-4</v>
      </c>
      <c r="Q9" s="18">
        <v>1.1E-4</v>
      </c>
      <c r="R9" s="19"/>
      <c r="S9" s="178"/>
      <c r="T9" s="172"/>
      <c r="U9" s="7" t="s">
        <v>29</v>
      </c>
      <c r="V9" s="18">
        <v>0.42338999999999999</v>
      </c>
      <c r="X9" s="172"/>
      <c r="Y9" s="7" t="s">
        <v>30</v>
      </c>
      <c r="Z9" s="7" t="s">
        <v>23</v>
      </c>
      <c r="AA9" s="17">
        <v>298</v>
      </c>
    </row>
    <row r="10" spans="1:27" ht="15" x14ac:dyDescent="0.25">
      <c r="K10" s="167"/>
      <c r="L10" s="185"/>
      <c r="M10" s="7" t="s">
        <v>35</v>
      </c>
      <c r="N10" s="18">
        <v>0.18315999999999999</v>
      </c>
      <c r="O10" s="18">
        <v>0.18282000000000001</v>
      </c>
      <c r="P10" s="18">
        <v>2.5000000000000001E-4</v>
      </c>
      <c r="Q10" s="18">
        <v>1E-4</v>
      </c>
      <c r="R10" s="19"/>
      <c r="S10" s="178"/>
      <c r="T10" s="172"/>
      <c r="U10" s="7" t="s">
        <v>23</v>
      </c>
      <c r="V10" s="18">
        <v>1.1350000000000001E-2</v>
      </c>
      <c r="X10" s="172"/>
      <c r="Y10" s="7" t="s">
        <v>36</v>
      </c>
      <c r="Z10" s="7" t="s">
        <v>23</v>
      </c>
      <c r="AA10" s="17">
        <v>14800</v>
      </c>
    </row>
    <row r="11" spans="1:27" ht="15" x14ac:dyDescent="0.25">
      <c r="K11" s="167"/>
      <c r="L11" s="183" t="s">
        <v>37</v>
      </c>
      <c r="M11" s="7" t="s">
        <v>20</v>
      </c>
      <c r="N11" s="13">
        <v>2555.2800000000002</v>
      </c>
      <c r="O11" s="13">
        <v>2550.4899999999998</v>
      </c>
      <c r="P11" s="13">
        <v>3.44</v>
      </c>
      <c r="Q11" s="13">
        <v>1.34</v>
      </c>
      <c r="R11" s="14"/>
      <c r="S11" s="178"/>
      <c r="T11" s="172" t="s">
        <v>38</v>
      </c>
      <c r="U11" s="7" t="s">
        <v>24</v>
      </c>
      <c r="V11" s="18">
        <v>0.16750999999999999</v>
      </c>
      <c r="X11" s="172"/>
      <c r="Y11" s="7" t="s">
        <v>39</v>
      </c>
      <c r="Z11" s="7" t="s">
        <v>23</v>
      </c>
      <c r="AA11" s="17">
        <v>675</v>
      </c>
    </row>
    <row r="12" spans="1:27" ht="15" x14ac:dyDescent="0.25">
      <c r="K12" s="167"/>
      <c r="L12" s="184"/>
      <c r="M12" s="7" t="s">
        <v>24</v>
      </c>
      <c r="N12" s="18">
        <v>1.1562300000000001</v>
      </c>
      <c r="O12" s="18">
        <v>1.1540699999999999</v>
      </c>
      <c r="P12" s="18">
        <v>1.56E-3</v>
      </c>
      <c r="Q12" s="18">
        <v>6.0999999999999997E-4</v>
      </c>
      <c r="R12" s="19"/>
      <c r="S12" s="178"/>
      <c r="T12" s="172"/>
      <c r="U12" s="7" t="s">
        <v>29</v>
      </c>
      <c r="V12" s="18">
        <v>5.0596100000000002</v>
      </c>
      <c r="X12" s="172"/>
      <c r="Y12" s="7" t="s">
        <v>40</v>
      </c>
      <c r="Z12" s="7" t="s">
        <v>23</v>
      </c>
      <c r="AA12" s="17">
        <v>92</v>
      </c>
    </row>
    <row r="13" spans="1:27" ht="15" x14ac:dyDescent="0.25">
      <c r="K13" s="167"/>
      <c r="L13" s="184"/>
      <c r="M13" s="7" t="s">
        <v>28</v>
      </c>
      <c r="N13" s="18">
        <v>0.20430999999999999</v>
      </c>
      <c r="O13" s="20">
        <v>0.20393</v>
      </c>
      <c r="P13" s="18">
        <v>2.7999999999999998E-4</v>
      </c>
      <c r="Q13" s="18">
        <v>1.1E-4</v>
      </c>
      <c r="R13" s="19"/>
      <c r="S13" s="178"/>
      <c r="T13" s="172"/>
      <c r="U13" s="7" t="s">
        <v>23</v>
      </c>
      <c r="V13" s="18">
        <v>0.18822</v>
      </c>
      <c r="X13" s="172"/>
      <c r="Y13" s="7" t="s">
        <v>41</v>
      </c>
      <c r="Z13" s="7" t="s">
        <v>23</v>
      </c>
      <c r="AA13" s="17">
        <v>3500</v>
      </c>
    </row>
    <row r="14" spans="1:27" ht="15" x14ac:dyDescent="0.25">
      <c r="K14" s="167"/>
      <c r="L14" s="185"/>
      <c r="M14" s="7" t="s">
        <v>35</v>
      </c>
      <c r="N14" s="18">
        <v>0.18437999999999999</v>
      </c>
      <c r="O14" s="18">
        <v>0.18403</v>
      </c>
      <c r="P14" s="18">
        <v>2.5000000000000001E-4</v>
      </c>
      <c r="Q14" s="18">
        <v>1E-4</v>
      </c>
      <c r="R14" s="19"/>
      <c r="S14" s="178"/>
      <c r="T14" s="172" t="s">
        <v>42</v>
      </c>
      <c r="U14" s="7" t="s">
        <v>24</v>
      </c>
      <c r="V14" s="21"/>
      <c r="X14" s="172"/>
      <c r="Y14" s="7" t="s">
        <v>43</v>
      </c>
      <c r="Z14" s="7" t="s">
        <v>23</v>
      </c>
      <c r="AA14" s="17">
        <v>1100</v>
      </c>
    </row>
    <row r="15" spans="1:27" ht="15" x14ac:dyDescent="0.25">
      <c r="K15" s="167"/>
      <c r="L15" s="183" t="s">
        <v>44</v>
      </c>
      <c r="M15" s="7" t="s">
        <v>20</v>
      </c>
      <c r="N15" s="13">
        <v>2939.29</v>
      </c>
      <c r="O15" s="13">
        <v>2935.18</v>
      </c>
      <c r="P15" s="13">
        <v>2.2799999999999998</v>
      </c>
      <c r="Q15" s="13">
        <v>1.83</v>
      </c>
      <c r="R15" s="14"/>
      <c r="S15" s="178"/>
      <c r="T15" s="172"/>
      <c r="U15" s="7" t="s">
        <v>29</v>
      </c>
      <c r="V15" s="18">
        <v>0.10625</v>
      </c>
      <c r="X15" s="172"/>
      <c r="Y15" s="7" t="s">
        <v>45</v>
      </c>
      <c r="Z15" s="7" t="s">
        <v>23</v>
      </c>
      <c r="AA15" s="17">
        <v>1430</v>
      </c>
    </row>
    <row r="16" spans="1:27" ht="15" x14ac:dyDescent="0.25">
      <c r="K16" s="167"/>
      <c r="L16" s="184"/>
      <c r="M16" s="7" t="s">
        <v>24</v>
      </c>
      <c r="N16" s="18">
        <v>1.5570900000000001</v>
      </c>
      <c r="O16" s="18">
        <v>1.55491</v>
      </c>
      <c r="P16" s="18">
        <v>1.2099999999999999E-3</v>
      </c>
      <c r="Q16" s="18">
        <v>9.7000000000000005E-4</v>
      </c>
      <c r="R16" s="19"/>
      <c r="S16" s="178"/>
      <c r="T16" s="172"/>
      <c r="U16" s="7" t="s">
        <v>23</v>
      </c>
      <c r="V16" s="18">
        <v>5.2100000000000002E-3</v>
      </c>
      <c r="X16" s="172"/>
      <c r="Y16" s="7" t="s">
        <v>46</v>
      </c>
      <c r="Z16" s="7" t="s">
        <v>23</v>
      </c>
      <c r="AA16" s="17">
        <v>353</v>
      </c>
    </row>
    <row r="17" spans="11:27" ht="15" x14ac:dyDescent="0.25">
      <c r="K17" s="167"/>
      <c r="L17" s="184"/>
      <c r="M17" s="7" t="s">
        <v>28</v>
      </c>
      <c r="N17" s="18">
        <v>0.23030999999999999</v>
      </c>
      <c r="O17" s="18">
        <v>0.22999</v>
      </c>
      <c r="P17" s="18">
        <v>1.8000000000000001E-4</v>
      </c>
      <c r="Q17" s="18">
        <v>1.3999999999999999E-4</v>
      </c>
      <c r="R17" s="19"/>
      <c r="S17" s="178"/>
      <c r="T17" s="182" t="s">
        <v>47</v>
      </c>
      <c r="U17" s="7" t="s">
        <v>24</v>
      </c>
      <c r="V17" s="18">
        <v>0.16750999999999999</v>
      </c>
      <c r="X17" s="172"/>
      <c r="Y17" s="7" t="s">
        <v>48</v>
      </c>
      <c r="Z17" s="7" t="s">
        <v>23</v>
      </c>
      <c r="AA17" s="17">
        <v>4470</v>
      </c>
    </row>
    <row r="18" spans="11:27" ht="15" x14ac:dyDescent="0.25">
      <c r="K18" s="167"/>
      <c r="L18" s="185"/>
      <c r="M18" s="7" t="s">
        <v>35</v>
      </c>
      <c r="N18" s="18">
        <v>0.21448999999999999</v>
      </c>
      <c r="O18" s="18">
        <v>0.21418999999999999</v>
      </c>
      <c r="P18" s="18">
        <v>1.7000000000000001E-4</v>
      </c>
      <c r="Q18" s="18">
        <v>1.2999999999999999E-4</v>
      </c>
      <c r="R18" s="19"/>
      <c r="S18" s="178"/>
      <c r="T18" s="182"/>
      <c r="U18" s="7" t="s">
        <v>29</v>
      </c>
      <c r="V18" s="18">
        <v>5.0596100000000002</v>
      </c>
      <c r="X18" s="172"/>
      <c r="Y18" s="7" t="s">
        <v>49</v>
      </c>
      <c r="Z18" s="7" t="s">
        <v>23</v>
      </c>
      <c r="AA18" s="17">
        <v>124</v>
      </c>
    </row>
    <row r="19" spans="11:27" ht="15" x14ac:dyDescent="0.25">
      <c r="K19" s="167"/>
      <c r="L19" s="183" t="s">
        <v>50</v>
      </c>
      <c r="M19" s="7" t="s">
        <v>20</v>
      </c>
      <c r="N19" s="13">
        <v>2538.48</v>
      </c>
      <c r="O19" s="13">
        <v>2533.69</v>
      </c>
      <c r="P19" s="13">
        <v>3.44</v>
      </c>
      <c r="Q19" s="13">
        <v>1.34</v>
      </c>
      <c r="R19" s="14"/>
      <c r="S19" s="178"/>
      <c r="T19" s="182"/>
      <c r="U19" s="7" t="s">
        <v>23</v>
      </c>
      <c r="V19" s="18">
        <v>0.18822</v>
      </c>
      <c r="X19" s="172"/>
      <c r="Y19" s="7" t="s">
        <v>51</v>
      </c>
      <c r="Z19" s="7" t="s">
        <v>23</v>
      </c>
      <c r="AA19" s="17">
        <v>3220</v>
      </c>
    </row>
    <row r="20" spans="11:27" ht="15" x14ac:dyDescent="0.25">
      <c r="K20" s="167"/>
      <c r="L20" s="184"/>
      <c r="M20" s="7" t="s">
        <v>52</v>
      </c>
      <c r="N20" s="18">
        <v>2.02135</v>
      </c>
      <c r="O20" s="18">
        <v>2.0175399999999999</v>
      </c>
      <c r="P20" s="18">
        <v>2.7399999999999998E-3</v>
      </c>
      <c r="Q20" s="18">
        <v>1.07E-3</v>
      </c>
      <c r="R20" s="19"/>
      <c r="S20" s="178"/>
      <c r="T20" s="182" t="s">
        <v>53</v>
      </c>
      <c r="U20" s="7" t="s">
        <v>24</v>
      </c>
      <c r="V20" s="18">
        <v>0.16750999999999999</v>
      </c>
      <c r="X20" s="172"/>
      <c r="Y20" s="7" t="s">
        <v>54</v>
      </c>
      <c r="Z20" s="7" t="s">
        <v>23</v>
      </c>
      <c r="AA20" s="17">
        <v>9810</v>
      </c>
    </row>
    <row r="21" spans="11:27" ht="15" x14ac:dyDescent="0.25">
      <c r="K21" s="167"/>
      <c r="L21" s="184"/>
      <c r="M21" s="7" t="s">
        <v>28</v>
      </c>
      <c r="N21" s="18">
        <v>0.20297000000000001</v>
      </c>
      <c r="O21" s="18">
        <v>0.20258000000000001</v>
      </c>
      <c r="P21" s="18">
        <v>2.7999999999999998E-4</v>
      </c>
      <c r="Q21" s="18">
        <v>1.1E-4</v>
      </c>
      <c r="R21" s="19"/>
      <c r="S21" s="178"/>
      <c r="T21" s="182"/>
      <c r="U21" s="7" t="s">
        <v>29</v>
      </c>
      <c r="V21" s="18">
        <v>5.0596100000000002</v>
      </c>
      <c r="X21" s="172"/>
      <c r="Y21" s="7" t="s">
        <v>55</v>
      </c>
      <c r="Z21" s="7" t="s">
        <v>23</v>
      </c>
      <c r="AA21" s="17">
        <v>1030</v>
      </c>
    </row>
    <row r="22" spans="11:27" ht="15" x14ac:dyDescent="0.25">
      <c r="K22" s="167"/>
      <c r="L22" s="185"/>
      <c r="M22" s="7" t="s">
        <v>35</v>
      </c>
      <c r="N22" s="18">
        <v>0.18315999999999999</v>
      </c>
      <c r="O22" s="18">
        <v>0.18282000000000001</v>
      </c>
      <c r="P22" s="18">
        <v>2.5000000000000001E-4</v>
      </c>
      <c r="Q22" s="18">
        <v>1E-4</v>
      </c>
      <c r="R22" s="19"/>
      <c r="S22" s="178"/>
      <c r="T22" s="182"/>
      <c r="U22" s="7" t="s">
        <v>23</v>
      </c>
      <c r="V22" s="18">
        <v>0.18822</v>
      </c>
      <c r="X22" s="172"/>
      <c r="Y22" s="7" t="s">
        <v>56</v>
      </c>
      <c r="Z22" s="7" t="s">
        <v>23</v>
      </c>
      <c r="AA22" s="17">
        <v>1640</v>
      </c>
    </row>
    <row r="23" spans="11:27" ht="15" x14ac:dyDescent="0.25">
      <c r="K23" s="167"/>
      <c r="L23" s="183" t="s">
        <v>57</v>
      </c>
      <c r="M23" s="7" t="s">
        <v>20</v>
      </c>
      <c r="N23" s="13">
        <v>2555.2800000000002</v>
      </c>
      <c r="O23" s="13">
        <v>2550.4899999999998</v>
      </c>
      <c r="P23" s="13">
        <v>3.44</v>
      </c>
      <c r="Q23" s="13">
        <v>1.34</v>
      </c>
      <c r="R23" s="14"/>
      <c r="S23" s="14"/>
      <c r="T23" s="14"/>
      <c r="U23" s="14"/>
      <c r="V23" s="14"/>
      <c r="X23" s="172"/>
      <c r="Y23" s="7" t="s">
        <v>58</v>
      </c>
      <c r="Z23" s="7" t="s">
        <v>23</v>
      </c>
      <c r="AA23" s="17">
        <v>7390</v>
      </c>
    </row>
    <row r="24" spans="11:27" ht="15" x14ac:dyDescent="0.25">
      <c r="K24" s="167"/>
      <c r="L24" s="184"/>
      <c r="M24" s="7" t="s">
        <v>52</v>
      </c>
      <c r="N24" s="18">
        <v>2.0347300000000001</v>
      </c>
      <c r="O24" s="18">
        <v>2.0309200000000001</v>
      </c>
      <c r="P24" s="18">
        <v>2.7399999999999998E-3</v>
      </c>
      <c r="Q24" s="18">
        <v>1.07E-3</v>
      </c>
      <c r="R24" s="19"/>
      <c r="S24" s="19"/>
      <c r="T24" s="19"/>
      <c r="U24" s="19"/>
      <c r="V24" s="19"/>
      <c r="X24" s="172"/>
      <c r="Y24" s="7" t="s">
        <v>59</v>
      </c>
      <c r="Z24" s="7" t="s">
        <v>23</v>
      </c>
      <c r="AA24" s="17">
        <v>12200</v>
      </c>
    </row>
    <row r="25" spans="11:27" ht="15" x14ac:dyDescent="0.25">
      <c r="K25" s="167"/>
      <c r="L25" s="184"/>
      <c r="M25" s="7" t="s">
        <v>28</v>
      </c>
      <c r="N25" s="18">
        <v>0.20430999999999999</v>
      </c>
      <c r="O25" s="18">
        <v>0.20393</v>
      </c>
      <c r="P25" s="18">
        <v>2.7999999999999998E-4</v>
      </c>
      <c r="Q25" s="18">
        <v>1.1E-4</v>
      </c>
      <c r="R25" s="19"/>
      <c r="X25" s="172"/>
      <c r="Y25" s="7" t="s">
        <v>60</v>
      </c>
      <c r="Z25" s="7" t="s">
        <v>23</v>
      </c>
      <c r="AA25" s="17">
        <v>8830</v>
      </c>
    </row>
    <row r="26" spans="11:27" ht="15" x14ac:dyDescent="0.25">
      <c r="K26" s="167"/>
      <c r="L26" s="185"/>
      <c r="M26" s="7" t="s">
        <v>35</v>
      </c>
      <c r="N26" s="18">
        <v>0.18437999999999999</v>
      </c>
      <c r="O26" s="18">
        <v>0.18403</v>
      </c>
      <c r="P26" s="18">
        <v>2.5000000000000001E-4</v>
      </c>
      <c r="Q26" s="18">
        <v>1E-4</v>
      </c>
      <c r="R26" s="19"/>
      <c r="X26" s="172"/>
      <c r="Y26" s="7" t="s">
        <v>61</v>
      </c>
      <c r="Z26" s="7" t="s">
        <v>23</v>
      </c>
      <c r="AA26" s="17">
        <v>10300</v>
      </c>
    </row>
    <row r="27" spans="11:27" ht="15" x14ac:dyDescent="0.25">
      <c r="K27" s="167"/>
      <c r="L27" s="183" t="s">
        <v>62</v>
      </c>
      <c r="M27" s="7" t="s">
        <v>20</v>
      </c>
      <c r="N27" s="13">
        <v>2578.25</v>
      </c>
      <c r="O27" s="13">
        <v>2575.6999999999998</v>
      </c>
      <c r="P27" s="13">
        <v>1.17</v>
      </c>
      <c r="Q27" s="13">
        <v>1.39</v>
      </c>
      <c r="R27" s="14"/>
      <c r="S27" s="22" t="s">
        <v>5</v>
      </c>
      <c r="T27" s="23" t="s">
        <v>63</v>
      </c>
      <c r="U27" s="23" t="s">
        <v>7</v>
      </c>
      <c r="V27" s="24" t="s">
        <v>64</v>
      </c>
      <c r="X27" s="172"/>
      <c r="Y27" s="7" t="s">
        <v>65</v>
      </c>
      <c r="Z27" s="7" t="s">
        <v>23</v>
      </c>
      <c r="AA27" s="17">
        <v>8860</v>
      </c>
    </row>
    <row r="28" spans="11:27" ht="15" x14ac:dyDescent="0.25">
      <c r="K28" s="167"/>
      <c r="L28" s="184"/>
      <c r="M28" s="7" t="s">
        <v>24</v>
      </c>
      <c r="N28" s="18">
        <v>0.94440999999999997</v>
      </c>
      <c r="O28" s="18">
        <v>0.94347999999999999</v>
      </c>
      <c r="P28" s="18">
        <v>4.2999999999999999E-4</v>
      </c>
      <c r="Q28" s="18">
        <v>5.1000000000000004E-4</v>
      </c>
      <c r="R28" s="19"/>
      <c r="S28" s="186" t="s">
        <v>66</v>
      </c>
      <c r="T28" s="24" t="s">
        <v>67</v>
      </c>
      <c r="U28" s="24" t="s">
        <v>24</v>
      </c>
      <c r="V28" s="18">
        <v>2.51233</v>
      </c>
      <c r="X28" s="172"/>
      <c r="Y28" s="7" t="s">
        <v>68</v>
      </c>
      <c r="Z28" s="7" t="s">
        <v>23</v>
      </c>
      <c r="AA28" s="17">
        <v>9160</v>
      </c>
    </row>
    <row r="29" spans="11:27" ht="45.75" customHeight="1" x14ac:dyDescent="0.25">
      <c r="K29" s="167"/>
      <c r="L29" s="184"/>
      <c r="M29" s="7" t="s">
        <v>28</v>
      </c>
      <c r="N29" s="18">
        <v>0.19917000000000001</v>
      </c>
      <c r="O29" s="18">
        <v>0.19897000000000001</v>
      </c>
      <c r="P29" s="18">
        <v>9.0000000000000006E-5</v>
      </c>
      <c r="Q29" s="18">
        <v>1.1E-4</v>
      </c>
      <c r="R29" s="19"/>
      <c r="S29" s="187"/>
      <c r="T29" s="24" t="s">
        <v>69</v>
      </c>
      <c r="U29" s="24" t="s">
        <v>24</v>
      </c>
      <c r="V29" s="18">
        <v>2.1797200000000001</v>
      </c>
      <c r="X29" s="172"/>
      <c r="Y29" s="7" t="s">
        <v>70</v>
      </c>
      <c r="Z29" s="7" t="s">
        <v>23</v>
      </c>
      <c r="AA29" s="17">
        <v>9300</v>
      </c>
    </row>
    <row r="30" spans="11:27" ht="15" x14ac:dyDescent="0.25">
      <c r="K30" s="168"/>
      <c r="L30" s="185"/>
      <c r="M30" s="7" t="s">
        <v>35</v>
      </c>
      <c r="N30" s="18">
        <v>0.18323999999999999</v>
      </c>
      <c r="O30" s="18">
        <v>0.18304999999999999</v>
      </c>
      <c r="P30" s="18">
        <v>8.0000000000000007E-5</v>
      </c>
      <c r="Q30" s="18">
        <v>1E-4</v>
      </c>
      <c r="R30" s="19"/>
      <c r="X30" s="172"/>
      <c r="Y30" s="7" t="s">
        <v>71</v>
      </c>
      <c r="Z30" s="7" t="s">
        <v>23</v>
      </c>
      <c r="AA30" s="17">
        <v>22800</v>
      </c>
    </row>
    <row r="31" spans="11:27" ht="15" x14ac:dyDescent="0.25">
      <c r="K31" s="25"/>
      <c r="L31" s="25"/>
      <c r="M31" s="25"/>
      <c r="N31" s="26"/>
      <c r="O31" s="26"/>
      <c r="P31" s="26"/>
      <c r="Q31" s="26"/>
      <c r="R31" s="27"/>
      <c r="X31" s="172"/>
      <c r="Y31" s="7" t="s">
        <v>72</v>
      </c>
      <c r="Z31" s="7" t="s">
        <v>23</v>
      </c>
      <c r="AA31" s="17">
        <v>53</v>
      </c>
    </row>
    <row r="32" spans="11:27" ht="18" x14ac:dyDescent="0.35">
      <c r="K32" s="6" t="s">
        <v>5</v>
      </c>
      <c r="L32" s="6" t="s">
        <v>13</v>
      </c>
      <c r="M32" s="6" t="s">
        <v>7</v>
      </c>
      <c r="N32" s="7" t="s">
        <v>9</v>
      </c>
      <c r="O32" s="7" t="s">
        <v>10</v>
      </c>
      <c r="P32" s="16" t="s">
        <v>11</v>
      </c>
      <c r="Q32" s="16" t="s">
        <v>12</v>
      </c>
      <c r="R32" s="27"/>
      <c r="S32" s="15" t="s">
        <v>5</v>
      </c>
      <c r="T32" s="6" t="s">
        <v>13</v>
      </c>
      <c r="U32" s="6" t="s">
        <v>7</v>
      </c>
      <c r="V32" s="8" t="s">
        <v>9</v>
      </c>
      <c r="X32" s="172"/>
      <c r="Y32" s="7" t="s">
        <v>73</v>
      </c>
      <c r="Z32" s="7" t="s">
        <v>23</v>
      </c>
      <c r="AA32" s="17">
        <v>12</v>
      </c>
    </row>
    <row r="33" spans="11:27" ht="15" x14ac:dyDescent="0.25">
      <c r="K33" s="166" t="s">
        <v>74</v>
      </c>
      <c r="L33" s="183" t="s">
        <v>75</v>
      </c>
      <c r="M33" s="7" t="s">
        <v>20</v>
      </c>
      <c r="N33" s="28">
        <v>3192.76</v>
      </c>
      <c r="O33" s="28">
        <v>3127.67</v>
      </c>
      <c r="P33" s="28">
        <v>35.29</v>
      </c>
      <c r="Q33" s="28">
        <v>29.8</v>
      </c>
      <c r="R33" s="27"/>
      <c r="S33" s="178" t="s">
        <v>76</v>
      </c>
      <c r="T33" s="172" t="s">
        <v>77</v>
      </c>
      <c r="U33" s="7" t="s">
        <v>20</v>
      </c>
      <c r="V33" s="20">
        <v>61.817360000000001</v>
      </c>
      <c r="X33" s="172"/>
      <c r="Y33" s="7" t="s">
        <v>78</v>
      </c>
      <c r="Z33" s="7" t="s">
        <v>23</v>
      </c>
      <c r="AA33" s="17">
        <v>1340</v>
      </c>
    </row>
    <row r="34" spans="11:27" ht="15" x14ac:dyDescent="0.25">
      <c r="K34" s="167"/>
      <c r="L34" s="184"/>
      <c r="M34" s="7" t="s">
        <v>24</v>
      </c>
      <c r="N34" s="18">
        <v>2.3304800000000001</v>
      </c>
      <c r="O34" s="18">
        <v>2.2829700000000002</v>
      </c>
      <c r="P34" s="18">
        <v>2.5760000000000002E-2</v>
      </c>
      <c r="Q34" s="18">
        <v>2.1749999999999999E-2</v>
      </c>
      <c r="R34" s="29"/>
      <c r="S34" s="178"/>
      <c r="T34" s="172"/>
      <c r="U34" s="7" t="s">
        <v>17</v>
      </c>
      <c r="V34" s="20">
        <v>1.5129999999999999E-2</v>
      </c>
      <c r="X34" s="172"/>
      <c r="Y34" s="7" t="s">
        <v>79</v>
      </c>
      <c r="Z34" s="7" t="s">
        <v>23</v>
      </c>
      <c r="AA34" s="17">
        <v>1370</v>
      </c>
    </row>
    <row r="35" spans="11:27" ht="15" x14ac:dyDescent="0.25">
      <c r="K35" s="167"/>
      <c r="L35" s="184"/>
      <c r="M35" s="7" t="s">
        <v>28</v>
      </c>
      <c r="N35" s="18">
        <v>0.25657999999999997</v>
      </c>
      <c r="O35" s="18">
        <v>0.25135000000000002</v>
      </c>
      <c r="P35" s="18">
        <v>2.8400000000000001E-3</v>
      </c>
      <c r="Q35" s="18">
        <v>2.3900000000000002E-3</v>
      </c>
      <c r="R35" s="19"/>
      <c r="S35" s="178"/>
      <c r="T35" s="172" t="s">
        <v>80</v>
      </c>
      <c r="U35" s="7" t="s">
        <v>20</v>
      </c>
      <c r="V35" s="20">
        <v>57.15269</v>
      </c>
      <c r="X35" s="172"/>
      <c r="Y35" s="7" t="s">
        <v>81</v>
      </c>
      <c r="Z35" s="7" t="s">
        <v>23</v>
      </c>
      <c r="AA35" s="17">
        <v>693</v>
      </c>
    </row>
    <row r="36" spans="11:27" ht="15" x14ac:dyDescent="0.25">
      <c r="K36" s="167"/>
      <c r="L36" s="185"/>
      <c r="M36" s="7" t="s">
        <v>35</v>
      </c>
      <c r="N36" s="18">
        <v>0.24374999999999999</v>
      </c>
      <c r="O36" s="18">
        <v>0.23877999999999999</v>
      </c>
      <c r="P36" s="18">
        <v>2.6900000000000001E-3</v>
      </c>
      <c r="Q36" s="18">
        <v>2.2799999999999999E-3</v>
      </c>
      <c r="R36" s="19"/>
      <c r="S36" s="178"/>
      <c r="T36" s="172"/>
      <c r="U36" s="7" t="s">
        <v>17</v>
      </c>
      <c r="V36" s="20">
        <v>1.5129999999999999E-2</v>
      </c>
      <c r="X36" s="172"/>
      <c r="Y36" s="7" t="s">
        <v>82</v>
      </c>
      <c r="Z36" s="7" t="s">
        <v>23</v>
      </c>
      <c r="AA36" s="17">
        <v>794</v>
      </c>
    </row>
    <row r="37" spans="11:27" ht="15" x14ac:dyDescent="0.25">
      <c r="K37" s="167"/>
      <c r="L37" s="183" t="s">
        <v>83</v>
      </c>
      <c r="M37" s="7" t="s">
        <v>20</v>
      </c>
      <c r="N37" s="28">
        <v>3181.43</v>
      </c>
      <c r="O37" s="28">
        <v>3149.67</v>
      </c>
      <c r="P37" s="28">
        <v>1.96</v>
      </c>
      <c r="Q37" s="28">
        <v>29.8</v>
      </c>
      <c r="R37" s="19"/>
      <c r="S37" s="178"/>
      <c r="T37" s="172" t="s">
        <v>84</v>
      </c>
      <c r="U37" s="7" t="s">
        <v>20</v>
      </c>
      <c r="V37" s="20">
        <v>72.617540000000005</v>
      </c>
      <c r="X37" s="25"/>
      <c r="Y37" s="25"/>
      <c r="Z37" s="25"/>
      <c r="AA37" s="25"/>
    </row>
    <row r="38" spans="11:27" ht="15" x14ac:dyDescent="0.25">
      <c r="K38" s="167"/>
      <c r="L38" s="184"/>
      <c r="M38" s="7" t="s">
        <v>24</v>
      </c>
      <c r="N38" s="18">
        <v>2.54514</v>
      </c>
      <c r="O38" s="18">
        <v>2.51973</v>
      </c>
      <c r="P38" s="18">
        <v>1.57E-3</v>
      </c>
      <c r="Q38" s="18">
        <v>2.384E-2</v>
      </c>
      <c r="R38" s="29"/>
      <c r="S38" s="178"/>
      <c r="T38" s="172"/>
      <c r="U38" s="7" t="s">
        <v>17</v>
      </c>
      <c r="V38" s="20">
        <v>1.5129999999999999E-2</v>
      </c>
      <c r="X38" s="25"/>
      <c r="Y38" s="25"/>
      <c r="Z38" s="25"/>
      <c r="AA38" s="25"/>
    </row>
    <row r="39" spans="11:27" ht="15" x14ac:dyDescent="0.25">
      <c r="K39" s="167"/>
      <c r="L39" s="184"/>
      <c r="M39" s="7" t="s">
        <v>28</v>
      </c>
      <c r="N39" s="18">
        <v>0.26085999999999998</v>
      </c>
      <c r="O39" s="18">
        <v>0.25825999999999999</v>
      </c>
      <c r="P39" s="18">
        <v>1.6000000000000001E-4</v>
      </c>
      <c r="Q39" s="18">
        <v>2.4399999999999999E-3</v>
      </c>
      <c r="R39" s="19"/>
      <c r="S39" s="178"/>
      <c r="T39" s="172" t="s">
        <v>85</v>
      </c>
      <c r="U39" s="7" t="s">
        <v>20</v>
      </c>
      <c r="V39" s="20">
        <v>49.236559999999997</v>
      </c>
      <c r="X39" s="25"/>
      <c r="Y39" s="25"/>
      <c r="Z39" s="25"/>
      <c r="AA39" s="25"/>
    </row>
    <row r="40" spans="11:27" ht="18" x14ac:dyDescent="0.35">
      <c r="K40" s="167"/>
      <c r="L40" s="185"/>
      <c r="M40" s="7" t="s">
        <v>35</v>
      </c>
      <c r="N40" s="18">
        <v>0.24782000000000001</v>
      </c>
      <c r="O40" s="18">
        <v>0.24535000000000001</v>
      </c>
      <c r="P40" s="18">
        <v>1.4999999999999999E-4</v>
      </c>
      <c r="Q40" s="18">
        <v>2.32E-3</v>
      </c>
      <c r="R40" s="19"/>
      <c r="S40" s="178"/>
      <c r="T40" s="172"/>
      <c r="U40" s="7" t="s">
        <v>17</v>
      </c>
      <c r="V40" s="20">
        <v>1.316E-2</v>
      </c>
      <c r="X40" s="6" t="s">
        <v>5</v>
      </c>
      <c r="Y40" s="6" t="s">
        <v>14</v>
      </c>
      <c r="Z40" s="6" t="s">
        <v>7</v>
      </c>
      <c r="AA40" s="7" t="s">
        <v>9</v>
      </c>
    </row>
    <row r="41" spans="11:27" ht="15" x14ac:dyDescent="0.25">
      <c r="K41" s="167"/>
      <c r="L41" s="173" t="s">
        <v>86</v>
      </c>
      <c r="M41" s="7" t="s">
        <v>20</v>
      </c>
      <c r="N41" s="28">
        <v>3165.01</v>
      </c>
      <c r="O41" s="28">
        <v>3149.67</v>
      </c>
      <c r="P41" s="28">
        <v>7.5</v>
      </c>
      <c r="Q41" s="28">
        <v>7.84</v>
      </c>
      <c r="R41" s="19"/>
      <c r="X41" s="172" t="s">
        <v>87</v>
      </c>
      <c r="Y41" s="7" t="s">
        <v>88</v>
      </c>
      <c r="Z41" s="7" t="s">
        <v>23</v>
      </c>
      <c r="AA41" s="17">
        <v>3922</v>
      </c>
    </row>
    <row r="42" spans="11:27" ht="15" x14ac:dyDescent="0.25">
      <c r="K42" s="167"/>
      <c r="L42" s="174"/>
      <c r="M42" s="7" t="s">
        <v>24</v>
      </c>
      <c r="N42" s="18">
        <v>2.5401400000000001</v>
      </c>
      <c r="O42" s="18">
        <v>2.5278200000000002</v>
      </c>
      <c r="P42" s="18">
        <v>6.0200000000000002E-3</v>
      </c>
      <c r="Q42" s="18">
        <v>6.2899999999999996E-3</v>
      </c>
      <c r="R42" s="29"/>
      <c r="X42" s="172"/>
      <c r="Y42" s="7" t="s">
        <v>89</v>
      </c>
      <c r="Z42" s="7" t="s">
        <v>23</v>
      </c>
      <c r="AA42" s="17">
        <v>2107</v>
      </c>
    </row>
    <row r="43" spans="11:27" ht="18" x14ac:dyDescent="0.35">
      <c r="K43" s="167"/>
      <c r="L43" s="174"/>
      <c r="M43" s="7" t="s">
        <v>28</v>
      </c>
      <c r="N43" s="18">
        <v>0.25974999999999998</v>
      </c>
      <c r="O43" s="18">
        <v>0.25849</v>
      </c>
      <c r="P43" s="18">
        <v>6.2E-4</v>
      </c>
      <c r="Q43" s="18">
        <v>6.4000000000000005E-4</v>
      </c>
      <c r="R43" s="19"/>
      <c r="S43" s="15" t="s">
        <v>5</v>
      </c>
      <c r="T43" s="6" t="s">
        <v>63</v>
      </c>
      <c r="U43" s="6" t="s">
        <v>7</v>
      </c>
      <c r="V43" s="7" t="s">
        <v>10</v>
      </c>
      <c r="X43" s="172"/>
      <c r="Y43" s="7" t="s">
        <v>90</v>
      </c>
      <c r="Z43" s="7" t="s">
        <v>23</v>
      </c>
      <c r="AA43" s="17">
        <v>1774</v>
      </c>
    </row>
    <row r="44" spans="11:27" ht="14.25" customHeight="1" x14ac:dyDescent="0.25">
      <c r="K44" s="167"/>
      <c r="L44" s="175"/>
      <c r="M44" s="7" t="s">
        <v>35</v>
      </c>
      <c r="N44" s="18">
        <v>0.24676999999999999</v>
      </c>
      <c r="O44" s="18">
        <v>0.24557000000000001</v>
      </c>
      <c r="P44" s="18">
        <v>5.9000000000000003E-4</v>
      </c>
      <c r="Q44" s="18">
        <v>6.0999999999999997E-4</v>
      </c>
      <c r="R44" s="19"/>
      <c r="S44" s="178" t="s">
        <v>66</v>
      </c>
      <c r="T44" s="172" t="s">
        <v>67</v>
      </c>
      <c r="U44" s="7" t="s">
        <v>20</v>
      </c>
      <c r="V44" s="28">
        <v>2925.03</v>
      </c>
      <c r="X44" s="172"/>
      <c r="Y44" s="7" t="s">
        <v>91</v>
      </c>
      <c r="Z44" s="7" t="s">
        <v>23</v>
      </c>
      <c r="AA44" s="17">
        <v>1825</v>
      </c>
    </row>
    <row r="45" spans="11:27" ht="14.45" customHeight="1" x14ac:dyDescent="0.25">
      <c r="K45" s="167"/>
      <c r="L45" s="173" t="s">
        <v>67</v>
      </c>
      <c r="M45" s="7" t="s">
        <v>20</v>
      </c>
      <c r="N45" s="28">
        <v>2969.07</v>
      </c>
      <c r="O45" s="28">
        <v>2925.03</v>
      </c>
      <c r="P45" s="28">
        <v>0.31</v>
      </c>
      <c r="Q45" s="28">
        <v>43.73</v>
      </c>
      <c r="R45" s="19"/>
      <c r="S45" s="178"/>
      <c r="T45" s="172"/>
      <c r="U45" s="7" t="s">
        <v>24</v>
      </c>
      <c r="V45" s="18">
        <v>2.51233</v>
      </c>
      <c r="X45" s="172"/>
      <c r="Y45" s="7" t="s">
        <v>92</v>
      </c>
      <c r="Z45" s="7" t="s">
        <v>23</v>
      </c>
      <c r="AA45" s="17">
        <v>3152</v>
      </c>
    </row>
    <row r="46" spans="11:27" ht="15" x14ac:dyDescent="0.25">
      <c r="K46" s="167"/>
      <c r="L46" s="174"/>
      <c r="M46" s="7" t="s">
        <v>24</v>
      </c>
      <c r="N46" s="18">
        <v>2.51233</v>
      </c>
      <c r="O46" s="18">
        <v>2.4750700000000001</v>
      </c>
      <c r="P46" s="18">
        <v>2.5999999999999998E-4</v>
      </c>
      <c r="Q46" s="18">
        <v>3.6999999999999998E-2</v>
      </c>
      <c r="R46" s="29"/>
      <c r="S46" s="178"/>
      <c r="T46" s="172"/>
      <c r="U46" s="7" t="s">
        <v>17</v>
      </c>
      <c r="V46" s="18">
        <v>0.24792</v>
      </c>
      <c r="X46" s="172"/>
      <c r="Y46" s="7" t="s">
        <v>93</v>
      </c>
      <c r="Z46" s="7" t="s">
        <v>23</v>
      </c>
      <c r="AA46" s="17">
        <v>2088</v>
      </c>
    </row>
    <row r="47" spans="11:27" ht="15" x14ac:dyDescent="0.25">
      <c r="K47" s="167"/>
      <c r="L47" s="174"/>
      <c r="M47" s="7" t="s">
        <v>28</v>
      </c>
      <c r="N47" s="18">
        <v>0.25164999999999998</v>
      </c>
      <c r="O47" s="18">
        <v>0.24792</v>
      </c>
      <c r="P47" s="18">
        <v>3.0000000000000001E-5</v>
      </c>
      <c r="Q47" s="18">
        <v>3.7100000000000002E-3</v>
      </c>
      <c r="R47" s="19"/>
      <c r="S47" s="178"/>
      <c r="T47" s="172" t="s">
        <v>69</v>
      </c>
      <c r="U47" s="7" t="s">
        <v>20</v>
      </c>
      <c r="V47" s="30">
        <v>2929.08</v>
      </c>
      <c r="X47" s="172"/>
      <c r="Y47" s="7" t="s">
        <v>94</v>
      </c>
      <c r="Z47" s="7" t="s">
        <v>23</v>
      </c>
      <c r="AA47" s="17">
        <v>3985</v>
      </c>
    </row>
    <row r="48" spans="11:27" ht="15" x14ac:dyDescent="0.25">
      <c r="K48" s="167"/>
      <c r="L48" s="175"/>
      <c r="M48" s="7" t="s">
        <v>35</v>
      </c>
      <c r="N48" s="18">
        <v>0.23685999999999999</v>
      </c>
      <c r="O48" s="18">
        <v>0.23335</v>
      </c>
      <c r="P48" s="18">
        <v>2.0000000000000002E-5</v>
      </c>
      <c r="Q48" s="18">
        <v>3.49E-3</v>
      </c>
      <c r="R48" s="19"/>
      <c r="S48" s="178"/>
      <c r="T48" s="172"/>
      <c r="U48" s="7" t="s">
        <v>24</v>
      </c>
      <c r="V48" s="18">
        <v>2.1797200000000001</v>
      </c>
      <c r="X48" s="172"/>
      <c r="Y48" s="7" t="s">
        <v>95</v>
      </c>
      <c r="Z48" s="7" t="s">
        <v>23</v>
      </c>
      <c r="AA48" s="17">
        <v>13396</v>
      </c>
    </row>
    <row r="49" spans="11:38" ht="14.45" customHeight="1" x14ac:dyDescent="0.25">
      <c r="K49" s="167"/>
      <c r="L49" s="173" t="s">
        <v>96</v>
      </c>
      <c r="M49" s="7" t="s">
        <v>20</v>
      </c>
      <c r="N49" s="28">
        <v>3208.76</v>
      </c>
      <c r="O49" s="28">
        <v>3164.33</v>
      </c>
      <c r="P49" s="28">
        <v>0.31</v>
      </c>
      <c r="Q49" s="28">
        <v>44.12</v>
      </c>
      <c r="R49" s="19"/>
      <c r="S49" s="178"/>
      <c r="T49" s="172"/>
      <c r="U49" s="7" t="s">
        <v>17</v>
      </c>
      <c r="V49" s="18">
        <v>0.24074999999999999</v>
      </c>
      <c r="X49" s="172"/>
      <c r="Y49" s="7" t="s">
        <v>97</v>
      </c>
      <c r="Z49" s="7" t="s">
        <v>23</v>
      </c>
      <c r="AA49" s="17">
        <v>3124</v>
      </c>
    </row>
    <row r="50" spans="11:38" ht="15" x14ac:dyDescent="0.25">
      <c r="K50" s="167"/>
      <c r="L50" s="174"/>
      <c r="M50" s="7" t="s">
        <v>24</v>
      </c>
      <c r="N50" s="18">
        <v>2.70553</v>
      </c>
      <c r="O50" s="18">
        <v>2.6680700000000002</v>
      </c>
      <c r="P50" s="18">
        <v>2.5999999999999998E-4</v>
      </c>
      <c r="Q50" s="18">
        <v>3.7199999999999997E-2</v>
      </c>
      <c r="R50" s="29"/>
      <c r="S50" s="29"/>
      <c r="T50" s="29"/>
      <c r="U50" s="29"/>
      <c r="V50" s="29"/>
      <c r="X50" s="25"/>
      <c r="Y50" s="25"/>
      <c r="Z50" s="25"/>
      <c r="AA50" s="25"/>
    </row>
    <row r="51" spans="11:38" ht="15" x14ac:dyDescent="0.25">
      <c r="K51" s="167"/>
      <c r="L51" s="174"/>
      <c r="M51" s="7" t="s">
        <v>28</v>
      </c>
      <c r="N51" s="18">
        <v>0.26955000000000001</v>
      </c>
      <c r="O51" s="18">
        <v>0.26582</v>
      </c>
      <c r="P51" s="18">
        <v>3.0000000000000001E-5</v>
      </c>
      <c r="Q51" s="18">
        <v>3.7100000000000002E-3</v>
      </c>
      <c r="R51" s="19"/>
      <c r="S51" s="19"/>
      <c r="T51" s="19"/>
      <c r="U51" s="19"/>
      <c r="V51" s="19"/>
      <c r="X51" s="25"/>
      <c r="Y51" s="25"/>
      <c r="Z51" s="25"/>
      <c r="AA51" s="25"/>
      <c r="AG51" s="176" t="s">
        <v>98</v>
      </c>
      <c r="AH51" s="31" t="s">
        <v>31</v>
      </c>
      <c r="AI51" s="31" t="s">
        <v>32</v>
      </c>
      <c r="AJ51" s="31" t="s">
        <v>33</v>
      </c>
      <c r="AK51" s="32" t="s">
        <v>8</v>
      </c>
      <c r="AL51" s="32" t="s">
        <v>34</v>
      </c>
    </row>
    <row r="52" spans="11:38" ht="15" x14ac:dyDescent="0.25">
      <c r="K52" s="167"/>
      <c r="L52" s="175"/>
      <c r="M52" s="7" t="s">
        <v>35</v>
      </c>
      <c r="N52" s="18">
        <v>0.25337999999999999</v>
      </c>
      <c r="O52" s="18">
        <v>0.24987000000000001</v>
      </c>
      <c r="P52" s="18">
        <v>2.0000000000000002E-5</v>
      </c>
      <c r="Q52" s="18">
        <v>3.48E-3</v>
      </c>
      <c r="R52" s="19"/>
      <c r="S52" s="19"/>
      <c r="T52" s="19"/>
      <c r="U52" s="19"/>
      <c r="V52" s="19"/>
      <c r="X52" s="25"/>
      <c r="Y52" s="25"/>
      <c r="Z52" s="25"/>
      <c r="AA52" s="25"/>
      <c r="AG52" s="177"/>
      <c r="AH52" s="33">
        <v>316</v>
      </c>
      <c r="AI52" s="33">
        <f>AH52/1000</f>
        <v>0.316</v>
      </c>
      <c r="AJ52" s="33">
        <f>AI52/1000</f>
        <v>3.1599999999999998E-4</v>
      </c>
      <c r="AK52" s="34">
        <v>2020</v>
      </c>
      <c r="AL52" s="35" t="s">
        <v>99</v>
      </c>
    </row>
    <row r="53" spans="11:38" ht="18" x14ac:dyDescent="0.35">
      <c r="K53" s="167"/>
      <c r="L53" s="173" t="s">
        <v>100</v>
      </c>
      <c r="M53" s="7" t="s">
        <v>20</v>
      </c>
      <c r="N53" s="28">
        <v>3229.2</v>
      </c>
      <c r="O53" s="28">
        <v>3216.38</v>
      </c>
      <c r="P53" s="28">
        <v>4.8099999999999996</v>
      </c>
      <c r="Q53" s="28">
        <v>8.01</v>
      </c>
      <c r="R53" s="19"/>
      <c r="S53" s="19"/>
      <c r="T53" s="19"/>
      <c r="U53" s="19"/>
      <c r="V53" s="19"/>
      <c r="X53" s="6" t="s">
        <v>5</v>
      </c>
      <c r="Y53" s="6" t="s">
        <v>14</v>
      </c>
      <c r="Z53" s="6" t="s">
        <v>7</v>
      </c>
      <c r="AA53" s="7" t="s">
        <v>9</v>
      </c>
      <c r="AL53" s="35"/>
    </row>
    <row r="54" spans="11:38" ht="15" x14ac:dyDescent="0.25">
      <c r="K54" s="167"/>
      <c r="L54" s="174"/>
      <c r="M54" s="7" t="s">
        <v>24</v>
      </c>
      <c r="N54" s="18">
        <v>3.1752199999999999</v>
      </c>
      <c r="O54" s="18">
        <v>3.16262</v>
      </c>
      <c r="P54" s="18">
        <v>4.7299999999999998E-3</v>
      </c>
      <c r="Q54" s="18">
        <v>7.8799999999999999E-3</v>
      </c>
      <c r="R54" s="29"/>
      <c r="S54" s="29"/>
      <c r="T54" s="29"/>
      <c r="U54" s="29"/>
      <c r="V54" s="29"/>
      <c r="X54" s="172" t="s">
        <v>101</v>
      </c>
      <c r="Y54" s="7" t="s">
        <v>102</v>
      </c>
      <c r="Z54" s="7" t="s">
        <v>23</v>
      </c>
      <c r="AA54" s="17">
        <v>4750</v>
      </c>
    </row>
    <row r="55" spans="11:38" ht="15" x14ac:dyDescent="0.25">
      <c r="K55" s="167"/>
      <c r="L55" s="174"/>
      <c r="M55" s="7" t="s">
        <v>28</v>
      </c>
      <c r="N55" s="18">
        <v>0.28527000000000002</v>
      </c>
      <c r="O55" s="18">
        <v>0.28412999999999999</v>
      </c>
      <c r="P55" s="18">
        <v>4.2000000000000002E-4</v>
      </c>
      <c r="Q55" s="18">
        <v>7.1000000000000002E-4</v>
      </c>
      <c r="R55" s="19"/>
      <c r="S55" s="19"/>
      <c r="T55" s="19"/>
      <c r="U55" s="19"/>
      <c r="V55" s="19"/>
      <c r="X55" s="172"/>
      <c r="Y55" s="7" t="s">
        <v>103</v>
      </c>
      <c r="Z55" s="7" t="s">
        <v>23</v>
      </c>
      <c r="AA55" s="17">
        <v>10900</v>
      </c>
    </row>
    <row r="56" spans="11:38" ht="18" x14ac:dyDescent="0.35">
      <c r="K56" s="167"/>
      <c r="L56" s="175"/>
      <c r="M56" s="7" t="s">
        <v>35</v>
      </c>
      <c r="N56" s="18">
        <v>0.26815</v>
      </c>
      <c r="O56" s="18">
        <v>0.26708999999999999</v>
      </c>
      <c r="P56" s="18">
        <v>4.0000000000000002E-4</v>
      </c>
      <c r="Q56" s="18">
        <v>6.7000000000000002E-4</v>
      </c>
      <c r="R56" s="19"/>
      <c r="S56" s="15" t="s">
        <v>5</v>
      </c>
      <c r="T56" s="6" t="s">
        <v>13</v>
      </c>
      <c r="U56" s="6" t="s">
        <v>7</v>
      </c>
      <c r="V56" s="7" t="s">
        <v>9</v>
      </c>
      <c r="X56" s="172"/>
      <c r="Y56" s="7" t="s">
        <v>104</v>
      </c>
      <c r="Z56" s="7" t="s">
        <v>23</v>
      </c>
      <c r="AA56" s="17">
        <v>14400</v>
      </c>
    </row>
    <row r="57" spans="11:38" ht="15" x14ac:dyDescent="0.25">
      <c r="K57" s="167"/>
      <c r="L57" s="173" t="s">
        <v>105</v>
      </c>
      <c r="M57" s="7" t="s">
        <v>20</v>
      </c>
      <c r="N57" s="28">
        <v>3230.28</v>
      </c>
      <c r="O57" s="28">
        <v>3190</v>
      </c>
      <c r="P57" s="28">
        <v>3.29</v>
      </c>
      <c r="Q57" s="28">
        <v>36.99</v>
      </c>
      <c r="R57" s="19"/>
      <c r="S57" s="178" t="s">
        <v>106</v>
      </c>
      <c r="T57" s="172" t="s">
        <v>106</v>
      </c>
      <c r="U57" s="7" t="s">
        <v>20</v>
      </c>
      <c r="V57" s="20">
        <v>1.2151799999999999</v>
      </c>
      <c r="X57" s="172"/>
      <c r="Y57" s="7" t="s">
        <v>107</v>
      </c>
      <c r="Z57" s="7" t="s">
        <v>23</v>
      </c>
      <c r="AA57" s="17">
        <v>6130</v>
      </c>
    </row>
    <row r="58" spans="11:38" ht="15" x14ac:dyDescent="0.25">
      <c r="K58" s="167"/>
      <c r="L58" s="174"/>
      <c r="M58" s="7" t="s">
        <v>24</v>
      </c>
      <c r="N58" s="18">
        <v>2.7585700000000002</v>
      </c>
      <c r="O58" s="18">
        <v>2.72417</v>
      </c>
      <c r="P58" s="18">
        <v>2.81E-3</v>
      </c>
      <c r="Q58" s="18">
        <v>3.159E-2</v>
      </c>
      <c r="R58" s="29"/>
      <c r="S58" s="178"/>
      <c r="T58" s="172"/>
      <c r="U58" s="7" t="s">
        <v>17</v>
      </c>
      <c r="V58" s="20">
        <v>2.2000000000000001E-4</v>
      </c>
      <c r="X58" s="172"/>
      <c r="Y58" s="7" t="s">
        <v>108</v>
      </c>
      <c r="Z58" s="7" t="s">
        <v>23</v>
      </c>
      <c r="AA58" s="17">
        <v>10000</v>
      </c>
    </row>
    <row r="59" spans="11:38" ht="15" x14ac:dyDescent="0.25">
      <c r="K59" s="167"/>
      <c r="L59" s="174"/>
      <c r="M59" s="7" t="s">
        <v>28</v>
      </c>
      <c r="N59" s="18">
        <v>0.27317999999999998</v>
      </c>
      <c r="O59" s="18">
        <v>0.26978000000000002</v>
      </c>
      <c r="P59" s="18">
        <v>2.7999999999999998E-4</v>
      </c>
      <c r="Q59" s="18">
        <v>3.13E-3</v>
      </c>
      <c r="R59" s="19"/>
      <c r="S59" s="178"/>
      <c r="T59" s="172" t="s">
        <v>109</v>
      </c>
      <c r="U59" s="7" t="s">
        <v>20</v>
      </c>
      <c r="V59" s="20">
        <v>0.68793000000000004</v>
      </c>
      <c r="X59" s="172"/>
      <c r="Y59" s="7" t="s">
        <v>110</v>
      </c>
      <c r="Z59" s="7" t="s">
        <v>23</v>
      </c>
      <c r="AA59" s="17">
        <v>7370</v>
      </c>
    </row>
    <row r="60" spans="11:38" ht="15" x14ac:dyDescent="0.25">
      <c r="K60" s="167"/>
      <c r="L60" s="175"/>
      <c r="M60" s="7" t="s">
        <v>35</v>
      </c>
      <c r="N60" s="18">
        <v>0.25679000000000002</v>
      </c>
      <c r="O60" s="18">
        <v>0.25358999999999998</v>
      </c>
      <c r="P60" s="18">
        <v>2.5999999999999998E-4</v>
      </c>
      <c r="Q60" s="18">
        <v>2.9399999999999999E-3</v>
      </c>
      <c r="R60" s="19"/>
      <c r="S60" s="178"/>
      <c r="T60" s="172"/>
      <c r="U60" s="7" t="s">
        <v>17</v>
      </c>
      <c r="V60" s="20">
        <v>2.0000000000000001E-4</v>
      </c>
      <c r="X60" s="172"/>
      <c r="Y60" s="7" t="s">
        <v>111</v>
      </c>
      <c r="Z60" s="7" t="s">
        <v>23</v>
      </c>
      <c r="AA60" s="17">
        <v>1890</v>
      </c>
    </row>
    <row r="61" spans="11:38" ht="15" x14ac:dyDescent="0.25">
      <c r="K61" s="167"/>
      <c r="L61" s="179" t="s">
        <v>112</v>
      </c>
      <c r="M61" s="7" t="s">
        <v>20</v>
      </c>
      <c r="N61" s="28">
        <v>3181.43</v>
      </c>
      <c r="O61" s="28">
        <v>3171.09</v>
      </c>
      <c r="P61" s="28">
        <v>3.06</v>
      </c>
      <c r="Q61" s="28">
        <v>7.29</v>
      </c>
      <c r="R61" s="19"/>
      <c r="S61" s="19"/>
      <c r="T61" s="19"/>
      <c r="U61" s="19"/>
      <c r="V61" s="19"/>
      <c r="X61" s="172"/>
      <c r="Y61" s="7" t="s">
        <v>113</v>
      </c>
      <c r="Z61" s="7" t="s">
        <v>23</v>
      </c>
      <c r="AA61" s="17">
        <v>7140</v>
      </c>
    </row>
    <row r="62" spans="11:38" ht="15" x14ac:dyDescent="0.25">
      <c r="K62" s="167"/>
      <c r="L62" s="180" t="s">
        <v>112</v>
      </c>
      <c r="M62" s="7" t="s">
        <v>24</v>
      </c>
      <c r="N62" s="28">
        <v>2.7497199999999999</v>
      </c>
      <c r="O62" s="28">
        <v>2.74078</v>
      </c>
      <c r="P62" s="28">
        <v>2.64E-3</v>
      </c>
      <c r="Q62" s="28">
        <v>6.3E-3</v>
      </c>
      <c r="R62" s="29"/>
      <c r="S62" s="29"/>
      <c r="T62" s="29"/>
      <c r="U62" s="29"/>
      <c r="V62" s="29"/>
      <c r="X62" s="172"/>
      <c r="Y62" s="7" t="s">
        <v>114</v>
      </c>
      <c r="Z62" s="7" t="s">
        <v>23</v>
      </c>
      <c r="AA62" s="17">
        <v>1640</v>
      </c>
    </row>
    <row r="63" spans="11:38" ht="15" x14ac:dyDescent="0.25">
      <c r="K63" s="167"/>
      <c r="L63" s="180" t="s">
        <v>112</v>
      </c>
      <c r="M63" s="7" t="s">
        <v>28</v>
      </c>
      <c r="N63" s="18">
        <v>0.28105000000000002</v>
      </c>
      <c r="O63" s="18">
        <v>0.28012999999999999</v>
      </c>
      <c r="P63" s="18">
        <v>2.7E-4</v>
      </c>
      <c r="Q63" s="18">
        <v>6.4000000000000005E-4</v>
      </c>
      <c r="R63" s="27"/>
      <c r="S63" s="27"/>
      <c r="T63" s="27"/>
      <c r="U63" s="27"/>
      <c r="V63" s="27"/>
      <c r="X63" s="172"/>
      <c r="Y63" s="7" t="s">
        <v>115</v>
      </c>
      <c r="Z63" s="7" t="s">
        <v>23</v>
      </c>
      <c r="AA63" s="17">
        <v>1400</v>
      </c>
    </row>
    <row r="64" spans="11:38" ht="15" x14ac:dyDescent="0.25">
      <c r="K64" s="167"/>
      <c r="L64" s="181" t="s">
        <v>112</v>
      </c>
      <c r="M64" s="7" t="s">
        <v>35</v>
      </c>
      <c r="N64" s="18">
        <v>0.26418000000000003</v>
      </c>
      <c r="O64" s="18">
        <v>0.26332</v>
      </c>
      <c r="P64" s="18">
        <v>2.5000000000000001E-4</v>
      </c>
      <c r="Q64" s="18">
        <v>6.0999999999999997E-4</v>
      </c>
      <c r="R64" s="19"/>
      <c r="S64" s="19"/>
      <c r="T64" s="19"/>
      <c r="U64" s="19"/>
      <c r="V64" s="19"/>
      <c r="X64" s="172"/>
      <c r="Y64" s="7" t="s">
        <v>116</v>
      </c>
      <c r="Z64" s="7" t="s">
        <v>23</v>
      </c>
      <c r="AA64" s="17">
        <v>5</v>
      </c>
    </row>
    <row r="65" spans="11:27" ht="15" x14ac:dyDescent="0.25">
      <c r="K65" s="167"/>
      <c r="L65" s="179" t="s">
        <v>117</v>
      </c>
      <c r="M65" s="7" t="s">
        <v>20</v>
      </c>
      <c r="N65" s="28">
        <v>3142.87</v>
      </c>
      <c r="O65" s="28">
        <v>3131.33</v>
      </c>
      <c r="P65" s="28">
        <v>3.41</v>
      </c>
      <c r="Q65" s="28">
        <v>8.1300000000000008</v>
      </c>
      <c r="R65" s="19"/>
      <c r="S65" s="19"/>
      <c r="T65" s="19"/>
      <c r="U65" s="19"/>
      <c r="V65" s="19"/>
      <c r="X65" s="172"/>
      <c r="Y65" s="7" t="s">
        <v>118</v>
      </c>
      <c r="Z65" s="7" t="s">
        <v>23</v>
      </c>
      <c r="AA65" s="17">
        <v>146</v>
      </c>
    </row>
    <row r="66" spans="11:27" ht="15" x14ac:dyDescent="0.25">
      <c r="K66" s="167"/>
      <c r="L66" s="180" t="s">
        <v>117</v>
      </c>
      <c r="M66" s="7" t="s">
        <v>24</v>
      </c>
      <c r="N66" s="28">
        <v>2.1192600000000001</v>
      </c>
      <c r="O66" s="28">
        <v>2.1114899999999999</v>
      </c>
      <c r="P66" s="28">
        <v>2.3E-3</v>
      </c>
      <c r="Q66" s="28">
        <v>5.4799999999999996E-3</v>
      </c>
      <c r="R66" s="29"/>
      <c r="S66" s="29"/>
      <c r="T66" s="29"/>
      <c r="U66" s="29"/>
      <c r="V66" s="29"/>
      <c r="X66" s="172"/>
      <c r="Y66" s="7" t="s">
        <v>119</v>
      </c>
      <c r="Z66" s="7" t="s">
        <v>23</v>
      </c>
      <c r="AA66" s="17">
        <v>1810</v>
      </c>
    </row>
    <row r="67" spans="11:27" ht="15" x14ac:dyDescent="0.25">
      <c r="K67" s="167"/>
      <c r="L67" s="180" t="s">
        <v>117</v>
      </c>
      <c r="M67" s="7" t="s">
        <v>28</v>
      </c>
      <c r="N67" s="18">
        <v>0.24895</v>
      </c>
      <c r="O67" s="18">
        <v>0.24804000000000001</v>
      </c>
      <c r="P67" s="18">
        <v>2.7E-4</v>
      </c>
      <c r="Q67" s="18">
        <v>6.4000000000000005E-4</v>
      </c>
      <c r="R67" s="27"/>
      <c r="S67" s="27"/>
      <c r="T67" s="27"/>
      <c r="U67" s="27"/>
      <c r="V67" s="27"/>
      <c r="X67" s="172"/>
      <c r="Y67" s="7" t="s">
        <v>120</v>
      </c>
      <c r="Z67" s="7" t="s">
        <v>23</v>
      </c>
      <c r="AA67" s="17">
        <v>77</v>
      </c>
    </row>
    <row r="68" spans="11:27" ht="15" x14ac:dyDescent="0.25">
      <c r="K68" s="167"/>
      <c r="L68" s="181" t="s">
        <v>117</v>
      </c>
      <c r="M68" s="36" t="s">
        <v>35</v>
      </c>
      <c r="N68" s="37">
        <v>0.23651</v>
      </c>
      <c r="O68" s="37">
        <v>0.23563999999999999</v>
      </c>
      <c r="P68" s="37">
        <v>2.5999999999999998E-4</v>
      </c>
      <c r="Q68" s="37">
        <v>6.0999999999999997E-4</v>
      </c>
      <c r="R68" s="19"/>
      <c r="S68" s="19"/>
      <c r="T68" s="19"/>
      <c r="U68" s="19"/>
      <c r="V68" s="19"/>
      <c r="X68" s="172"/>
      <c r="Y68" s="7" t="s">
        <v>121</v>
      </c>
      <c r="Z68" s="7" t="s">
        <v>23</v>
      </c>
      <c r="AA68" s="17">
        <v>609</v>
      </c>
    </row>
    <row r="69" spans="11:27" ht="14.45" customHeight="1" x14ac:dyDescent="0.25">
      <c r="K69" s="167"/>
      <c r="L69" s="179" t="s">
        <v>69</v>
      </c>
      <c r="M69" s="38" t="s">
        <v>20</v>
      </c>
      <c r="N69" s="30">
        <v>2947.62</v>
      </c>
      <c r="O69" s="30">
        <v>2929.08</v>
      </c>
      <c r="P69" s="30">
        <v>9.68</v>
      </c>
      <c r="Q69" s="39">
        <v>8.8699999999999992</v>
      </c>
      <c r="R69" s="19"/>
      <c r="S69" s="19"/>
      <c r="T69" s="19"/>
      <c r="U69" s="19"/>
      <c r="V69" s="19"/>
      <c r="X69" s="172"/>
      <c r="Y69" s="7" t="s">
        <v>122</v>
      </c>
      <c r="Z69" s="7" t="s">
        <v>23</v>
      </c>
      <c r="AA69" s="17">
        <v>725</v>
      </c>
    </row>
    <row r="70" spans="11:27" ht="15" x14ac:dyDescent="0.25">
      <c r="K70" s="167"/>
      <c r="L70" s="180"/>
      <c r="M70" s="40" t="s">
        <v>24</v>
      </c>
      <c r="N70" s="18">
        <v>2.1935199999999999</v>
      </c>
      <c r="O70" s="18">
        <v>2.1797200000000001</v>
      </c>
      <c r="P70" s="18">
        <v>7.1999999999999998E-3</v>
      </c>
      <c r="Q70" s="41">
        <v>6.6E-3</v>
      </c>
      <c r="R70" s="29"/>
      <c r="S70" s="29"/>
      <c r="T70" s="29"/>
      <c r="U70" s="29"/>
      <c r="V70" s="29"/>
      <c r="X70" s="172"/>
      <c r="Y70" s="7" t="s">
        <v>123</v>
      </c>
      <c r="Z70" s="7" t="s">
        <v>23</v>
      </c>
      <c r="AA70" s="17">
        <v>2310</v>
      </c>
    </row>
    <row r="71" spans="11:27" ht="15" x14ac:dyDescent="0.25">
      <c r="K71" s="167"/>
      <c r="L71" s="180"/>
      <c r="M71" s="40" t="s">
        <v>28</v>
      </c>
      <c r="N71" s="18">
        <v>0.24227000000000001</v>
      </c>
      <c r="O71" s="18">
        <v>0.24074999999999999</v>
      </c>
      <c r="P71" s="18">
        <v>8.0000000000000004E-4</v>
      </c>
      <c r="Q71" s="41">
        <v>7.2999999999999996E-4</v>
      </c>
      <c r="R71" s="19"/>
      <c r="S71" s="19"/>
      <c r="T71" s="19"/>
      <c r="U71" s="19"/>
      <c r="V71" s="19"/>
      <c r="X71" s="172"/>
      <c r="Y71" s="7" t="s">
        <v>124</v>
      </c>
      <c r="Z71" s="7" t="s">
        <v>23</v>
      </c>
      <c r="AA71" s="17">
        <v>122</v>
      </c>
    </row>
    <row r="72" spans="11:27" ht="15" x14ac:dyDescent="0.25">
      <c r="K72" s="167"/>
      <c r="L72" s="181"/>
      <c r="M72" s="42" t="s">
        <v>35</v>
      </c>
      <c r="N72" s="43">
        <v>0.2298</v>
      </c>
      <c r="O72" s="43">
        <v>0.22836000000000001</v>
      </c>
      <c r="P72" s="43">
        <v>7.5000000000000002E-4</v>
      </c>
      <c r="Q72" s="44">
        <v>6.8999999999999997E-4</v>
      </c>
      <c r="R72" s="19"/>
      <c r="S72" s="19"/>
      <c r="T72" s="19"/>
      <c r="U72" s="19"/>
      <c r="V72" s="19"/>
      <c r="X72" s="172"/>
      <c r="Y72" s="7" t="s">
        <v>125</v>
      </c>
      <c r="Z72" s="7" t="s">
        <v>23</v>
      </c>
      <c r="AA72" s="17">
        <v>595</v>
      </c>
    </row>
    <row r="73" spans="11:27" ht="14.45" customHeight="1" x14ac:dyDescent="0.25">
      <c r="K73" s="167"/>
      <c r="L73" s="173" t="s">
        <v>126</v>
      </c>
      <c r="M73" s="45" t="s">
        <v>20</v>
      </c>
      <c r="N73" s="46">
        <v>3153.9</v>
      </c>
      <c r="O73" s="46">
        <v>3135</v>
      </c>
      <c r="P73" s="46">
        <v>9.86</v>
      </c>
      <c r="Q73" s="46">
        <v>9.0399999999999991</v>
      </c>
      <c r="R73" s="19"/>
      <c r="S73" s="19"/>
      <c r="T73" s="19"/>
      <c r="U73" s="19"/>
      <c r="V73" s="19"/>
      <c r="X73" s="172"/>
      <c r="Y73" s="7" t="s">
        <v>127</v>
      </c>
      <c r="Z73" s="7" t="s">
        <v>23</v>
      </c>
      <c r="AA73" s="17">
        <v>151</v>
      </c>
    </row>
    <row r="74" spans="11:27" ht="15" x14ac:dyDescent="0.25">
      <c r="K74" s="167"/>
      <c r="L74" s="174"/>
      <c r="M74" s="7" t="s">
        <v>24</v>
      </c>
      <c r="N74" s="18">
        <v>2.33969</v>
      </c>
      <c r="O74" s="18">
        <v>2.3256700000000001</v>
      </c>
      <c r="P74" s="18">
        <v>7.3200000000000001E-3</v>
      </c>
      <c r="Q74" s="18">
        <v>6.7099999999999998E-3</v>
      </c>
      <c r="R74" s="29"/>
      <c r="S74" s="29"/>
      <c r="T74" s="29"/>
      <c r="U74" s="29"/>
      <c r="V74" s="29"/>
      <c r="X74" s="25"/>
      <c r="Y74" s="25"/>
      <c r="Z74" s="25"/>
      <c r="AA74" s="25"/>
    </row>
    <row r="75" spans="11:27" ht="15" x14ac:dyDescent="0.25">
      <c r="K75" s="167"/>
      <c r="L75" s="174"/>
      <c r="M75" s="7" t="s">
        <v>28</v>
      </c>
      <c r="N75" s="18">
        <v>0.25430000000000003</v>
      </c>
      <c r="O75" s="18">
        <v>0.25276999999999999</v>
      </c>
      <c r="P75" s="18">
        <v>8.0000000000000004E-4</v>
      </c>
      <c r="Q75" s="18">
        <v>7.2999999999999996E-4</v>
      </c>
      <c r="R75" s="19"/>
      <c r="S75" s="19"/>
      <c r="T75" s="19"/>
      <c r="U75" s="19"/>
      <c r="V75" s="19"/>
      <c r="X75" s="25"/>
      <c r="Y75" s="25"/>
      <c r="Z75" s="25"/>
      <c r="AA75" s="25"/>
    </row>
    <row r="76" spans="11:27" ht="15" x14ac:dyDescent="0.25">
      <c r="K76" s="167"/>
      <c r="L76" s="175"/>
      <c r="M76" s="7" t="s">
        <v>35</v>
      </c>
      <c r="N76" s="18">
        <v>0.24157999999999999</v>
      </c>
      <c r="O76" s="18">
        <v>0.24013000000000001</v>
      </c>
      <c r="P76" s="18">
        <v>7.6000000000000004E-4</v>
      </c>
      <c r="Q76" s="18">
        <v>6.8999999999999997E-4</v>
      </c>
      <c r="R76" s="19"/>
      <c r="S76" s="19"/>
      <c r="T76" s="19"/>
      <c r="U76" s="19"/>
      <c r="V76" s="19"/>
      <c r="X76" s="25"/>
      <c r="Y76" s="25"/>
      <c r="Z76" s="25"/>
      <c r="AA76" s="25"/>
    </row>
    <row r="77" spans="11:27" ht="15.6" customHeight="1" x14ac:dyDescent="0.35">
      <c r="K77" s="167"/>
      <c r="L77" s="173" t="s">
        <v>128</v>
      </c>
      <c r="M77" s="7" t="s">
        <v>20</v>
      </c>
      <c r="N77" s="28">
        <v>3229.2</v>
      </c>
      <c r="O77" s="28">
        <v>3216.38</v>
      </c>
      <c r="P77" s="28">
        <v>4.8099999999999996</v>
      </c>
      <c r="Q77" s="28">
        <v>8.01</v>
      </c>
      <c r="R77" s="19"/>
      <c r="S77" s="19"/>
      <c r="T77" s="19"/>
      <c r="U77" s="19"/>
      <c r="V77" s="19"/>
      <c r="X77" s="6" t="s">
        <v>5</v>
      </c>
      <c r="Y77" s="6" t="s">
        <v>14</v>
      </c>
      <c r="Z77" s="6" t="s">
        <v>7</v>
      </c>
      <c r="AA77" s="7" t="s">
        <v>9</v>
      </c>
    </row>
    <row r="78" spans="11:27" ht="15" x14ac:dyDescent="0.25">
      <c r="K78" s="167"/>
      <c r="L78" s="174"/>
      <c r="M78" s="7" t="s">
        <v>24</v>
      </c>
      <c r="N78" s="18">
        <v>3.1752199999999999</v>
      </c>
      <c r="O78" s="18">
        <v>3.16262</v>
      </c>
      <c r="P78" s="18">
        <v>4.7299999999999998E-3</v>
      </c>
      <c r="Q78" s="18">
        <v>7.8799999999999999E-3</v>
      </c>
      <c r="R78" s="29"/>
      <c r="S78" s="29"/>
      <c r="T78" s="29"/>
      <c r="U78" s="29"/>
      <c r="V78" s="29"/>
      <c r="X78" s="172" t="s">
        <v>129</v>
      </c>
      <c r="Y78" s="7" t="s">
        <v>130</v>
      </c>
      <c r="Z78" s="7" t="s">
        <v>23</v>
      </c>
      <c r="AA78" s="17">
        <v>17200</v>
      </c>
    </row>
    <row r="79" spans="11:27" ht="15" x14ac:dyDescent="0.25">
      <c r="K79" s="167"/>
      <c r="L79" s="174"/>
      <c r="M79" s="7" t="s">
        <v>28</v>
      </c>
      <c r="N79" s="18">
        <v>0.28527000000000002</v>
      </c>
      <c r="O79" s="18">
        <v>0.28412999999999999</v>
      </c>
      <c r="P79" s="18">
        <v>4.2000000000000002E-4</v>
      </c>
      <c r="Q79" s="18">
        <v>7.1000000000000002E-4</v>
      </c>
      <c r="R79" s="19"/>
      <c r="S79" s="19"/>
      <c r="T79" s="19"/>
      <c r="U79" s="19"/>
      <c r="V79" s="19"/>
      <c r="X79" s="172"/>
      <c r="Y79" s="7" t="s">
        <v>131</v>
      </c>
      <c r="Z79" s="7" t="s">
        <v>23</v>
      </c>
      <c r="AA79" s="17">
        <v>7500</v>
      </c>
    </row>
    <row r="80" spans="11:27" ht="15" x14ac:dyDescent="0.25">
      <c r="K80" s="167"/>
      <c r="L80" s="175"/>
      <c r="M80" s="7" t="s">
        <v>35</v>
      </c>
      <c r="N80" s="18">
        <v>0.26815</v>
      </c>
      <c r="O80" s="18">
        <v>0.26708999999999999</v>
      </c>
      <c r="P80" s="18">
        <v>4.0000000000000002E-4</v>
      </c>
      <c r="Q80" s="18">
        <v>6.7000000000000002E-4</v>
      </c>
      <c r="R80" s="19"/>
      <c r="S80" s="19"/>
      <c r="T80" s="19"/>
      <c r="U80" s="19"/>
      <c r="V80" s="19"/>
      <c r="X80" s="172"/>
      <c r="Y80" s="7" t="s">
        <v>132</v>
      </c>
      <c r="Z80" s="7" t="s">
        <v>23</v>
      </c>
      <c r="AA80" s="17">
        <v>17700</v>
      </c>
    </row>
    <row r="81" spans="11:27" ht="14.45" customHeight="1" x14ac:dyDescent="0.25">
      <c r="K81" s="167"/>
      <c r="L81" s="173" t="s">
        <v>133</v>
      </c>
      <c r="M81" s="7" t="s">
        <v>20</v>
      </c>
      <c r="N81" s="28">
        <v>3230.28</v>
      </c>
      <c r="O81" s="28">
        <v>3190</v>
      </c>
      <c r="P81" s="28">
        <v>3.29</v>
      </c>
      <c r="Q81" s="28">
        <v>36.99</v>
      </c>
      <c r="R81" s="19"/>
      <c r="S81" s="19"/>
      <c r="T81" s="19"/>
      <c r="U81" s="19"/>
      <c r="V81" s="19"/>
      <c r="X81" s="172"/>
      <c r="Y81" s="7" t="s">
        <v>134</v>
      </c>
      <c r="Z81" s="7" t="s">
        <v>23</v>
      </c>
      <c r="AA81" s="17">
        <v>17340</v>
      </c>
    </row>
    <row r="82" spans="11:27" ht="15" x14ac:dyDescent="0.25">
      <c r="K82" s="167"/>
      <c r="L82" s="174"/>
      <c r="M82" s="7" t="s">
        <v>24</v>
      </c>
      <c r="N82" s="18">
        <v>2.7585700000000002</v>
      </c>
      <c r="O82" s="18">
        <v>2.72417</v>
      </c>
      <c r="P82" s="18">
        <v>2.81E-3</v>
      </c>
      <c r="Q82" s="18">
        <v>3.159E-2</v>
      </c>
      <c r="R82" s="29"/>
      <c r="S82" s="29"/>
      <c r="T82" s="29"/>
      <c r="U82" s="29"/>
      <c r="V82" s="29"/>
      <c r="X82" s="25"/>
      <c r="Y82" s="25"/>
      <c r="Z82" s="25"/>
      <c r="AA82" s="25"/>
    </row>
    <row r="83" spans="11:27" ht="15" x14ac:dyDescent="0.25">
      <c r="K83" s="167"/>
      <c r="L83" s="174"/>
      <c r="M83" s="7" t="s">
        <v>28</v>
      </c>
      <c r="N83" s="18">
        <v>0.27317999999999998</v>
      </c>
      <c r="O83" s="18">
        <v>0.26978000000000002</v>
      </c>
      <c r="P83" s="18">
        <v>2.7999999999999998E-4</v>
      </c>
      <c r="Q83" s="18">
        <v>3.13E-3</v>
      </c>
      <c r="R83" s="19"/>
      <c r="S83" s="19"/>
      <c r="T83" s="19"/>
      <c r="U83" s="19"/>
      <c r="V83" s="19"/>
      <c r="X83" s="25"/>
      <c r="Y83" s="25"/>
      <c r="Z83" s="25"/>
      <c r="AA83" s="25"/>
    </row>
    <row r="84" spans="11:27" ht="15" x14ac:dyDescent="0.25">
      <c r="K84" s="167"/>
      <c r="L84" s="175"/>
      <c r="M84" s="7" t="s">
        <v>35</v>
      </c>
      <c r="N84" s="18">
        <v>0.25679000000000002</v>
      </c>
      <c r="O84" s="18">
        <v>0.25358999999999998</v>
      </c>
      <c r="P84" s="18">
        <v>2.5999999999999998E-4</v>
      </c>
      <c r="Q84" s="18">
        <v>2.9399999999999999E-3</v>
      </c>
      <c r="R84" s="19"/>
      <c r="S84" s="19"/>
      <c r="T84" s="19"/>
      <c r="U84" s="19"/>
      <c r="V84" s="19"/>
      <c r="X84" s="25"/>
      <c r="Y84" s="25"/>
      <c r="Z84" s="25"/>
      <c r="AA84" s="25"/>
    </row>
    <row r="85" spans="11:27" ht="18" x14ac:dyDescent="0.35">
      <c r="K85" s="167"/>
      <c r="L85" s="173" t="s">
        <v>135</v>
      </c>
      <c r="M85" s="7" t="s">
        <v>20</v>
      </c>
      <c r="N85" s="28">
        <v>2944.82</v>
      </c>
      <c r="O85" s="28">
        <v>2933.33</v>
      </c>
      <c r="P85" s="28">
        <v>3.39</v>
      </c>
      <c r="Q85" s="28">
        <v>8.09</v>
      </c>
      <c r="R85" s="19"/>
      <c r="S85" s="19"/>
      <c r="T85" s="19"/>
      <c r="U85" s="19"/>
      <c r="V85" s="19"/>
      <c r="X85" s="6" t="s">
        <v>5</v>
      </c>
      <c r="Y85" s="6" t="s">
        <v>14</v>
      </c>
      <c r="Z85" s="6" t="s">
        <v>7</v>
      </c>
      <c r="AA85" s="7" t="s">
        <v>9</v>
      </c>
    </row>
    <row r="86" spans="11:27" ht="15" x14ac:dyDescent="0.25">
      <c r="K86" s="167"/>
      <c r="L86" s="174"/>
      <c r="M86" s="7" t="s">
        <v>24</v>
      </c>
      <c r="N86" s="47"/>
      <c r="O86" s="47"/>
      <c r="P86" s="47"/>
      <c r="Q86" s="47"/>
      <c r="R86" s="29"/>
      <c r="S86" s="29"/>
      <c r="T86" s="29"/>
      <c r="U86" s="29"/>
      <c r="V86" s="29"/>
      <c r="X86" s="172" t="s">
        <v>136</v>
      </c>
      <c r="Y86" s="7" t="s">
        <v>137</v>
      </c>
      <c r="Z86" s="7" t="s">
        <v>23</v>
      </c>
      <c r="AA86" s="17">
        <v>14900</v>
      </c>
    </row>
    <row r="87" spans="11:27" ht="15" x14ac:dyDescent="0.25">
      <c r="K87" s="167"/>
      <c r="L87" s="174"/>
      <c r="M87" s="7" t="s">
        <v>28</v>
      </c>
      <c r="N87" s="18">
        <v>0.25966</v>
      </c>
      <c r="O87" s="18">
        <v>0.25863999999999998</v>
      </c>
      <c r="P87" s="18">
        <v>2.9999999999999997E-4</v>
      </c>
      <c r="Q87" s="18">
        <v>7.1000000000000002E-4</v>
      </c>
      <c r="R87" s="27"/>
      <c r="S87" s="27"/>
      <c r="T87" s="27"/>
      <c r="U87" s="27"/>
      <c r="V87" s="27"/>
      <c r="X87" s="172"/>
      <c r="Y87" s="7" t="s">
        <v>138</v>
      </c>
      <c r="Z87" s="7" t="s">
        <v>23</v>
      </c>
      <c r="AA87" s="17">
        <v>6320</v>
      </c>
    </row>
    <row r="88" spans="11:27" ht="15" x14ac:dyDescent="0.25">
      <c r="K88" s="167"/>
      <c r="L88" s="175"/>
      <c r="M88" s="7" t="s">
        <v>35</v>
      </c>
      <c r="N88" s="18">
        <v>0.24667</v>
      </c>
      <c r="O88" s="18">
        <v>0.24571000000000001</v>
      </c>
      <c r="P88" s="18">
        <v>2.7999999999999998E-4</v>
      </c>
      <c r="Q88" s="18">
        <v>6.8000000000000005E-4</v>
      </c>
      <c r="R88" s="19"/>
      <c r="S88" s="19"/>
      <c r="T88" s="19"/>
      <c r="U88" s="19"/>
      <c r="V88" s="19"/>
      <c r="X88" s="172"/>
      <c r="Y88" s="7" t="s">
        <v>139</v>
      </c>
      <c r="Z88" s="7" t="s">
        <v>23</v>
      </c>
      <c r="AA88" s="17">
        <v>756</v>
      </c>
    </row>
    <row r="89" spans="11:27" ht="15" x14ac:dyDescent="0.25">
      <c r="K89" s="167"/>
      <c r="L89" s="173" t="s">
        <v>140</v>
      </c>
      <c r="M89" s="7" t="s">
        <v>20</v>
      </c>
      <c r="N89" s="28">
        <v>3224.56</v>
      </c>
      <c r="O89" s="28">
        <v>3171.09</v>
      </c>
      <c r="P89" s="28">
        <v>3.17</v>
      </c>
      <c r="Q89" s="28">
        <v>50.31</v>
      </c>
      <c r="R89" s="19"/>
      <c r="S89" s="19"/>
      <c r="T89" s="19"/>
      <c r="U89" s="19"/>
      <c r="V89" s="19"/>
      <c r="X89" s="172"/>
      <c r="Y89" s="7" t="s">
        <v>141</v>
      </c>
      <c r="Z89" s="7" t="s">
        <v>23</v>
      </c>
      <c r="AA89" s="17">
        <v>350</v>
      </c>
    </row>
    <row r="90" spans="11:27" ht="15" x14ac:dyDescent="0.25">
      <c r="K90" s="167"/>
      <c r="L90" s="174" t="s">
        <v>140</v>
      </c>
      <c r="M90" s="7" t="s">
        <v>24</v>
      </c>
      <c r="N90" s="28">
        <v>2.7536800000000001</v>
      </c>
      <c r="O90" s="28">
        <v>2.7080099999999998</v>
      </c>
      <c r="P90" s="28">
        <v>2.7000000000000001E-3</v>
      </c>
      <c r="Q90" s="28">
        <v>4.2959999999999998E-2</v>
      </c>
      <c r="R90" s="29"/>
      <c r="S90" s="29"/>
      <c r="T90" s="29"/>
      <c r="U90" s="29"/>
      <c r="V90" s="29"/>
      <c r="X90" s="172"/>
      <c r="Y90" s="7" t="s">
        <v>142</v>
      </c>
      <c r="Z90" s="7" t="s">
        <v>23</v>
      </c>
      <c r="AA90" s="17">
        <v>708</v>
      </c>
    </row>
    <row r="91" spans="11:27" ht="15" x14ac:dyDescent="0.25">
      <c r="K91" s="167"/>
      <c r="L91" s="174" t="s">
        <v>140</v>
      </c>
      <c r="M91" s="7" t="s">
        <v>28</v>
      </c>
      <c r="N91" s="18">
        <v>0.27503</v>
      </c>
      <c r="O91" s="18">
        <v>0.27046999999999999</v>
      </c>
      <c r="P91" s="18">
        <v>2.7E-4</v>
      </c>
      <c r="Q91" s="18">
        <v>4.2900000000000004E-3</v>
      </c>
      <c r="R91" s="27"/>
      <c r="S91" s="27"/>
      <c r="T91" s="27"/>
      <c r="U91" s="27"/>
      <c r="V91" s="27"/>
      <c r="X91" s="172"/>
      <c r="Y91" s="7" t="s">
        <v>143</v>
      </c>
      <c r="Z91" s="7" t="s">
        <v>23</v>
      </c>
      <c r="AA91" s="17">
        <v>659</v>
      </c>
    </row>
    <row r="92" spans="11:27" ht="15" x14ac:dyDescent="0.25">
      <c r="K92" s="167"/>
      <c r="L92" s="175" t="s">
        <v>140</v>
      </c>
      <c r="M92" s="7" t="s">
        <v>35</v>
      </c>
      <c r="N92" s="18">
        <v>0.25681999999999999</v>
      </c>
      <c r="O92" s="18">
        <v>0.25256000000000001</v>
      </c>
      <c r="P92" s="18">
        <v>2.5000000000000001E-4</v>
      </c>
      <c r="Q92" s="18">
        <v>4.0099999999999997E-3</v>
      </c>
      <c r="R92" s="19"/>
      <c r="S92" s="19"/>
      <c r="T92" s="19"/>
      <c r="U92" s="19"/>
      <c r="V92" s="19"/>
      <c r="X92" s="172"/>
      <c r="Y92" s="7" t="s">
        <v>144</v>
      </c>
      <c r="Z92" s="7" t="s">
        <v>23</v>
      </c>
      <c r="AA92" s="17">
        <v>359</v>
      </c>
    </row>
    <row r="93" spans="11:27" ht="15" x14ac:dyDescent="0.25">
      <c r="K93" s="167"/>
      <c r="L93" s="173" t="s">
        <v>145</v>
      </c>
      <c r="M93" s="7" t="s">
        <v>20</v>
      </c>
      <c r="N93" s="28">
        <v>3249.99</v>
      </c>
      <c r="O93" s="28">
        <v>3205.99</v>
      </c>
      <c r="P93" s="28">
        <v>0.81</v>
      </c>
      <c r="Q93" s="28">
        <v>43.19</v>
      </c>
      <c r="R93" s="19"/>
      <c r="S93" s="19"/>
      <c r="T93" s="19"/>
      <c r="U93" s="19"/>
      <c r="V93" s="19"/>
      <c r="X93" s="172"/>
      <c r="Y93" s="7" t="s">
        <v>146</v>
      </c>
      <c r="Z93" s="7" t="s">
        <v>23</v>
      </c>
      <c r="AA93" s="17">
        <v>575</v>
      </c>
    </row>
    <row r="94" spans="11:27" ht="15" x14ac:dyDescent="0.25">
      <c r="K94" s="167"/>
      <c r="L94" s="174"/>
      <c r="M94" s="7" t="s">
        <v>24</v>
      </c>
      <c r="N94" s="18">
        <v>2.7753899999999998</v>
      </c>
      <c r="O94" s="18">
        <v>2.7378200000000001</v>
      </c>
      <c r="P94" s="18">
        <v>6.8999999999999997E-4</v>
      </c>
      <c r="Q94" s="18">
        <v>3.6880000000000003E-2</v>
      </c>
      <c r="R94" s="29"/>
      <c r="S94" s="29"/>
      <c r="T94" s="29"/>
      <c r="U94" s="29"/>
      <c r="V94" s="29"/>
      <c r="X94" s="172"/>
      <c r="Y94" s="7" t="s">
        <v>147</v>
      </c>
      <c r="Z94" s="7" t="s">
        <v>23</v>
      </c>
      <c r="AA94" s="17">
        <v>580</v>
      </c>
    </row>
    <row r="95" spans="11:27" ht="15" x14ac:dyDescent="0.25">
      <c r="K95" s="167"/>
      <c r="L95" s="174"/>
      <c r="M95" s="7" t="s">
        <v>28</v>
      </c>
      <c r="N95" s="18">
        <v>0.27484999999999998</v>
      </c>
      <c r="O95" s="18">
        <v>0.27112999999999998</v>
      </c>
      <c r="P95" s="18">
        <v>6.9999999999999994E-5</v>
      </c>
      <c r="Q95" s="18">
        <v>3.65E-3</v>
      </c>
      <c r="R95" s="19"/>
      <c r="S95" s="19"/>
      <c r="T95" s="19"/>
      <c r="U95" s="19"/>
      <c r="V95" s="19"/>
      <c r="X95" s="172"/>
      <c r="Y95" s="7" t="s">
        <v>148</v>
      </c>
      <c r="Z95" s="7" t="s">
        <v>23</v>
      </c>
      <c r="AA95" s="17">
        <v>110</v>
      </c>
    </row>
    <row r="96" spans="11:27" ht="15" x14ac:dyDescent="0.25">
      <c r="K96" s="167"/>
      <c r="L96" s="175"/>
      <c r="M96" s="7" t="s">
        <v>35</v>
      </c>
      <c r="N96" s="18">
        <v>0.25835999999999998</v>
      </c>
      <c r="O96" s="18">
        <v>0.25485999999999998</v>
      </c>
      <c r="P96" s="18">
        <v>6.0000000000000002E-5</v>
      </c>
      <c r="Q96" s="18">
        <v>3.4299999999999999E-3</v>
      </c>
      <c r="R96" s="19"/>
      <c r="S96" s="19"/>
      <c r="T96" s="19"/>
      <c r="U96" s="19"/>
      <c r="V96" s="19"/>
      <c r="X96" s="172"/>
      <c r="Y96" s="7" t="s">
        <v>149</v>
      </c>
      <c r="Z96" s="7" t="s">
        <v>23</v>
      </c>
      <c r="AA96" s="17">
        <v>297</v>
      </c>
    </row>
    <row r="97" spans="11:27" ht="15" x14ac:dyDescent="0.25">
      <c r="K97" s="167"/>
      <c r="L97" s="173" t="s">
        <v>150</v>
      </c>
      <c r="M97" s="7" t="s">
        <v>20</v>
      </c>
      <c r="N97" s="28">
        <v>3159.51</v>
      </c>
      <c r="O97" s="28">
        <v>3113.99</v>
      </c>
      <c r="P97" s="28">
        <v>1.27</v>
      </c>
      <c r="Q97" s="28">
        <v>44.24</v>
      </c>
      <c r="R97" s="19"/>
      <c r="S97" s="19"/>
      <c r="T97" s="19"/>
      <c r="U97" s="19"/>
      <c r="V97" s="19"/>
      <c r="X97" s="172"/>
      <c r="Y97" s="7" t="s">
        <v>151</v>
      </c>
      <c r="Z97" s="7" t="s">
        <v>23</v>
      </c>
      <c r="AA97" s="17">
        <v>59</v>
      </c>
    </row>
    <row r="98" spans="11:27" ht="15" x14ac:dyDescent="0.25">
      <c r="K98" s="167"/>
      <c r="L98" s="174"/>
      <c r="M98" s="7" t="s">
        <v>24</v>
      </c>
      <c r="N98" s="18">
        <v>3.10669</v>
      </c>
      <c r="O98" s="18">
        <v>3.0619399999999999</v>
      </c>
      <c r="P98" s="18">
        <v>1.25E-3</v>
      </c>
      <c r="Q98" s="18">
        <v>4.3499999999999997E-2</v>
      </c>
      <c r="R98" s="29"/>
      <c r="S98" s="29"/>
      <c r="T98" s="29"/>
      <c r="U98" s="29"/>
      <c r="V98" s="29"/>
      <c r="X98" s="172"/>
      <c r="Y98" s="7" t="s">
        <v>152</v>
      </c>
      <c r="Z98" s="7" t="s">
        <v>23</v>
      </c>
      <c r="AA98" s="17">
        <v>1870</v>
      </c>
    </row>
    <row r="99" spans="11:27" ht="15" x14ac:dyDescent="0.25">
      <c r="K99" s="167"/>
      <c r="L99" s="174"/>
      <c r="M99" s="7" t="s">
        <v>28</v>
      </c>
      <c r="N99" s="18">
        <v>0.27911000000000002</v>
      </c>
      <c r="O99" s="18">
        <v>0.27509</v>
      </c>
      <c r="P99" s="18">
        <v>1.1E-4</v>
      </c>
      <c r="Q99" s="18">
        <v>3.9100000000000003E-3</v>
      </c>
      <c r="R99" s="19"/>
      <c r="S99" s="19"/>
      <c r="T99" s="19"/>
      <c r="U99" s="19"/>
      <c r="V99" s="19"/>
      <c r="X99" s="172"/>
      <c r="Y99" s="7" t="s">
        <v>153</v>
      </c>
      <c r="Z99" s="7" t="s">
        <v>23</v>
      </c>
      <c r="AA99" s="17">
        <v>2800</v>
      </c>
    </row>
    <row r="100" spans="11:27" ht="15" x14ac:dyDescent="0.25">
      <c r="K100" s="168"/>
      <c r="L100" s="175"/>
      <c r="M100" s="7" t="s">
        <v>35</v>
      </c>
      <c r="N100" s="18">
        <v>0.26235999999999998</v>
      </c>
      <c r="O100" s="18">
        <v>0.25857999999999998</v>
      </c>
      <c r="P100" s="18">
        <v>1.1E-4</v>
      </c>
      <c r="Q100" s="18">
        <v>3.6700000000000001E-3</v>
      </c>
      <c r="R100" s="19"/>
      <c r="S100" s="19"/>
      <c r="T100" s="19"/>
      <c r="U100" s="19"/>
      <c r="V100" s="19"/>
      <c r="X100" s="172"/>
      <c r="Y100" s="7" t="s">
        <v>154</v>
      </c>
      <c r="Z100" s="7" t="s">
        <v>23</v>
      </c>
      <c r="AA100" s="17">
        <v>1500</v>
      </c>
    </row>
    <row r="101" spans="11:27" ht="15" x14ac:dyDescent="0.25">
      <c r="K101" s="25"/>
      <c r="L101" s="25"/>
      <c r="M101" s="25"/>
      <c r="N101" s="26"/>
      <c r="O101" s="26"/>
      <c r="P101" s="26"/>
      <c r="Q101" s="26"/>
      <c r="R101" s="19"/>
      <c r="S101" s="19"/>
      <c r="T101" s="19"/>
      <c r="U101" s="19"/>
      <c r="V101" s="19"/>
      <c r="X101" s="25"/>
      <c r="Y101" s="25"/>
      <c r="Z101" s="25"/>
      <c r="AA101" s="25"/>
    </row>
    <row r="102" spans="11:27" ht="18" x14ac:dyDescent="0.35">
      <c r="K102" s="6" t="s">
        <v>5</v>
      </c>
      <c r="L102" s="6" t="s">
        <v>13</v>
      </c>
      <c r="M102" s="6" t="s">
        <v>7</v>
      </c>
      <c r="N102" s="7" t="s">
        <v>9</v>
      </c>
      <c r="O102" s="7" t="s">
        <v>10</v>
      </c>
      <c r="P102" s="8" t="s">
        <v>11</v>
      </c>
      <c r="Q102" s="8" t="s">
        <v>12</v>
      </c>
      <c r="R102" s="27"/>
      <c r="S102" s="27"/>
      <c r="T102" s="27"/>
      <c r="U102" s="27"/>
      <c r="V102" s="27"/>
      <c r="X102" s="25"/>
      <c r="Y102" s="25"/>
      <c r="Z102" s="25"/>
      <c r="AA102" s="25"/>
    </row>
    <row r="103" spans="11:27" ht="15" x14ac:dyDescent="0.25">
      <c r="K103" s="166" t="s">
        <v>155</v>
      </c>
      <c r="L103" s="169" t="s">
        <v>156</v>
      </c>
      <c r="M103" s="7" t="s">
        <v>20</v>
      </c>
      <c r="N103" s="28">
        <v>2403.84</v>
      </c>
      <c r="O103" s="28">
        <v>2377.98</v>
      </c>
      <c r="P103" s="28">
        <v>6.82</v>
      </c>
      <c r="Q103" s="28">
        <v>19.04</v>
      </c>
      <c r="R103" s="27"/>
      <c r="S103" s="27"/>
      <c r="T103" s="27"/>
      <c r="U103" s="27"/>
      <c r="V103" s="27"/>
      <c r="X103" s="25"/>
      <c r="Y103" s="25"/>
      <c r="Z103" s="25"/>
      <c r="AA103" s="25"/>
    </row>
    <row r="104" spans="11:27" ht="18" x14ac:dyDescent="0.35">
      <c r="K104" s="167"/>
      <c r="L104" s="170"/>
      <c r="M104" s="7" t="s">
        <v>28</v>
      </c>
      <c r="N104" s="18">
        <v>0.34064</v>
      </c>
      <c r="O104" s="18">
        <v>0.33696999999999999</v>
      </c>
      <c r="P104" s="18">
        <v>9.7000000000000005E-4</v>
      </c>
      <c r="Q104" s="18">
        <v>2.7000000000000001E-3</v>
      </c>
      <c r="R104" s="9"/>
      <c r="S104" s="9"/>
      <c r="T104" s="9"/>
      <c r="U104" s="9"/>
      <c r="V104" s="9"/>
      <c r="X104" s="6" t="s">
        <v>5</v>
      </c>
      <c r="Y104" s="6" t="s">
        <v>14</v>
      </c>
      <c r="Z104" s="6" t="s">
        <v>7</v>
      </c>
      <c r="AA104" s="7" t="s">
        <v>9</v>
      </c>
    </row>
    <row r="105" spans="11:27" ht="15" x14ac:dyDescent="0.25">
      <c r="K105" s="167"/>
      <c r="L105" s="171"/>
      <c r="M105" s="7" t="s">
        <v>35</v>
      </c>
      <c r="N105" s="18">
        <v>0.32361000000000001</v>
      </c>
      <c r="O105" s="18">
        <v>0.32013000000000003</v>
      </c>
      <c r="P105" s="18">
        <v>9.2000000000000003E-4</v>
      </c>
      <c r="Q105" s="18">
        <v>2.5600000000000002E-3</v>
      </c>
      <c r="R105" s="29"/>
      <c r="S105" s="29"/>
      <c r="T105" s="29"/>
      <c r="U105" s="29"/>
      <c r="V105" s="29"/>
      <c r="X105" s="172" t="s">
        <v>157</v>
      </c>
      <c r="Y105" s="7" t="s">
        <v>158</v>
      </c>
      <c r="Z105" s="7" t="s">
        <v>23</v>
      </c>
      <c r="AA105" s="17">
        <v>10300</v>
      </c>
    </row>
    <row r="106" spans="11:27" ht="14.45" customHeight="1" x14ac:dyDescent="0.25">
      <c r="K106" s="167"/>
      <c r="L106" s="169" t="s">
        <v>159</v>
      </c>
      <c r="M106" s="7" t="s">
        <v>20</v>
      </c>
      <c r="N106" s="28">
        <v>2252.34</v>
      </c>
      <c r="O106" s="28">
        <v>2239.12</v>
      </c>
      <c r="P106" s="28">
        <v>0.6</v>
      </c>
      <c r="Q106" s="28">
        <v>12.62</v>
      </c>
      <c r="R106" s="19"/>
      <c r="S106" s="19"/>
      <c r="T106" s="19"/>
      <c r="U106" s="19"/>
      <c r="V106" s="19"/>
      <c r="X106" s="172"/>
      <c r="Y106" s="7" t="s">
        <v>160</v>
      </c>
      <c r="Z106" s="7" t="s">
        <v>23</v>
      </c>
      <c r="AA106" s="17">
        <v>1</v>
      </c>
    </row>
    <row r="107" spans="11:27" ht="15" x14ac:dyDescent="0.25">
      <c r="K107" s="167"/>
      <c r="L107" s="170"/>
      <c r="M107" s="7" t="s">
        <v>28</v>
      </c>
      <c r="N107" s="18">
        <v>0.33706000000000003</v>
      </c>
      <c r="O107" s="18">
        <v>0.33507999999999999</v>
      </c>
      <c r="P107" s="18">
        <v>9.0000000000000006E-5</v>
      </c>
      <c r="Q107" s="18">
        <v>1.89E-3</v>
      </c>
      <c r="R107" s="19"/>
      <c r="S107" s="19"/>
      <c r="T107" s="19"/>
      <c r="U107" s="19"/>
      <c r="V107" s="19"/>
      <c r="X107" s="172"/>
      <c r="Y107" s="7" t="s">
        <v>161</v>
      </c>
      <c r="Z107" s="7" t="s">
        <v>23</v>
      </c>
      <c r="AA107" s="17">
        <v>8.6999999999999993</v>
      </c>
    </row>
    <row r="108" spans="11:27" ht="15" x14ac:dyDescent="0.25">
      <c r="K108" s="167"/>
      <c r="L108" s="171"/>
      <c r="M108" s="7" t="s">
        <v>35</v>
      </c>
      <c r="N108" s="18">
        <v>0.32019999999999998</v>
      </c>
      <c r="O108" s="18">
        <v>0.31831999999999999</v>
      </c>
      <c r="P108" s="18">
        <v>9.0000000000000006E-5</v>
      </c>
      <c r="Q108" s="18">
        <v>1.7899999999999999E-3</v>
      </c>
      <c r="R108" s="29"/>
      <c r="S108" s="29"/>
      <c r="T108" s="29"/>
      <c r="U108" s="29"/>
      <c r="V108" s="29"/>
      <c r="X108" s="172"/>
      <c r="Y108" s="7" t="s">
        <v>162</v>
      </c>
      <c r="Z108" s="7" t="s">
        <v>23</v>
      </c>
      <c r="AA108" s="17">
        <v>13</v>
      </c>
    </row>
    <row r="109" spans="11:27" ht="15" x14ac:dyDescent="0.25">
      <c r="K109" s="167"/>
      <c r="L109" s="169" t="s">
        <v>163</v>
      </c>
      <c r="M109" s="7" t="s">
        <v>20</v>
      </c>
      <c r="N109" s="28">
        <v>2883.26</v>
      </c>
      <c r="O109" s="28">
        <v>2632</v>
      </c>
      <c r="P109" s="28">
        <v>214.6</v>
      </c>
      <c r="Q109" s="28">
        <v>36.659999999999997</v>
      </c>
      <c r="R109" s="19"/>
      <c r="S109" s="19"/>
      <c r="T109" s="19"/>
      <c r="U109" s="19"/>
      <c r="V109" s="19"/>
      <c r="X109" s="172"/>
      <c r="Y109" s="7" t="s">
        <v>164</v>
      </c>
      <c r="Z109" s="7" t="s">
        <v>23</v>
      </c>
      <c r="AA109" s="17">
        <v>3.3</v>
      </c>
    </row>
    <row r="110" spans="11:27" ht="15" x14ac:dyDescent="0.25">
      <c r="K110" s="167"/>
      <c r="L110" s="170"/>
      <c r="M110" s="7" t="s">
        <v>28</v>
      </c>
      <c r="N110" s="18">
        <v>0.36276000000000003</v>
      </c>
      <c r="O110" s="18">
        <v>0.33115</v>
      </c>
      <c r="P110" s="18">
        <v>2.7E-2</v>
      </c>
      <c r="Q110" s="18">
        <v>4.6100000000000004E-3</v>
      </c>
      <c r="R110" s="19"/>
      <c r="S110" s="19"/>
      <c r="T110" s="19"/>
      <c r="U110" s="19"/>
      <c r="V110" s="19"/>
      <c r="X110" s="172"/>
      <c r="Y110" s="7" t="s">
        <v>165</v>
      </c>
      <c r="Z110" s="7" t="s">
        <v>23</v>
      </c>
      <c r="AA110" s="17">
        <v>3</v>
      </c>
    </row>
    <row r="111" spans="11:27" ht="15" x14ac:dyDescent="0.25">
      <c r="K111" s="167"/>
      <c r="L111" s="171"/>
      <c r="M111" s="7" t="s">
        <v>35</v>
      </c>
      <c r="N111" s="18">
        <v>0.34461999999999998</v>
      </c>
      <c r="O111" s="18">
        <v>0.31458999999999998</v>
      </c>
      <c r="P111" s="18">
        <v>2.5649999999999999E-2</v>
      </c>
      <c r="Q111" s="18">
        <v>4.3800000000000002E-3</v>
      </c>
      <c r="R111" s="29"/>
      <c r="S111" s="29"/>
      <c r="T111" s="29"/>
      <c r="U111" s="29"/>
      <c r="V111" s="29"/>
      <c r="X111" s="172"/>
      <c r="Y111" s="7" t="s">
        <v>166</v>
      </c>
      <c r="Z111" s="7" t="s">
        <v>23</v>
      </c>
      <c r="AA111" s="17" t="s">
        <v>167</v>
      </c>
    </row>
    <row r="112" spans="11:27" ht="15" x14ac:dyDescent="0.25">
      <c r="K112" s="167"/>
      <c r="L112" s="169" t="s">
        <v>168</v>
      </c>
      <c r="M112" s="7" t="s">
        <v>20</v>
      </c>
      <c r="N112" s="28">
        <v>3165.24</v>
      </c>
      <c r="O112" s="28">
        <v>3144.16</v>
      </c>
      <c r="P112" s="28">
        <v>7.56</v>
      </c>
      <c r="Q112" s="28">
        <v>13.52</v>
      </c>
      <c r="R112" s="19"/>
      <c r="S112" s="19"/>
      <c r="T112" s="19"/>
      <c r="U112" s="19"/>
      <c r="V112" s="19"/>
      <c r="X112" s="172"/>
      <c r="Y112" s="7" t="s">
        <v>169</v>
      </c>
      <c r="Z112" s="7" t="s">
        <v>23</v>
      </c>
      <c r="AA112" s="17" t="s">
        <v>167</v>
      </c>
    </row>
    <row r="113" spans="11:27" ht="15" x14ac:dyDescent="0.25">
      <c r="K113" s="167"/>
      <c r="L113" s="170"/>
      <c r="M113" s="7" t="s">
        <v>28</v>
      </c>
      <c r="N113" s="18">
        <v>0.37680999999999998</v>
      </c>
      <c r="O113" s="18">
        <v>0.37430999999999998</v>
      </c>
      <c r="P113" s="18">
        <v>8.9999999999999998E-4</v>
      </c>
      <c r="Q113" s="18">
        <v>1.6100000000000001E-3</v>
      </c>
      <c r="R113" s="19"/>
      <c r="S113" s="19"/>
      <c r="T113" s="19"/>
      <c r="U113" s="19"/>
      <c r="V113" s="19"/>
      <c r="X113" s="48" t="s">
        <v>170</v>
      </c>
      <c r="Y113" s="25"/>
      <c r="Z113" s="25"/>
      <c r="AA113" s="25"/>
    </row>
    <row r="114" spans="11:27" ht="15" x14ac:dyDescent="0.25">
      <c r="K114" s="167"/>
      <c r="L114" s="171"/>
      <c r="M114" s="7" t="s">
        <v>35</v>
      </c>
      <c r="N114" s="18">
        <v>0.35797000000000001</v>
      </c>
      <c r="O114" s="18">
        <v>0.35559000000000002</v>
      </c>
      <c r="P114" s="18">
        <v>8.4999999999999995E-4</v>
      </c>
      <c r="Q114" s="18">
        <v>1.5299999999999999E-3</v>
      </c>
      <c r="R114" s="29"/>
      <c r="S114" s="29"/>
      <c r="T114" s="29"/>
      <c r="U114" s="29"/>
      <c r="V114" s="29"/>
      <c r="X114" s="25"/>
      <c r="Y114" s="25"/>
      <c r="Z114" s="25"/>
      <c r="AA114" s="25"/>
    </row>
    <row r="115" spans="11:27" ht="15" x14ac:dyDescent="0.25">
      <c r="K115" s="167"/>
      <c r="L115" s="169" t="s">
        <v>171</v>
      </c>
      <c r="M115" s="7" t="s">
        <v>20</v>
      </c>
      <c r="N115" s="28">
        <v>3386.86</v>
      </c>
      <c r="O115" s="28">
        <v>3377.05</v>
      </c>
      <c r="P115" s="28">
        <v>3.42</v>
      </c>
      <c r="Q115" s="28">
        <v>6.4</v>
      </c>
      <c r="R115" s="19"/>
      <c r="S115" s="19"/>
      <c r="T115" s="19"/>
      <c r="U115" s="19"/>
      <c r="V115" s="19"/>
      <c r="X115" s="25"/>
      <c r="Y115" s="25"/>
      <c r="Z115" s="25"/>
      <c r="AA115" s="25"/>
    </row>
    <row r="116" spans="11:27" ht="18" x14ac:dyDescent="0.35">
      <c r="K116" s="167"/>
      <c r="L116" s="170"/>
      <c r="M116" s="7" t="s">
        <v>28</v>
      </c>
      <c r="N116" s="18">
        <v>0.3589</v>
      </c>
      <c r="O116" s="18">
        <v>0.35786000000000001</v>
      </c>
      <c r="P116" s="18">
        <v>3.6000000000000002E-4</v>
      </c>
      <c r="Q116" s="18">
        <v>6.8000000000000005E-4</v>
      </c>
      <c r="R116" s="19"/>
      <c r="S116" s="19"/>
      <c r="T116" s="19"/>
      <c r="U116" s="19"/>
      <c r="V116" s="19"/>
      <c r="X116" s="6" t="s">
        <v>5</v>
      </c>
      <c r="Y116" s="6" t="s">
        <v>14</v>
      </c>
      <c r="Z116" s="6" t="s">
        <v>7</v>
      </c>
      <c r="AA116" s="7" t="s">
        <v>9</v>
      </c>
    </row>
    <row r="117" spans="11:27" ht="15" x14ac:dyDescent="0.25">
      <c r="K117" s="167"/>
      <c r="L117" s="171"/>
      <c r="M117" s="7" t="s">
        <v>35</v>
      </c>
      <c r="N117" s="18">
        <v>0.34095999999999999</v>
      </c>
      <c r="O117" s="18">
        <v>0.33996999999999999</v>
      </c>
      <c r="P117" s="18">
        <v>3.4000000000000002E-4</v>
      </c>
      <c r="Q117" s="18">
        <v>6.4000000000000005E-4</v>
      </c>
      <c r="R117" s="29"/>
      <c r="S117" s="29"/>
      <c r="T117" s="29"/>
      <c r="U117" s="29"/>
      <c r="V117" s="29"/>
      <c r="X117" s="172" t="s">
        <v>172</v>
      </c>
      <c r="Y117" s="7" t="s">
        <v>173</v>
      </c>
      <c r="Z117" s="7" t="s">
        <v>23</v>
      </c>
      <c r="AA117" s="17">
        <v>1943</v>
      </c>
    </row>
    <row r="118" spans="11:27" ht="14.45" customHeight="1" x14ac:dyDescent="0.25">
      <c r="K118" s="167"/>
      <c r="L118" s="169" t="s">
        <v>174</v>
      </c>
      <c r="M118" s="7" t="s">
        <v>20</v>
      </c>
      <c r="N118" s="28">
        <v>2248.8200000000002</v>
      </c>
      <c r="O118" s="28">
        <v>2235.62</v>
      </c>
      <c r="P118" s="28">
        <v>0.6</v>
      </c>
      <c r="Q118" s="28">
        <v>12.6</v>
      </c>
      <c r="R118" s="19"/>
      <c r="S118" s="19"/>
      <c r="T118" s="19"/>
      <c r="U118" s="19"/>
      <c r="V118" s="19"/>
      <c r="X118" s="172"/>
      <c r="Y118" s="7" t="s">
        <v>175</v>
      </c>
      <c r="Z118" s="7" t="s">
        <v>23</v>
      </c>
      <c r="AA118" s="17">
        <v>1585</v>
      </c>
    </row>
    <row r="119" spans="11:27" ht="15" x14ac:dyDescent="0.25">
      <c r="K119" s="167"/>
      <c r="L119" s="170"/>
      <c r="M119" s="7" t="s">
        <v>28</v>
      </c>
      <c r="N119" s="18">
        <v>0.33706000000000003</v>
      </c>
      <c r="O119" s="18">
        <v>0.33507999999999999</v>
      </c>
      <c r="P119" s="18">
        <v>9.0000000000000006E-5</v>
      </c>
      <c r="Q119" s="18">
        <v>1.89E-3</v>
      </c>
      <c r="R119" s="19"/>
      <c r="S119" s="19"/>
      <c r="T119" s="19"/>
      <c r="U119" s="19"/>
      <c r="V119" s="19"/>
      <c r="X119" s="172"/>
      <c r="Y119" s="7" t="s">
        <v>176</v>
      </c>
      <c r="Z119" s="7" t="s">
        <v>23</v>
      </c>
      <c r="AA119" s="17">
        <v>4657</v>
      </c>
    </row>
    <row r="120" spans="11:27" ht="15" x14ac:dyDescent="0.25">
      <c r="K120" s="168"/>
      <c r="L120" s="171"/>
      <c r="M120" s="7" t="s">
        <v>35</v>
      </c>
      <c r="N120" s="18">
        <v>0.32019999999999998</v>
      </c>
      <c r="O120" s="18">
        <v>0.31831999999999999</v>
      </c>
      <c r="P120" s="18">
        <v>9.0000000000000006E-5</v>
      </c>
      <c r="Q120" s="18">
        <v>1.7899999999999999E-3</v>
      </c>
      <c r="R120" s="29"/>
      <c r="S120" s="29"/>
      <c r="T120" s="29"/>
      <c r="U120" s="29"/>
      <c r="V120" s="29"/>
    </row>
    <row r="121" spans="11:27" ht="15" x14ac:dyDescent="0.25">
      <c r="R121" s="19"/>
      <c r="S121" s="19"/>
      <c r="T121" s="19"/>
      <c r="U121" s="19"/>
      <c r="V121" s="19"/>
      <c r="X121" s="49" t="s">
        <v>177</v>
      </c>
      <c r="Y121" s="49" t="s">
        <v>178</v>
      </c>
      <c r="Z121" s="49" t="s">
        <v>23</v>
      </c>
      <c r="AA121" s="50">
        <v>2346</v>
      </c>
    </row>
    <row r="122" spans="11:27" ht="15" x14ac:dyDescent="0.25">
      <c r="R122" s="19"/>
      <c r="S122" s="19"/>
      <c r="T122" s="19"/>
      <c r="U122" s="19"/>
      <c r="V122" s="19"/>
    </row>
  </sheetData>
  <mergeCells count="58">
    <mergeCell ref="K7:K30"/>
    <mergeCell ref="L7:L10"/>
    <mergeCell ref="X7:X36"/>
    <mergeCell ref="S8:S22"/>
    <mergeCell ref="T8:T10"/>
    <mergeCell ref="L11:L14"/>
    <mergeCell ref="T11:T13"/>
    <mergeCell ref="T14:T16"/>
    <mergeCell ref="L15:L18"/>
    <mergeCell ref="T17:T19"/>
    <mergeCell ref="K33:K100"/>
    <mergeCell ref="L33:L36"/>
    <mergeCell ref="S33:S40"/>
    <mergeCell ref="T33:T34"/>
    <mergeCell ref="T35:T36"/>
    <mergeCell ref="L19:L22"/>
    <mergeCell ref="T20:T22"/>
    <mergeCell ref="L23:L26"/>
    <mergeCell ref="L27:L30"/>
    <mergeCell ref="S28:S29"/>
    <mergeCell ref="L37:L40"/>
    <mergeCell ref="T37:T38"/>
    <mergeCell ref="T39:T40"/>
    <mergeCell ref="L41:L44"/>
    <mergeCell ref="X41:X49"/>
    <mergeCell ref="S44:S49"/>
    <mergeCell ref="T44:T46"/>
    <mergeCell ref="L45:L48"/>
    <mergeCell ref="T47:T49"/>
    <mergeCell ref="L49:L52"/>
    <mergeCell ref="AG51:AG52"/>
    <mergeCell ref="L53:L56"/>
    <mergeCell ref="X54:X73"/>
    <mergeCell ref="L57:L60"/>
    <mergeCell ref="S57:S60"/>
    <mergeCell ref="T57:T58"/>
    <mergeCell ref="T59:T60"/>
    <mergeCell ref="L61:L64"/>
    <mergeCell ref="L65:L68"/>
    <mergeCell ref="L69:L72"/>
    <mergeCell ref="L73:L76"/>
    <mergeCell ref="L77:L80"/>
    <mergeCell ref="X78:X81"/>
    <mergeCell ref="L81:L84"/>
    <mergeCell ref="L85:L88"/>
    <mergeCell ref="X86:X100"/>
    <mergeCell ref="L89:L92"/>
    <mergeCell ref="L93:L96"/>
    <mergeCell ref="L97:L100"/>
    <mergeCell ref="K103:K120"/>
    <mergeCell ref="L103:L105"/>
    <mergeCell ref="X105:X112"/>
    <mergeCell ref="L106:L108"/>
    <mergeCell ref="L109:L111"/>
    <mergeCell ref="L112:L114"/>
    <mergeCell ref="L115:L117"/>
    <mergeCell ref="X117:X119"/>
    <mergeCell ref="L118:L120"/>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34F7-6F9A-4747-BF6E-1C4132EC5A89}">
  <sheetPr codeName="Sheet3"/>
  <dimension ref="A1:AA121"/>
  <sheetViews>
    <sheetView topLeftCell="U97" workbookViewId="0">
      <selection activeCell="AB120" sqref="AB120"/>
    </sheetView>
  </sheetViews>
  <sheetFormatPr defaultRowHeight="12.75" x14ac:dyDescent="0.2"/>
  <cols>
    <col min="1" max="1" width="9.140625" style="2"/>
    <col min="2" max="2" width="19.7109375" style="2" customWidth="1"/>
    <col min="3" max="5" width="9.140625" style="2"/>
    <col min="6" max="7" width="15.5703125" style="2" customWidth="1"/>
    <col min="8" max="8" width="12.42578125" style="2" customWidth="1"/>
    <col min="9" max="9" width="11.85546875" style="2" customWidth="1"/>
    <col min="10" max="10" width="9.140625" style="2"/>
    <col min="11" max="11" width="16.85546875" style="2" customWidth="1"/>
    <col min="12" max="12" width="20.28515625" style="2" customWidth="1"/>
    <col min="13" max="13" width="16.5703125" style="2" bestFit="1" customWidth="1"/>
    <col min="14" max="14" width="12.85546875" style="2" customWidth="1"/>
    <col min="15" max="15" width="13.140625" style="2" customWidth="1"/>
    <col min="16" max="16" width="13.5703125" style="2" customWidth="1"/>
    <col min="17" max="19" width="11" style="2" customWidth="1"/>
    <col min="20" max="20" width="31.85546875" style="2" bestFit="1" customWidth="1"/>
    <col min="21" max="21" width="11" style="2" customWidth="1"/>
    <col min="22" max="22" width="17.28515625" style="2" customWidth="1"/>
    <col min="23" max="24" width="9.140625" style="2"/>
    <col min="25" max="25" width="38.42578125" style="2" bestFit="1" customWidth="1"/>
    <col min="26" max="16384" width="9.140625" style="2"/>
  </cols>
  <sheetData>
    <row r="1" spans="1:27" x14ac:dyDescent="0.2">
      <c r="A1" s="1" t="s">
        <v>179</v>
      </c>
    </row>
    <row r="3" spans="1:27" x14ac:dyDescent="0.2">
      <c r="B3" s="1" t="s">
        <v>180</v>
      </c>
      <c r="K3" s="1" t="s">
        <v>2</v>
      </c>
      <c r="S3" s="1" t="s">
        <v>3</v>
      </c>
      <c r="X3" s="1" t="s">
        <v>181</v>
      </c>
    </row>
    <row r="5" spans="1:27" ht="18" x14ac:dyDescent="0.35">
      <c r="B5" s="15" t="s">
        <v>5</v>
      </c>
      <c r="C5" s="6" t="s">
        <v>6</v>
      </c>
      <c r="D5" s="6" t="s">
        <v>7</v>
      </c>
      <c r="E5" s="7" t="s">
        <v>8</v>
      </c>
      <c r="F5" s="7" t="s">
        <v>9</v>
      </c>
      <c r="G5" s="7" t="s">
        <v>10</v>
      </c>
      <c r="H5" s="7" t="s">
        <v>11</v>
      </c>
      <c r="I5" s="7" t="s">
        <v>12</v>
      </c>
      <c r="K5" s="6" t="s">
        <v>5</v>
      </c>
      <c r="L5" s="6" t="s">
        <v>13</v>
      </c>
      <c r="M5" s="6" t="s">
        <v>7</v>
      </c>
      <c r="N5" s="7" t="s">
        <v>9</v>
      </c>
      <c r="O5" s="7" t="s">
        <v>10</v>
      </c>
      <c r="P5" s="8" t="s">
        <v>11</v>
      </c>
      <c r="Q5" s="8" t="s">
        <v>12</v>
      </c>
      <c r="R5" s="9"/>
      <c r="S5" s="9"/>
      <c r="T5" s="9"/>
      <c r="U5" s="9"/>
      <c r="V5" s="9"/>
      <c r="X5" s="6" t="s">
        <v>5</v>
      </c>
      <c r="Y5" s="6" t="s">
        <v>14</v>
      </c>
      <c r="Z5" s="6" t="s">
        <v>7</v>
      </c>
      <c r="AA5" s="7" t="s">
        <v>9</v>
      </c>
    </row>
    <row r="6" spans="1:27" ht="18" x14ac:dyDescent="0.35">
      <c r="B6" s="51" t="s">
        <v>15</v>
      </c>
      <c r="C6" s="7" t="s">
        <v>16</v>
      </c>
      <c r="D6" s="7" t="s">
        <v>17</v>
      </c>
      <c r="E6" s="52">
        <v>2020</v>
      </c>
      <c r="F6" s="53">
        <v>0.23313999999999999</v>
      </c>
      <c r="G6" s="53">
        <v>0.23104</v>
      </c>
      <c r="H6" s="53">
        <v>7.2000000000000005E-4</v>
      </c>
      <c r="I6" s="53">
        <v>1.3799999999999999E-3</v>
      </c>
      <c r="K6" s="166" t="s">
        <v>18</v>
      </c>
      <c r="L6" s="183" t="s">
        <v>19</v>
      </c>
      <c r="M6" s="7" t="s">
        <v>20</v>
      </c>
      <c r="N6" s="13">
        <v>2533</v>
      </c>
      <c r="O6" s="13">
        <v>2528.2600000000002</v>
      </c>
      <c r="P6" s="13">
        <v>3.4</v>
      </c>
      <c r="Q6" s="13">
        <v>1.33</v>
      </c>
      <c r="R6" s="14"/>
      <c r="S6" s="15" t="s">
        <v>5</v>
      </c>
      <c r="T6" s="6" t="s">
        <v>13</v>
      </c>
      <c r="U6" s="6" t="s">
        <v>7</v>
      </c>
      <c r="V6" s="16" t="s">
        <v>9</v>
      </c>
      <c r="X6" s="172" t="s">
        <v>21</v>
      </c>
      <c r="Y6" s="7" t="s">
        <v>22</v>
      </c>
      <c r="Z6" s="7" t="s">
        <v>23</v>
      </c>
      <c r="AA6" s="17">
        <v>1</v>
      </c>
    </row>
    <row r="7" spans="1:27" ht="15" x14ac:dyDescent="0.25">
      <c r="K7" s="167"/>
      <c r="L7" s="184"/>
      <c r="M7" s="7" t="s">
        <v>24</v>
      </c>
      <c r="N7" s="18">
        <v>0.44327</v>
      </c>
      <c r="O7" s="18">
        <v>0.44245000000000001</v>
      </c>
      <c r="P7" s="18">
        <v>5.9000000000000003E-4</v>
      </c>
      <c r="Q7" s="18">
        <v>2.3000000000000001E-4</v>
      </c>
      <c r="R7" s="19"/>
      <c r="S7" s="178" t="s">
        <v>25</v>
      </c>
      <c r="T7" s="172" t="s">
        <v>26</v>
      </c>
      <c r="U7" s="7" t="s">
        <v>24</v>
      </c>
      <c r="V7" s="18">
        <v>8.3700000000000007E-3</v>
      </c>
      <c r="X7" s="172"/>
      <c r="Y7" s="7" t="s">
        <v>27</v>
      </c>
      <c r="Z7" s="7" t="s">
        <v>23</v>
      </c>
      <c r="AA7" s="17">
        <v>25</v>
      </c>
    </row>
    <row r="8" spans="1:27" ht="15" x14ac:dyDescent="0.25">
      <c r="K8" s="167"/>
      <c r="L8" s="184"/>
      <c r="M8" s="7" t="s">
        <v>28</v>
      </c>
      <c r="N8" s="18">
        <v>0.20374</v>
      </c>
      <c r="O8" s="18">
        <v>0.20336000000000001</v>
      </c>
      <c r="P8" s="18">
        <v>2.7E-4</v>
      </c>
      <c r="Q8" s="18">
        <v>1.1E-4</v>
      </c>
      <c r="R8" s="19"/>
      <c r="S8" s="178"/>
      <c r="T8" s="172"/>
      <c r="U8" s="7" t="s">
        <v>29</v>
      </c>
      <c r="V8" s="18">
        <v>0.39328000000000002</v>
      </c>
      <c r="X8" s="172"/>
      <c r="Y8" s="7" t="s">
        <v>30</v>
      </c>
      <c r="Z8" s="7" t="s">
        <v>23</v>
      </c>
      <c r="AA8" s="17">
        <v>298</v>
      </c>
    </row>
    <row r="9" spans="1:27" ht="15" x14ac:dyDescent="0.25">
      <c r="K9" s="167"/>
      <c r="L9" s="185"/>
      <c r="M9" s="7" t="s">
        <v>35</v>
      </c>
      <c r="N9" s="18">
        <v>0.18387000000000001</v>
      </c>
      <c r="O9" s="18">
        <v>0.18351999999999999</v>
      </c>
      <c r="P9" s="18">
        <v>2.5000000000000001E-4</v>
      </c>
      <c r="Q9" s="18">
        <v>1E-4</v>
      </c>
      <c r="R9" s="19"/>
      <c r="S9" s="178"/>
      <c r="T9" s="172"/>
      <c r="U9" s="7" t="s">
        <v>23</v>
      </c>
      <c r="V9" s="18">
        <v>1.0540000000000001E-2</v>
      </c>
      <c r="X9" s="172"/>
      <c r="Y9" s="7" t="s">
        <v>36</v>
      </c>
      <c r="Z9" s="7" t="s">
        <v>23</v>
      </c>
      <c r="AA9" s="17">
        <v>14800</v>
      </c>
    </row>
    <row r="10" spans="1:27" ht="15" x14ac:dyDescent="0.25">
      <c r="K10" s="167"/>
      <c r="L10" s="183" t="s">
        <v>37</v>
      </c>
      <c r="M10" s="7" t="s">
        <v>20</v>
      </c>
      <c r="N10" s="13">
        <v>2542.41</v>
      </c>
      <c r="O10" s="13">
        <v>2537.6799999999998</v>
      </c>
      <c r="P10" s="13">
        <v>3.4</v>
      </c>
      <c r="Q10" s="13">
        <v>1.33</v>
      </c>
      <c r="R10" s="14"/>
      <c r="S10" s="178"/>
      <c r="T10" s="172" t="s">
        <v>182</v>
      </c>
      <c r="U10" s="7" t="s">
        <v>24</v>
      </c>
      <c r="V10" s="18">
        <v>0.1658</v>
      </c>
      <c r="X10" s="172"/>
      <c r="Y10" s="7" t="s">
        <v>39</v>
      </c>
      <c r="Z10" s="7" t="s">
        <v>23</v>
      </c>
      <c r="AA10" s="17">
        <v>675</v>
      </c>
    </row>
    <row r="11" spans="1:27" ht="15" x14ac:dyDescent="0.25">
      <c r="K11" s="167"/>
      <c r="L11" s="184"/>
      <c r="M11" s="7" t="s">
        <v>24</v>
      </c>
      <c r="N11" s="18">
        <v>1.1504099999999999</v>
      </c>
      <c r="O11" s="18">
        <v>1.1482699999999999</v>
      </c>
      <c r="P11" s="18">
        <v>1.5399999999999999E-3</v>
      </c>
      <c r="Q11" s="18">
        <v>5.9999999999999995E-4</v>
      </c>
      <c r="R11" s="19"/>
      <c r="S11" s="178"/>
      <c r="T11" s="172"/>
      <c r="U11" s="7" t="s">
        <v>29</v>
      </c>
      <c r="V11" s="18">
        <v>5.0079700000000003</v>
      </c>
      <c r="X11" s="172"/>
      <c r="Y11" s="7" t="s">
        <v>40</v>
      </c>
      <c r="Z11" s="7" t="s">
        <v>23</v>
      </c>
      <c r="AA11" s="17">
        <v>92</v>
      </c>
    </row>
    <row r="12" spans="1:27" ht="15" x14ac:dyDescent="0.25">
      <c r="K12" s="167"/>
      <c r="L12" s="184"/>
      <c r="M12" s="7" t="s">
        <v>28</v>
      </c>
      <c r="N12" s="18">
        <v>0.20449000000000001</v>
      </c>
      <c r="O12" s="20">
        <v>0.20411000000000001</v>
      </c>
      <c r="P12" s="18">
        <v>2.7E-4</v>
      </c>
      <c r="Q12" s="18">
        <v>1.1E-4</v>
      </c>
      <c r="R12" s="19"/>
      <c r="S12" s="178"/>
      <c r="T12" s="172"/>
      <c r="U12" s="7" t="s">
        <v>23</v>
      </c>
      <c r="V12" s="18">
        <v>0.18629999999999999</v>
      </c>
      <c r="X12" s="172"/>
      <c r="Y12" s="7" t="s">
        <v>41</v>
      </c>
      <c r="Z12" s="7" t="s">
        <v>23</v>
      </c>
      <c r="AA12" s="17">
        <v>3500</v>
      </c>
    </row>
    <row r="13" spans="1:27" ht="15" x14ac:dyDescent="0.25">
      <c r="K13" s="167"/>
      <c r="L13" s="185"/>
      <c r="M13" s="7" t="s">
        <v>35</v>
      </c>
      <c r="N13" s="18">
        <v>0.18454999999999999</v>
      </c>
      <c r="O13" s="18">
        <v>0.18421000000000001</v>
      </c>
      <c r="P13" s="18">
        <v>2.5000000000000001E-4</v>
      </c>
      <c r="Q13" s="18">
        <v>1E-4</v>
      </c>
      <c r="R13" s="19"/>
      <c r="S13" s="178"/>
      <c r="T13" s="172" t="s">
        <v>42</v>
      </c>
      <c r="U13" s="7" t="s">
        <v>24</v>
      </c>
      <c r="V13" s="21"/>
      <c r="X13" s="172"/>
      <c r="Y13" s="7" t="s">
        <v>43</v>
      </c>
      <c r="Z13" s="7" t="s">
        <v>23</v>
      </c>
      <c r="AA13" s="17">
        <v>1100</v>
      </c>
    </row>
    <row r="14" spans="1:27" ht="15" x14ac:dyDescent="0.25">
      <c r="K14" s="167"/>
      <c r="L14" s="183" t="s">
        <v>44</v>
      </c>
      <c r="M14" s="7" t="s">
        <v>20</v>
      </c>
      <c r="N14" s="13">
        <v>2938.81</v>
      </c>
      <c r="O14" s="13">
        <v>2934.82</v>
      </c>
      <c r="P14" s="13">
        <v>2.14</v>
      </c>
      <c r="Q14" s="13">
        <v>1.86</v>
      </c>
      <c r="R14" s="14"/>
      <c r="S14" s="178"/>
      <c r="T14" s="172"/>
      <c r="U14" s="7" t="s">
        <v>29</v>
      </c>
      <c r="V14" s="18">
        <v>0.10574</v>
      </c>
      <c r="X14" s="172"/>
      <c r="Y14" s="7" t="s">
        <v>45</v>
      </c>
      <c r="Z14" s="7" t="s">
        <v>23</v>
      </c>
      <c r="AA14" s="17">
        <v>1430</v>
      </c>
    </row>
    <row r="15" spans="1:27" ht="15" x14ac:dyDescent="0.25">
      <c r="K15" s="167"/>
      <c r="L15" s="184"/>
      <c r="M15" s="7" t="s">
        <v>24</v>
      </c>
      <c r="N15" s="18">
        <v>1.5553699999999999</v>
      </c>
      <c r="O15" s="18">
        <v>1.55325</v>
      </c>
      <c r="P15" s="18">
        <v>1.1299999999999999E-3</v>
      </c>
      <c r="Q15" s="18">
        <v>9.8999999999999999E-4</v>
      </c>
      <c r="R15" s="19"/>
      <c r="S15" s="178"/>
      <c r="T15" s="172"/>
      <c r="U15" s="7" t="s">
        <v>23</v>
      </c>
      <c r="V15" s="18">
        <v>5.1799999999999997E-3</v>
      </c>
      <c r="X15" s="172"/>
      <c r="Y15" s="7" t="s">
        <v>46</v>
      </c>
      <c r="Z15" s="7" t="s">
        <v>23</v>
      </c>
      <c r="AA15" s="17">
        <v>353</v>
      </c>
    </row>
    <row r="16" spans="1:27" ht="15" x14ac:dyDescent="0.25">
      <c r="K16" s="167"/>
      <c r="L16" s="184"/>
      <c r="M16" s="7" t="s">
        <v>28</v>
      </c>
      <c r="N16" s="18">
        <v>0.2303</v>
      </c>
      <c r="O16" s="18">
        <v>0.22999</v>
      </c>
      <c r="P16" s="18">
        <v>1.7000000000000001E-4</v>
      </c>
      <c r="Q16" s="18">
        <v>1.4999999999999999E-4</v>
      </c>
      <c r="R16" s="19"/>
      <c r="S16" s="178"/>
      <c r="T16" s="182" t="s">
        <v>183</v>
      </c>
      <c r="U16" s="7" t="s">
        <v>24</v>
      </c>
      <c r="V16" s="18">
        <v>0.1658</v>
      </c>
      <c r="X16" s="172"/>
      <c r="Y16" s="7" t="s">
        <v>48</v>
      </c>
      <c r="Z16" s="7" t="s">
        <v>23</v>
      </c>
      <c r="AA16" s="17">
        <v>4470</v>
      </c>
    </row>
    <row r="17" spans="11:27" ht="15" x14ac:dyDescent="0.25">
      <c r="K17" s="167"/>
      <c r="L17" s="185"/>
      <c r="M17" s="7" t="s">
        <v>35</v>
      </c>
      <c r="N17" s="18">
        <v>0.21448</v>
      </c>
      <c r="O17" s="18">
        <v>0.21418999999999999</v>
      </c>
      <c r="P17" s="18">
        <v>1.6000000000000001E-4</v>
      </c>
      <c r="Q17" s="18">
        <v>1.3999999999999999E-4</v>
      </c>
      <c r="R17" s="19"/>
      <c r="S17" s="178"/>
      <c r="T17" s="182"/>
      <c r="U17" s="7" t="s">
        <v>29</v>
      </c>
      <c r="V17" s="18">
        <v>5.0079700000000003</v>
      </c>
      <c r="X17" s="172"/>
      <c r="Y17" s="7" t="s">
        <v>49</v>
      </c>
      <c r="Z17" s="7" t="s">
        <v>23</v>
      </c>
      <c r="AA17" s="17">
        <v>124</v>
      </c>
    </row>
    <row r="18" spans="11:27" ht="15" x14ac:dyDescent="0.25">
      <c r="K18" s="167"/>
      <c r="L18" s="183" t="s">
        <v>50</v>
      </c>
      <c r="M18" s="7" t="s">
        <v>20</v>
      </c>
      <c r="N18" s="13">
        <v>2533</v>
      </c>
      <c r="O18" s="13">
        <v>2528.2600000000002</v>
      </c>
      <c r="P18" s="13">
        <v>3.4</v>
      </c>
      <c r="Q18" s="13">
        <v>1.33</v>
      </c>
      <c r="R18" s="14"/>
      <c r="S18" s="178"/>
      <c r="T18" s="182"/>
      <c r="U18" s="7" t="s">
        <v>23</v>
      </c>
      <c r="V18" s="18">
        <v>0.18629999999999999</v>
      </c>
      <c r="X18" s="172"/>
      <c r="Y18" s="7" t="s">
        <v>51</v>
      </c>
      <c r="Z18" s="7" t="s">
        <v>23</v>
      </c>
      <c r="AA18" s="17">
        <v>3220</v>
      </c>
    </row>
    <row r="19" spans="11:27" ht="15" x14ac:dyDescent="0.25">
      <c r="K19" s="167"/>
      <c r="L19" s="184"/>
      <c r="M19" s="7" t="s">
        <v>52</v>
      </c>
      <c r="N19" s="18">
        <v>2.0226600000000001</v>
      </c>
      <c r="O19" s="18">
        <v>2.0188799999999998</v>
      </c>
      <c r="P19" s="18">
        <v>2.7100000000000002E-3</v>
      </c>
      <c r="Q19" s="18">
        <v>1.07E-3</v>
      </c>
      <c r="R19" s="19"/>
      <c r="S19" s="178"/>
      <c r="T19" s="182" t="s">
        <v>184</v>
      </c>
      <c r="U19" s="7" t="s">
        <v>24</v>
      </c>
      <c r="V19" s="18">
        <v>0.1658</v>
      </c>
      <c r="X19" s="172"/>
      <c r="Y19" s="7" t="s">
        <v>54</v>
      </c>
      <c r="Z19" s="7" t="s">
        <v>23</v>
      </c>
      <c r="AA19" s="17">
        <v>9810</v>
      </c>
    </row>
    <row r="20" spans="11:27" ht="15" x14ac:dyDescent="0.25">
      <c r="K20" s="167"/>
      <c r="L20" s="184"/>
      <c r="M20" s="7" t="s">
        <v>28</v>
      </c>
      <c r="N20" s="18">
        <v>0.20374</v>
      </c>
      <c r="O20" s="18">
        <v>0.20336000000000001</v>
      </c>
      <c r="P20" s="18">
        <v>2.7E-4</v>
      </c>
      <c r="Q20" s="18">
        <v>1.1E-4</v>
      </c>
      <c r="R20" s="19"/>
      <c r="S20" s="178"/>
      <c r="T20" s="182"/>
      <c r="U20" s="7" t="s">
        <v>29</v>
      </c>
      <c r="V20" s="18">
        <v>5.0079700000000003</v>
      </c>
      <c r="X20" s="172"/>
      <c r="Y20" s="7" t="s">
        <v>55</v>
      </c>
      <c r="Z20" s="7" t="s">
        <v>23</v>
      </c>
      <c r="AA20" s="17">
        <v>1030</v>
      </c>
    </row>
    <row r="21" spans="11:27" ht="15" x14ac:dyDescent="0.25">
      <c r="K21" s="167"/>
      <c r="L21" s="185"/>
      <c r="M21" s="7" t="s">
        <v>35</v>
      </c>
      <c r="N21" s="18">
        <v>0.18387000000000001</v>
      </c>
      <c r="O21" s="18">
        <v>0.18351999999999999</v>
      </c>
      <c r="P21" s="18">
        <v>2.5000000000000001E-4</v>
      </c>
      <c r="Q21" s="18">
        <v>1E-4</v>
      </c>
      <c r="R21" s="19"/>
      <c r="S21" s="178"/>
      <c r="T21" s="182"/>
      <c r="U21" s="7" t="s">
        <v>23</v>
      </c>
      <c r="V21" s="18">
        <v>0.18629999999999999</v>
      </c>
      <c r="X21" s="172"/>
      <c r="Y21" s="7" t="s">
        <v>56</v>
      </c>
      <c r="Z21" s="7" t="s">
        <v>23</v>
      </c>
      <c r="AA21" s="17">
        <v>1640</v>
      </c>
    </row>
    <row r="22" spans="11:27" ht="15" x14ac:dyDescent="0.25">
      <c r="K22" s="167"/>
      <c r="L22" s="183" t="s">
        <v>57</v>
      </c>
      <c r="M22" s="7" t="s">
        <v>20</v>
      </c>
      <c r="N22" s="13">
        <v>2542.41</v>
      </c>
      <c r="O22" s="13">
        <v>2537.6799999999998</v>
      </c>
      <c r="P22" s="13">
        <v>3.4</v>
      </c>
      <c r="Q22" s="13">
        <v>1.33</v>
      </c>
      <c r="R22" s="14"/>
      <c r="S22" s="14"/>
      <c r="T22" s="14"/>
      <c r="U22" s="14"/>
      <c r="V22" s="14"/>
      <c r="X22" s="172"/>
      <c r="Y22" s="7" t="s">
        <v>58</v>
      </c>
      <c r="Z22" s="7" t="s">
        <v>23</v>
      </c>
      <c r="AA22" s="17">
        <v>7390</v>
      </c>
    </row>
    <row r="23" spans="11:27" ht="15" x14ac:dyDescent="0.25">
      <c r="K23" s="167"/>
      <c r="L23" s="184"/>
      <c r="M23" s="7" t="s">
        <v>52</v>
      </c>
      <c r="N23" s="18">
        <v>2.03017</v>
      </c>
      <c r="O23" s="18">
        <v>2.0264000000000002</v>
      </c>
      <c r="P23" s="18">
        <v>2.7100000000000002E-3</v>
      </c>
      <c r="Q23" s="18">
        <v>1.07E-3</v>
      </c>
      <c r="R23" s="19"/>
      <c r="S23" s="19"/>
      <c r="T23" s="19"/>
      <c r="U23" s="19"/>
      <c r="V23" s="19"/>
      <c r="X23" s="172"/>
      <c r="Y23" s="7" t="s">
        <v>59</v>
      </c>
      <c r="Z23" s="7" t="s">
        <v>23</v>
      </c>
      <c r="AA23" s="17">
        <v>12200</v>
      </c>
    </row>
    <row r="24" spans="11:27" ht="15" x14ac:dyDescent="0.25">
      <c r="K24" s="167"/>
      <c r="L24" s="184"/>
      <c r="M24" s="7" t="s">
        <v>28</v>
      </c>
      <c r="N24" s="18">
        <v>0.20449000000000001</v>
      </c>
      <c r="O24" s="18">
        <v>0.20411000000000001</v>
      </c>
      <c r="P24" s="18">
        <v>2.7E-4</v>
      </c>
      <c r="Q24" s="18">
        <v>1.1E-4</v>
      </c>
      <c r="R24" s="19"/>
      <c r="X24" s="172"/>
      <c r="Y24" s="7" t="s">
        <v>60</v>
      </c>
      <c r="Z24" s="7" t="s">
        <v>23</v>
      </c>
      <c r="AA24" s="17">
        <v>8830</v>
      </c>
    </row>
    <row r="25" spans="11:27" ht="15" x14ac:dyDescent="0.25">
      <c r="K25" s="167"/>
      <c r="L25" s="185"/>
      <c r="M25" s="7" t="s">
        <v>35</v>
      </c>
      <c r="N25" s="18">
        <v>0.18454999999999999</v>
      </c>
      <c r="O25" s="18">
        <v>0.18421000000000001</v>
      </c>
      <c r="P25" s="18">
        <v>2.5000000000000001E-4</v>
      </c>
      <c r="Q25" s="18">
        <v>1E-4</v>
      </c>
      <c r="R25" s="19"/>
      <c r="X25" s="172"/>
      <c r="Y25" s="7" t="s">
        <v>61</v>
      </c>
      <c r="Z25" s="7" t="s">
        <v>23</v>
      </c>
      <c r="AA25" s="17">
        <v>10300</v>
      </c>
    </row>
    <row r="26" spans="11:27" ht="15" x14ac:dyDescent="0.25">
      <c r="K26" s="167"/>
      <c r="L26" s="183" t="s">
        <v>62</v>
      </c>
      <c r="M26" s="7" t="s">
        <v>20</v>
      </c>
      <c r="N26" s="13">
        <v>2601.11</v>
      </c>
      <c r="O26" s="13">
        <v>2598.56</v>
      </c>
      <c r="P26" s="13">
        <v>1.17</v>
      </c>
      <c r="Q26" s="13">
        <v>1.39</v>
      </c>
      <c r="R26" s="14"/>
      <c r="S26" s="22" t="s">
        <v>5</v>
      </c>
      <c r="T26" s="23" t="s">
        <v>63</v>
      </c>
      <c r="U26" s="23" t="s">
        <v>7</v>
      </c>
      <c r="V26" s="24" t="s">
        <v>64</v>
      </c>
      <c r="X26" s="172"/>
      <c r="Y26" s="7" t="s">
        <v>65</v>
      </c>
      <c r="Z26" s="7" t="s">
        <v>23</v>
      </c>
      <c r="AA26" s="17">
        <v>8860</v>
      </c>
    </row>
    <row r="27" spans="11:27" ht="15" x14ac:dyDescent="0.25">
      <c r="K27" s="167"/>
      <c r="L27" s="184"/>
      <c r="M27" s="7" t="s">
        <v>24</v>
      </c>
      <c r="N27" s="18">
        <v>0.95279000000000003</v>
      </c>
      <c r="O27" s="18">
        <v>0.95184999999999997</v>
      </c>
      <c r="P27" s="18">
        <v>4.2999999999999999E-4</v>
      </c>
      <c r="Q27" s="18">
        <v>5.1000000000000004E-4</v>
      </c>
      <c r="R27" s="19"/>
      <c r="S27" s="186" t="s">
        <v>66</v>
      </c>
      <c r="T27" s="24" t="s">
        <v>67</v>
      </c>
      <c r="U27" s="24" t="s">
        <v>24</v>
      </c>
      <c r="V27" s="54" t="s">
        <v>185</v>
      </c>
      <c r="X27" s="172"/>
      <c r="Y27" s="7" t="s">
        <v>68</v>
      </c>
      <c r="Z27" s="7" t="s">
        <v>23</v>
      </c>
      <c r="AA27" s="17">
        <v>9160</v>
      </c>
    </row>
    <row r="28" spans="11:27" ht="45.75" customHeight="1" x14ac:dyDescent="0.25">
      <c r="K28" s="167"/>
      <c r="L28" s="184"/>
      <c r="M28" s="7" t="s">
        <v>28</v>
      </c>
      <c r="N28" s="18">
        <v>0.20094000000000001</v>
      </c>
      <c r="O28" s="18">
        <v>0.20074</v>
      </c>
      <c r="P28" s="18">
        <v>9.0000000000000006E-5</v>
      </c>
      <c r="Q28" s="18">
        <v>1.1E-4</v>
      </c>
      <c r="R28" s="19"/>
      <c r="S28" s="187"/>
      <c r="T28" s="24" t="s">
        <v>69</v>
      </c>
      <c r="U28" s="24" t="s">
        <v>24</v>
      </c>
      <c r="V28" s="54" t="s">
        <v>185</v>
      </c>
      <c r="X28" s="172"/>
      <c r="Y28" s="7" t="s">
        <v>70</v>
      </c>
      <c r="Z28" s="7" t="s">
        <v>23</v>
      </c>
      <c r="AA28" s="17">
        <v>9300</v>
      </c>
    </row>
    <row r="29" spans="11:27" ht="15" x14ac:dyDescent="0.25">
      <c r="K29" s="168"/>
      <c r="L29" s="185"/>
      <c r="M29" s="7" t="s">
        <v>35</v>
      </c>
      <c r="N29" s="18">
        <v>0.18486</v>
      </c>
      <c r="O29" s="18">
        <v>0.18468000000000001</v>
      </c>
      <c r="P29" s="18">
        <v>8.0000000000000007E-5</v>
      </c>
      <c r="Q29" s="18">
        <v>1E-4</v>
      </c>
      <c r="R29" s="19"/>
      <c r="X29" s="172"/>
      <c r="Y29" s="7" t="s">
        <v>71</v>
      </c>
      <c r="Z29" s="7" t="s">
        <v>23</v>
      </c>
      <c r="AA29" s="17">
        <v>22800</v>
      </c>
    </row>
    <row r="30" spans="11:27" ht="15" x14ac:dyDescent="0.25">
      <c r="K30" s="25"/>
      <c r="L30" s="25"/>
      <c r="M30" s="25"/>
      <c r="N30" s="26"/>
      <c r="O30" s="26"/>
      <c r="P30" s="26"/>
      <c r="Q30" s="26"/>
      <c r="R30" s="27"/>
      <c r="X30" s="172"/>
      <c r="Y30" s="7" t="s">
        <v>72</v>
      </c>
      <c r="Z30" s="7" t="s">
        <v>23</v>
      </c>
      <c r="AA30" s="17">
        <v>53</v>
      </c>
    </row>
    <row r="31" spans="11:27" ht="18" x14ac:dyDescent="0.35">
      <c r="K31" s="6" t="s">
        <v>5</v>
      </c>
      <c r="L31" s="6" t="s">
        <v>13</v>
      </c>
      <c r="M31" s="6" t="s">
        <v>7</v>
      </c>
      <c r="N31" s="7" t="s">
        <v>9</v>
      </c>
      <c r="O31" s="7" t="s">
        <v>10</v>
      </c>
      <c r="P31" s="16" t="s">
        <v>11</v>
      </c>
      <c r="Q31" s="16" t="s">
        <v>12</v>
      </c>
      <c r="R31" s="27"/>
      <c r="S31" s="15" t="s">
        <v>5</v>
      </c>
      <c r="T31" s="6" t="s">
        <v>13</v>
      </c>
      <c r="U31" s="6" t="s">
        <v>7</v>
      </c>
      <c r="V31" s="8" t="s">
        <v>9</v>
      </c>
      <c r="X31" s="172"/>
      <c r="Y31" s="7" t="s">
        <v>73</v>
      </c>
      <c r="Z31" s="7" t="s">
        <v>23</v>
      </c>
      <c r="AA31" s="17">
        <v>12</v>
      </c>
    </row>
    <row r="32" spans="11:27" ht="15" x14ac:dyDescent="0.25">
      <c r="K32" s="166" t="s">
        <v>74</v>
      </c>
      <c r="L32" s="183" t="s">
        <v>75</v>
      </c>
      <c r="M32" s="7" t="s">
        <v>20</v>
      </c>
      <c r="N32" s="28">
        <v>3218.6</v>
      </c>
      <c r="O32" s="28">
        <v>3127.67</v>
      </c>
      <c r="P32" s="28">
        <v>61.13</v>
      </c>
      <c r="Q32" s="28">
        <v>29.8</v>
      </c>
      <c r="R32" s="27"/>
      <c r="S32" s="55" t="s">
        <v>76</v>
      </c>
      <c r="T32" s="56" t="s">
        <v>77</v>
      </c>
      <c r="U32" s="7" t="s">
        <v>20</v>
      </c>
      <c r="V32" s="20">
        <v>63.115340000000003</v>
      </c>
      <c r="X32" s="172"/>
      <c r="Y32" s="7" t="s">
        <v>78</v>
      </c>
      <c r="Z32" s="7" t="s">
        <v>23</v>
      </c>
      <c r="AA32" s="17">
        <v>1340</v>
      </c>
    </row>
    <row r="33" spans="11:27" ht="15" x14ac:dyDescent="0.25">
      <c r="K33" s="167"/>
      <c r="L33" s="184"/>
      <c r="M33" s="7" t="s">
        <v>24</v>
      </c>
      <c r="N33" s="18">
        <v>2.2908200000000001</v>
      </c>
      <c r="O33" s="18">
        <v>2.2261000000000002</v>
      </c>
      <c r="P33" s="18">
        <v>4.351E-2</v>
      </c>
      <c r="Q33" s="18">
        <v>2.121E-2</v>
      </c>
      <c r="R33" s="29"/>
      <c r="S33" s="55"/>
      <c r="T33" s="56"/>
      <c r="U33" s="7" t="s">
        <v>17</v>
      </c>
      <c r="V33" s="20">
        <v>1.545E-2</v>
      </c>
      <c r="X33" s="172"/>
      <c r="Y33" s="7" t="s">
        <v>79</v>
      </c>
      <c r="Z33" s="7" t="s">
        <v>23</v>
      </c>
      <c r="AA33" s="17">
        <v>1370</v>
      </c>
    </row>
    <row r="34" spans="11:27" ht="15" x14ac:dyDescent="0.25">
      <c r="K34" s="167"/>
      <c r="L34" s="184"/>
      <c r="M34" s="7" t="s">
        <v>28</v>
      </c>
      <c r="N34" s="18">
        <v>0.25805</v>
      </c>
      <c r="O34" s="18">
        <v>0.25075999999999998</v>
      </c>
      <c r="P34" s="18">
        <v>4.8999999999999998E-3</v>
      </c>
      <c r="Q34" s="18">
        <v>2.3900000000000002E-3</v>
      </c>
      <c r="R34" s="19"/>
      <c r="S34" s="55"/>
      <c r="T34" s="56" t="s">
        <v>80</v>
      </c>
      <c r="U34" s="7" t="s">
        <v>20</v>
      </c>
      <c r="V34" s="20">
        <v>58.352719999999998</v>
      </c>
      <c r="X34" s="172"/>
      <c r="Y34" s="7" t="s">
        <v>81</v>
      </c>
      <c r="Z34" s="7" t="s">
        <v>23</v>
      </c>
      <c r="AA34" s="17">
        <v>693</v>
      </c>
    </row>
    <row r="35" spans="11:27" ht="15" x14ac:dyDescent="0.25">
      <c r="K35" s="167"/>
      <c r="L35" s="185"/>
      <c r="M35" s="7" t="s">
        <v>35</v>
      </c>
      <c r="N35" s="18">
        <v>0.24514</v>
      </c>
      <c r="O35" s="18">
        <v>0.23821999999999999</v>
      </c>
      <c r="P35" s="18">
        <v>4.6600000000000001E-3</v>
      </c>
      <c r="Q35" s="18">
        <v>2.2699999999999999E-3</v>
      </c>
      <c r="R35" s="19"/>
      <c r="S35" s="55"/>
      <c r="T35" s="56"/>
      <c r="U35" s="7" t="s">
        <v>17</v>
      </c>
      <c r="V35" s="20">
        <v>1.545E-2</v>
      </c>
      <c r="X35" s="172"/>
      <c r="Y35" s="7" t="s">
        <v>82</v>
      </c>
      <c r="Z35" s="7" t="s">
        <v>23</v>
      </c>
      <c r="AA35" s="17">
        <v>794</v>
      </c>
    </row>
    <row r="36" spans="11:27" ht="15" x14ac:dyDescent="0.25">
      <c r="K36" s="167"/>
      <c r="L36" s="183" t="s">
        <v>83</v>
      </c>
      <c r="M36" s="7" t="s">
        <v>20</v>
      </c>
      <c r="N36" s="28">
        <v>3181.41</v>
      </c>
      <c r="O36" s="28">
        <v>3149.67</v>
      </c>
      <c r="P36" s="28">
        <v>1.95</v>
      </c>
      <c r="Q36" s="28">
        <v>29.8</v>
      </c>
      <c r="R36" s="19"/>
      <c r="S36" s="55"/>
      <c r="T36" s="56" t="s">
        <v>84</v>
      </c>
      <c r="U36" s="7" t="s">
        <v>20</v>
      </c>
      <c r="V36" s="20">
        <v>72.297309999999996</v>
      </c>
      <c r="X36" s="25"/>
      <c r="Y36" s="25"/>
      <c r="Z36" s="25"/>
      <c r="AA36" s="25"/>
    </row>
    <row r="37" spans="11:27" ht="15" x14ac:dyDescent="0.25">
      <c r="K37" s="167"/>
      <c r="L37" s="184"/>
      <c r="M37" s="7" t="s">
        <v>24</v>
      </c>
      <c r="N37" s="18">
        <v>2.5430999999999999</v>
      </c>
      <c r="O37" s="18">
        <v>2.5177200000000002</v>
      </c>
      <c r="P37" s="18">
        <v>1.56E-3</v>
      </c>
      <c r="Q37" s="18">
        <v>2.3820000000000001E-2</v>
      </c>
      <c r="R37" s="29"/>
      <c r="S37" s="55"/>
      <c r="T37" s="56"/>
      <c r="U37" s="7" t="s">
        <v>17</v>
      </c>
      <c r="V37" s="20">
        <v>1.545E-2</v>
      </c>
      <c r="X37" s="25"/>
      <c r="Y37" s="25"/>
      <c r="Z37" s="25"/>
      <c r="AA37" s="25"/>
    </row>
    <row r="38" spans="11:27" ht="15" x14ac:dyDescent="0.25">
      <c r="K38" s="167"/>
      <c r="L38" s="184"/>
      <c r="M38" s="7" t="s">
        <v>28</v>
      </c>
      <c r="N38" s="18">
        <v>0.26085999999999998</v>
      </c>
      <c r="O38" s="18">
        <v>0.25825999999999999</v>
      </c>
      <c r="P38" s="18">
        <v>1.6000000000000001E-4</v>
      </c>
      <c r="Q38" s="18">
        <v>2.4399999999999999E-3</v>
      </c>
      <c r="R38" s="19"/>
      <c r="S38" s="55"/>
      <c r="T38" s="56" t="s">
        <v>85</v>
      </c>
      <c r="U38" s="7" t="s">
        <v>20</v>
      </c>
      <c r="V38" s="20">
        <v>60.954079999999998</v>
      </c>
      <c r="X38" s="25"/>
      <c r="Y38" s="25"/>
      <c r="Z38" s="25"/>
      <c r="AA38" s="25"/>
    </row>
    <row r="39" spans="11:27" ht="18" x14ac:dyDescent="0.35">
      <c r="K39" s="167"/>
      <c r="L39" s="185"/>
      <c r="M39" s="7" t="s">
        <v>35</v>
      </c>
      <c r="N39" s="18">
        <v>0.24782000000000001</v>
      </c>
      <c r="O39" s="18">
        <v>0.24535000000000001</v>
      </c>
      <c r="P39" s="18">
        <v>1.4999999999999999E-4</v>
      </c>
      <c r="Q39" s="18">
        <v>2.32E-3</v>
      </c>
      <c r="R39" s="19"/>
      <c r="S39" s="55"/>
      <c r="T39" s="56"/>
      <c r="U39" s="7" t="s">
        <v>17</v>
      </c>
      <c r="V39" s="20">
        <v>1.6289999999999999E-2</v>
      </c>
      <c r="X39" s="6" t="s">
        <v>5</v>
      </c>
      <c r="Y39" s="6" t="s">
        <v>14</v>
      </c>
      <c r="Z39" s="6" t="s">
        <v>7</v>
      </c>
      <c r="AA39" s="7" t="s">
        <v>9</v>
      </c>
    </row>
    <row r="40" spans="11:27" ht="15" x14ac:dyDescent="0.25">
      <c r="K40" s="167"/>
      <c r="L40" s="173" t="s">
        <v>86</v>
      </c>
      <c r="M40" s="7" t="s">
        <v>20</v>
      </c>
      <c r="N40" s="28">
        <v>3165.32</v>
      </c>
      <c r="O40" s="28">
        <v>3149.67</v>
      </c>
      <c r="P40" s="28">
        <v>7.81</v>
      </c>
      <c r="Q40" s="28">
        <v>7.85</v>
      </c>
      <c r="R40" s="19"/>
      <c r="X40" s="172" t="s">
        <v>87</v>
      </c>
      <c r="Y40" s="7" t="s">
        <v>88</v>
      </c>
      <c r="Z40" s="7" t="s">
        <v>23</v>
      </c>
      <c r="AA40" s="17">
        <v>3922</v>
      </c>
    </row>
    <row r="41" spans="11:27" ht="15" x14ac:dyDescent="0.25">
      <c r="K41" s="167"/>
      <c r="L41" s="174"/>
      <c r="M41" s="7" t="s">
        <v>24</v>
      </c>
      <c r="N41" s="18">
        <v>2.5403899999999999</v>
      </c>
      <c r="O41" s="18">
        <v>2.5278200000000002</v>
      </c>
      <c r="P41" s="18">
        <v>6.2700000000000004E-3</v>
      </c>
      <c r="Q41" s="18">
        <v>6.3E-3</v>
      </c>
      <c r="R41" s="29"/>
      <c r="X41" s="172"/>
      <c r="Y41" s="7" t="s">
        <v>89</v>
      </c>
      <c r="Z41" s="7" t="s">
        <v>23</v>
      </c>
      <c r="AA41" s="17">
        <v>2107</v>
      </c>
    </row>
    <row r="42" spans="11:27" ht="18" x14ac:dyDescent="0.35">
      <c r="K42" s="167"/>
      <c r="L42" s="174"/>
      <c r="M42" s="7" t="s">
        <v>28</v>
      </c>
      <c r="N42" s="18">
        <v>0.25963999999999998</v>
      </c>
      <c r="O42" s="18">
        <v>0.25835000000000002</v>
      </c>
      <c r="P42" s="18">
        <v>6.4000000000000005E-4</v>
      </c>
      <c r="Q42" s="18">
        <v>6.4000000000000005E-4</v>
      </c>
      <c r="R42" s="19"/>
      <c r="S42" s="15" t="s">
        <v>5</v>
      </c>
      <c r="T42" s="6" t="s">
        <v>63</v>
      </c>
      <c r="U42" s="6" t="s">
        <v>7</v>
      </c>
      <c r="V42" s="7" t="s">
        <v>10</v>
      </c>
      <c r="X42" s="172"/>
      <c r="Y42" s="7" t="s">
        <v>90</v>
      </c>
      <c r="Z42" s="7" t="s">
        <v>23</v>
      </c>
      <c r="AA42" s="57">
        <v>1774</v>
      </c>
    </row>
    <row r="43" spans="11:27" ht="14.25" customHeight="1" x14ac:dyDescent="0.25">
      <c r="K43" s="167"/>
      <c r="L43" s="175"/>
      <c r="M43" s="7" t="s">
        <v>35</v>
      </c>
      <c r="N43" s="18">
        <v>0.24665999999999999</v>
      </c>
      <c r="O43" s="18">
        <v>0.24543999999999999</v>
      </c>
      <c r="P43" s="18">
        <v>6.0999999999999997E-4</v>
      </c>
      <c r="Q43" s="18">
        <v>6.0999999999999997E-4</v>
      </c>
      <c r="R43" s="19"/>
      <c r="S43" s="178" t="s">
        <v>66</v>
      </c>
      <c r="T43" s="172" t="s">
        <v>67</v>
      </c>
      <c r="U43" s="7" t="s">
        <v>20</v>
      </c>
      <c r="V43" s="58">
        <v>132.25</v>
      </c>
      <c r="X43" s="172"/>
      <c r="Y43" s="7" t="s">
        <v>91</v>
      </c>
      <c r="Z43" s="7" t="s">
        <v>23</v>
      </c>
      <c r="AA43" s="17">
        <v>1825</v>
      </c>
    </row>
    <row r="44" spans="11:27" ht="15" x14ac:dyDescent="0.25">
      <c r="K44" s="167"/>
      <c r="L44" s="173" t="s">
        <v>67</v>
      </c>
      <c r="M44" s="7" t="s">
        <v>20</v>
      </c>
      <c r="N44" s="28">
        <v>3028.61</v>
      </c>
      <c r="O44" s="28">
        <v>2986.6</v>
      </c>
      <c r="P44" s="28">
        <v>0.3</v>
      </c>
      <c r="Q44" s="28">
        <v>41.71</v>
      </c>
      <c r="R44" s="19"/>
      <c r="S44" s="178"/>
      <c r="T44" s="172"/>
      <c r="U44" s="7" t="s">
        <v>24</v>
      </c>
      <c r="V44" s="58">
        <v>0.11118</v>
      </c>
      <c r="X44" s="172"/>
      <c r="Y44" s="7" t="s">
        <v>92</v>
      </c>
      <c r="Z44" s="7" t="s">
        <v>23</v>
      </c>
      <c r="AA44" s="17">
        <v>3152</v>
      </c>
    </row>
    <row r="45" spans="11:27" ht="15" x14ac:dyDescent="0.25">
      <c r="K45" s="167"/>
      <c r="L45" s="174"/>
      <c r="M45" s="7" t="s">
        <v>24</v>
      </c>
      <c r="N45" s="18">
        <v>2.54603</v>
      </c>
      <c r="O45" s="18">
        <v>2.5107200000000001</v>
      </c>
      <c r="P45" s="18">
        <v>2.5000000000000001E-4</v>
      </c>
      <c r="Q45" s="18">
        <v>3.5060000000000001E-2</v>
      </c>
      <c r="R45" s="29"/>
      <c r="S45" s="178"/>
      <c r="T45" s="172"/>
      <c r="U45" s="7" t="s">
        <v>17</v>
      </c>
      <c r="V45" s="58">
        <v>1.116E-2</v>
      </c>
      <c r="X45" s="172"/>
      <c r="Y45" s="7" t="s">
        <v>93</v>
      </c>
      <c r="Z45" s="7" t="s">
        <v>23</v>
      </c>
      <c r="AA45" s="17">
        <v>2088</v>
      </c>
    </row>
    <row r="46" spans="11:27" ht="15" x14ac:dyDescent="0.25">
      <c r="K46" s="167"/>
      <c r="L46" s="174"/>
      <c r="M46" s="7" t="s">
        <v>28</v>
      </c>
      <c r="N46" s="18">
        <v>0.25568000000000002</v>
      </c>
      <c r="O46" s="18">
        <v>0.25213999999999998</v>
      </c>
      <c r="P46" s="18">
        <v>3.0000000000000001E-5</v>
      </c>
      <c r="Q46" s="18">
        <v>3.5200000000000001E-3</v>
      </c>
      <c r="R46" s="19"/>
      <c r="S46" s="178"/>
      <c r="T46" s="172" t="s">
        <v>69</v>
      </c>
      <c r="U46" s="7" t="s">
        <v>20</v>
      </c>
      <c r="V46" s="58">
        <v>93.16</v>
      </c>
      <c r="X46" s="172"/>
      <c r="Y46" s="7" t="s">
        <v>94</v>
      </c>
      <c r="Z46" s="7" t="s">
        <v>23</v>
      </c>
      <c r="AA46" s="17">
        <v>3985</v>
      </c>
    </row>
    <row r="47" spans="11:27" ht="15" x14ac:dyDescent="0.25">
      <c r="K47" s="167"/>
      <c r="L47" s="175"/>
      <c r="M47" s="7" t="s">
        <v>35</v>
      </c>
      <c r="N47" s="18">
        <v>0.24057000000000001</v>
      </c>
      <c r="O47" s="18">
        <v>0.23724000000000001</v>
      </c>
      <c r="P47" s="18">
        <v>2.0000000000000002E-5</v>
      </c>
      <c r="Q47" s="18">
        <v>3.31E-3</v>
      </c>
      <c r="R47" s="19"/>
      <c r="S47" s="178"/>
      <c r="T47" s="172"/>
      <c r="U47" s="7" t="s">
        <v>24</v>
      </c>
      <c r="V47" s="58">
        <v>6.8650000000000003E-2</v>
      </c>
      <c r="X47" s="172"/>
      <c r="Y47" s="7" t="s">
        <v>95</v>
      </c>
      <c r="Z47" s="7" t="s">
        <v>23</v>
      </c>
      <c r="AA47" s="17">
        <v>13396</v>
      </c>
    </row>
    <row r="48" spans="11:27" ht="15" x14ac:dyDescent="0.25">
      <c r="K48" s="167"/>
      <c r="L48" s="173" t="s">
        <v>96</v>
      </c>
      <c r="M48" s="7" t="s">
        <v>20</v>
      </c>
      <c r="N48" s="28">
        <v>3206.62</v>
      </c>
      <c r="O48" s="28">
        <v>3164.33</v>
      </c>
      <c r="P48" s="28">
        <v>0.3</v>
      </c>
      <c r="Q48" s="28">
        <v>41.99</v>
      </c>
      <c r="R48" s="19"/>
      <c r="S48" s="178"/>
      <c r="T48" s="172"/>
      <c r="U48" s="7" t="s">
        <v>17</v>
      </c>
      <c r="V48" s="58">
        <v>7.6499999999999997E-3</v>
      </c>
      <c r="X48" s="172"/>
      <c r="Y48" s="7" t="s">
        <v>97</v>
      </c>
      <c r="Z48" s="7" t="s">
        <v>23</v>
      </c>
      <c r="AA48" s="17">
        <v>3124</v>
      </c>
    </row>
    <row r="49" spans="11:27" ht="15" x14ac:dyDescent="0.25">
      <c r="K49" s="167"/>
      <c r="L49" s="174"/>
      <c r="M49" s="7" t="s">
        <v>24</v>
      </c>
      <c r="N49" s="18">
        <v>2.6878700000000002</v>
      </c>
      <c r="O49" s="18">
        <v>2.6524200000000002</v>
      </c>
      <c r="P49" s="18">
        <v>2.5000000000000001E-4</v>
      </c>
      <c r="Q49" s="18">
        <v>3.5200000000000002E-2</v>
      </c>
      <c r="R49" s="29"/>
      <c r="S49" s="29"/>
      <c r="T49" s="29"/>
      <c r="U49" s="29"/>
      <c r="V49" s="29"/>
      <c r="X49" s="25"/>
      <c r="Y49" s="25"/>
      <c r="Z49" s="25"/>
      <c r="AA49" s="25"/>
    </row>
    <row r="50" spans="11:27" ht="15" x14ac:dyDescent="0.25">
      <c r="K50" s="167"/>
      <c r="L50" s="174"/>
      <c r="M50" s="7" t="s">
        <v>28</v>
      </c>
      <c r="N50" s="18">
        <v>0.26890999999999998</v>
      </c>
      <c r="O50" s="18">
        <v>0.26535999999999998</v>
      </c>
      <c r="P50" s="18">
        <v>3.0000000000000001E-5</v>
      </c>
      <c r="Q50" s="18">
        <v>3.5200000000000001E-3</v>
      </c>
      <c r="R50" s="19"/>
      <c r="S50" s="19"/>
      <c r="T50" s="19"/>
      <c r="U50" s="19"/>
      <c r="V50" s="19"/>
      <c r="X50" s="25"/>
      <c r="Y50" s="25"/>
      <c r="Z50" s="25"/>
      <c r="AA50" s="25"/>
    </row>
    <row r="51" spans="11:27" ht="15" x14ac:dyDescent="0.25">
      <c r="K51" s="167"/>
      <c r="L51" s="175"/>
      <c r="M51" s="7" t="s">
        <v>35</v>
      </c>
      <c r="N51" s="18">
        <v>0.25278</v>
      </c>
      <c r="O51" s="18">
        <v>0.24944</v>
      </c>
      <c r="P51" s="18">
        <v>2.0000000000000002E-5</v>
      </c>
      <c r="Q51" s="18">
        <v>3.31E-3</v>
      </c>
      <c r="R51" s="19"/>
      <c r="S51" s="19"/>
      <c r="T51" s="19"/>
      <c r="U51" s="19"/>
      <c r="V51" s="19"/>
      <c r="X51" s="25"/>
      <c r="Y51" s="25"/>
      <c r="Z51" s="25"/>
      <c r="AA51" s="25"/>
    </row>
    <row r="52" spans="11:27" ht="18" x14ac:dyDescent="0.35">
      <c r="K52" s="167"/>
      <c r="L52" s="173" t="s">
        <v>100</v>
      </c>
      <c r="M52" s="7" t="s">
        <v>20</v>
      </c>
      <c r="N52" s="28">
        <v>3221.37</v>
      </c>
      <c r="O52" s="28">
        <v>3209.38</v>
      </c>
      <c r="P52" s="28">
        <v>4.18</v>
      </c>
      <c r="Q52" s="28">
        <v>7.81</v>
      </c>
      <c r="R52" s="19"/>
      <c r="S52" s="19"/>
      <c r="T52" s="19"/>
      <c r="U52" s="19"/>
      <c r="V52" s="19"/>
      <c r="X52" s="6" t="s">
        <v>5</v>
      </c>
      <c r="Y52" s="6" t="s">
        <v>14</v>
      </c>
      <c r="Z52" s="6" t="s">
        <v>7</v>
      </c>
      <c r="AA52" s="7" t="s">
        <v>9</v>
      </c>
    </row>
    <row r="53" spans="11:27" ht="15" x14ac:dyDescent="0.25">
      <c r="K53" s="167"/>
      <c r="L53" s="174"/>
      <c r="M53" s="7" t="s">
        <v>24</v>
      </c>
      <c r="N53" s="18">
        <v>3.1831700000000001</v>
      </c>
      <c r="O53" s="18">
        <v>3.1713300000000002</v>
      </c>
      <c r="P53" s="18">
        <v>4.13E-3</v>
      </c>
      <c r="Q53" s="18">
        <v>7.7099999999999998E-3</v>
      </c>
      <c r="R53" s="29"/>
      <c r="S53" s="29"/>
      <c r="T53" s="29"/>
      <c r="U53" s="29"/>
      <c r="V53" s="29"/>
      <c r="X53" s="172" t="s">
        <v>101</v>
      </c>
      <c r="Y53" s="7" t="s">
        <v>102</v>
      </c>
      <c r="Z53" s="7" t="s">
        <v>23</v>
      </c>
      <c r="AA53" s="17">
        <v>4750</v>
      </c>
    </row>
    <row r="54" spans="11:27" ht="15" x14ac:dyDescent="0.25">
      <c r="K54" s="167"/>
      <c r="L54" s="174"/>
      <c r="M54" s="7" t="s">
        <v>28</v>
      </c>
      <c r="N54" s="18">
        <v>0.28483999999999998</v>
      </c>
      <c r="O54" s="18">
        <v>0.28377999999999998</v>
      </c>
      <c r="P54" s="18">
        <v>3.6999999999999999E-4</v>
      </c>
      <c r="Q54" s="18">
        <v>6.8999999999999997E-4</v>
      </c>
      <c r="R54" s="19"/>
      <c r="S54" s="19"/>
      <c r="T54" s="19"/>
      <c r="U54" s="19"/>
      <c r="V54" s="19"/>
      <c r="X54" s="172"/>
      <c r="Y54" s="7" t="s">
        <v>103</v>
      </c>
      <c r="Z54" s="7" t="s">
        <v>23</v>
      </c>
      <c r="AA54" s="17">
        <v>10900</v>
      </c>
    </row>
    <row r="55" spans="11:27" ht="18" x14ac:dyDescent="0.35">
      <c r="K55" s="167"/>
      <c r="L55" s="175"/>
      <c r="M55" s="7" t="s">
        <v>35</v>
      </c>
      <c r="N55" s="18">
        <v>0.26774999999999999</v>
      </c>
      <c r="O55" s="18">
        <v>0.26674999999999999</v>
      </c>
      <c r="P55" s="18">
        <v>3.5E-4</v>
      </c>
      <c r="Q55" s="18">
        <v>6.4999999999999997E-4</v>
      </c>
      <c r="R55" s="19"/>
      <c r="S55" s="15" t="s">
        <v>5</v>
      </c>
      <c r="T55" s="6" t="s">
        <v>13</v>
      </c>
      <c r="U55" s="6" t="s">
        <v>7</v>
      </c>
      <c r="V55" s="7" t="s">
        <v>9</v>
      </c>
      <c r="X55" s="172"/>
      <c r="Y55" s="7" t="s">
        <v>104</v>
      </c>
      <c r="Z55" s="7" t="s">
        <v>23</v>
      </c>
      <c r="AA55" s="17">
        <v>14400</v>
      </c>
    </row>
    <row r="56" spans="11:27" ht="15" x14ac:dyDescent="0.25">
      <c r="K56" s="167"/>
      <c r="L56" s="173" t="s">
        <v>105</v>
      </c>
      <c r="M56" s="7" t="s">
        <v>20</v>
      </c>
      <c r="N56" s="28">
        <v>3229.34</v>
      </c>
      <c r="O56" s="28">
        <v>3190</v>
      </c>
      <c r="P56" s="28">
        <v>3.31</v>
      </c>
      <c r="Q56" s="28">
        <v>36.03</v>
      </c>
      <c r="R56" s="19"/>
      <c r="S56" s="178" t="s">
        <v>106</v>
      </c>
      <c r="T56" s="172" t="s">
        <v>106</v>
      </c>
      <c r="U56" s="7" t="s">
        <v>20</v>
      </c>
      <c r="V56" s="20">
        <v>1.1911499999999999</v>
      </c>
      <c r="X56" s="172"/>
      <c r="Y56" s="7" t="s">
        <v>107</v>
      </c>
      <c r="Z56" s="7" t="s">
        <v>23</v>
      </c>
      <c r="AA56" s="17">
        <v>6130</v>
      </c>
    </row>
    <row r="57" spans="11:27" ht="15" x14ac:dyDescent="0.25">
      <c r="K57" s="167"/>
      <c r="L57" s="174"/>
      <c r="M57" s="7" t="s">
        <v>24</v>
      </c>
      <c r="N57" s="18">
        <v>2.7577600000000002</v>
      </c>
      <c r="O57" s="18">
        <v>2.72417</v>
      </c>
      <c r="P57" s="18">
        <v>2.82E-3</v>
      </c>
      <c r="Q57" s="18">
        <v>3.0769999999999999E-2</v>
      </c>
      <c r="R57" s="29"/>
      <c r="S57" s="178"/>
      <c r="T57" s="172"/>
      <c r="U57" s="7" t="s">
        <v>17</v>
      </c>
      <c r="V57" s="20">
        <v>2.1000000000000001E-4</v>
      </c>
      <c r="X57" s="172"/>
      <c r="Y57" s="7" t="s">
        <v>108</v>
      </c>
      <c r="Z57" s="7" t="s">
        <v>23</v>
      </c>
      <c r="AA57" s="17">
        <v>10000</v>
      </c>
    </row>
    <row r="58" spans="11:27" ht="15" x14ac:dyDescent="0.25">
      <c r="K58" s="167"/>
      <c r="L58" s="174"/>
      <c r="M58" s="7" t="s">
        <v>28</v>
      </c>
      <c r="N58" s="18">
        <v>0.27310000000000001</v>
      </c>
      <c r="O58" s="18">
        <v>0.26978000000000002</v>
      </c>
      <c r="P58" s="18">
        <v>2.7999999999999998E-4</v>
      </c>
      <c r="Q58" s="18">
        <v>3.0500000000000002E-3</v>
      </c>
      <c r="R58" s="19"/>
      <c r="S58" s="178"/>
      <c r="T58" s="172" t="s">
        <v>109</v>
      </c>
      <c r="U58" s="7" t="s">
        <v>20</v>
      </c>
      <c r="V58" s="20">
        <v>0.68691000000000002</v>
      </c>
      <c r="X58" s="172"/>
      <c r="Y58" s="7" t="s">
        <v>110</v>
      </c>
      <c r="Z58" s="7" t="s">
        <v>23</v>
      </c>
      <c r="AA58" s="17">
        <v>7370</v>
      </c>
    </row>
    <row r="59" spans="11:27" ht="15" x14ac:dyDescent="0.25">
      <c r="K59" s="167"/>
      <c r="L59" s="175"/>
      <c r="M59" s="7" t="s">
        <v>35</v>
      </c>
      <c r="N59" s="18">
        <v>0.25672</v>
      </c>
      <c r="O59" s="18">
        <v>0.25358999999999998</v>
      </c>
      <c r="P59" s="18">
        <v>2.5999999999999998E-4</v>
      </c>
      <c r="Q59" s="18">
        <v>2.8600000000000001E-3</v>
      </c>
      <c r="R59" s="19"/>
      <c r="S59" s="178"/>
      <c r="T59" s="172"/>
      <c r="U59" s="7" t="s">
        <v>17</v>
      </c>
      <c r="V59" s="20">
        <v>2.0000000000000001E-4</v>
      </c>
      <c r="X59" s="172"/>
      <c r="Y59" s="7" t="s">
        <v>111</v>
      </c>
      <c r="Z59" s="7" t="s">
        <v>23</v>
      </c>
      <c r="AA59" s="17">
        <v>1890</v>
      </c>
    </row>
    <row r="60" spans="11:27" ht="15" x14ac:dyDescent="0.25">
      <c r="K60" s="167"/>
      <c r="L60" s="173" t="s">
        <v>112</v>
      </c>
      <c r="M60" s="7" t="s">
        <v>20</v>
      </c>
      <c r="N60" s="28">
        <v>3181.42</v>
      </c>
      <c r="O60" s="28">
        <v>3171.09</v>
      </c>
      <c r="P60" s="28">
        <v>3.05</v>
      </c>
      <c r="Q60" s="28">
        <v>7.28</v>
      </c>
      <c r="R60" s="19"/>
      <c r="S60" s="19"/>
      <c r="T60" s="19"/>
      <c r="U60" s="19"/>
      <c r="V60" s="19"/>
      <c r="X60" s="172"/>
      <c r="Y60" s="7" t="s">
        <v>113</v>
      </c>
      <c r="Z60" s="7" t="s">
        <v>23</v>
      </c>
      <c r="AA60" s="17">
        <v>7140</v>
      </c>
    </row>
    <row r="61" spans="11:27" ht="15" x14ac:dyDescent="0.25">
      <c r="K61" s="167"/>
      <c r="L61" s="174"/>
      <c r="M61" s="7" t="s">
        <v>24</v>
      </c>
      <c r="N61" s="47"/>
      <c r="O61" s="47"/>
      <c r="P61" s="47"/>
      <c r="Q61" s="47"/>
      <c r="R61" s="29"/>
      <c r="S61" s="29"/>
      <c r="T61" s="29"/>
      <c r="U61" s="29"/>
      <c r="V61" s="29"/>
      <c r="X61" s="172"/>
      <c r="Y61" s="7" t="s">
        <v>114</v>
      </c>
      <c r="Z61" s="7" t="s">
        <v>23</v>
      </c>
      <c r="AA61" s="17">
        <v>1640</v>
      </c>
    </row>
    <row r="62" spans="11:27" ht="15" x14ac:dyDescent="0.25">
      <c r="K62" s="167"/>
      <c r="L62" s="174"/>
      <c r="M62" s="7" t="s">
        <v>28</v>
      </c>
      <c r="N62" s="18">
        <v>0.28131</v>
      </c>
      <c r="O62" s="18">
        <v>0.28038999999999997</v>
      </c>
      <c r="P62" s="18">
        <v>2.7E-4</v>
      </c>
      <c r="Q62" s="18">
        <v>6.4000000000000005E-4</v>
      </c>
      <c r="R62" s="27"/>
      <c r="S62" s="27"/>
      <c r="T62" s="27"/>
      <c r="U62" s="27"/>
      <c r="V62" s="27"/>
      <c r="X62" s="172"/>
      <c r="Y62" s="7" t="s">
        <v>115</v>
      </c>
      <c r="Z62" s="7" t="s">
        <v>23</v>
      </c>
      <c r="AA62" s="17">
        <v>1400</v>
      </c>
    </row>
    <row r="63" spans="11:27" ht="15" x14ac:dyDescent="0.25">
      <c r="K63" s="167"/>
      <c r="L63" s="175"/>
      <c r="M63" s="7" t="s">
        <v>35</v>
      </c>
      <c r="N63" s="18">
        <v>0.26443</v>
      </c>
      <c r="O63" s="18">
        <v>0.26357000000000003</v>
      </c>
      <c r="P63" s="18">
        <v>2.5000000000000001E-4</v>
      </c>
      <c r="Q63" s="18">
        <v>6.0999999999999997E-4</v>
      </c>
      <c r="R63" s="19"/>
      <c r="S63" s="19"/>
      <c r="T63" s="19"/>
      <c r="U63" s="19"/>
      <c r="V63" s="19"/>
      <c r="X63" s="172"/>
      <c r="Y63" s="7" t="s">
        <v>116</v>
      </c>
      <c r="Z63" s="7" t="s">
        <v>23</v>
      </c>
      <c r="AA63" s="17">
        <v>5</v>
      </c>
    </row>
    <row r="64" spans="11:27" ht="15" x14ac:dyDescent="0.25">
      <c r="K64" s="167"/>
      <c r="L64" s="173" t="s">
        <v>117</v>
      </c>
      <c r="M64" s="7" t="s">
        <v>20</v>
      </c>
      <c r="N64" s="28">
        <v>3142.87</v>
      </c>
      <c r="O64" s="28">
        <v>3131.33</v>
      </c>
      <c r="P64" s="28">
        <v>3.41</v>
      </c>
      <c r="Q64" s="28">
        <v>8.1300000000000008</v>
      </c>
      <c r="R64" s="19"/>
      <c r="S64" s="19"/>
      <c r="T64" s="19"/>
      <c r="U64" s="19"/>
      <c r="V64" s="19"/>
      <c r="X64" s="172"/>
      <c r="Y64" s="7" t="s">
        <v>118</v>
      </c>
      <c r="Z64" s="7" t="s">
        <v>23</v>
      </c>
      <c r="AA64" s="17">
        <v>146</v>
      </c>
    </row>
    <row r="65" spans="11:27" ht="15" x14ac:dyDescent="0.25">
      <c r="K65" s="167"/>
      <c r="L65" s="174"/>
      <c r="M65" s="7" t="s">
        <v>24</v>
      </c>
      <c r="N65" s="47"/>
      <c r="O65" s="47"/>
      <c r="P65" s="47"/>
      <c r="Q65" s="47"/>
      <c r="R65" s="29"/>
      <c r="S65" s="29"/>
      <c r="T65" s="29"/>
      <c r="U65" s="29"/>
      <c r="V65" s="29"/>
      <c r="X65" s="172"/>
      <c r="Y65" s="7" t="s">
        <v>119</v>
      </c>
      <c r="Z65" s="7" t="s">
        <v>23</v>
      </c>
      <c r="AA65" s="17">
        <v>1810</v>
      </c>
    </row>
    <row r="66" spans="11:27" ht="15" x14ac:dyDescent="0.25">
      <c r="K66" s="167"/>
      <c r="L66" s="174"/>
      <c r="M66" s="7" t="s">
        <v>28</v>
      </c>
      <c r="N66" s="18">
        <v>0.24898000000000001</v>
      </c>
      <c r="O66" s="18">
        <v>0.24807000000000001</v>
      </c>
      <c r="P66" s="18">
        <v>2.7E-4</v>
      </c>
      <c r="Q66" s="18">
        <v>6.4000000000000005E-4</v>
      </c>
      <c r="R66" s="27"/>
      <c r="S66" s="27"/>
      <c r="T66" s="27"/>
      <c r="U66" s="27"/>
      <c r="V66" s="27"/>
      <c r="X66" s="172"/>
      <c r="Y66" s="7" t="s">
        <v>120</v>
      </c>
      <c r="Z66" s="7" t="s">
        <v>23</v>
      </c>
      <c r="AA66" s="17">
        <v>77</v>
      </c>
    </row>
    <row r="67" spans="11:27" ht="15" x14ac:dyDescent="0.25">
      <c r="K67" s="167"/>
      <c r="L67" s="175"/>
      <c r="M67" s="36" t="s">
        <v>35</v>
      </c>
      <c r="N67" s="37">
        <v>0.23652999999999999</v>
      </c>
      <c r="O67" s="37">
        <v>0.23566000000000001</v>
      </c>
      <c r="P67" s="37">
        <v>2.5999999999999998E-4</v>
      </c>
      <c r="Q67" s="37">
        <v>6.0999999999999997E-4</v>
      </c>
      <c r="R67" s="19"/>
      <c r="S67" s="19"/>
      <c r="T67" s="19"/>
      <c r="U67" s="19"/>
      <c r="V67" s="19"/>
      <c r="X67" s="172"/>
      <c r="Y67" s="7" t="s">
        <v>121</v>
      </c>
      <c r="Z67" s="7" t="s">
        <v>23</v>
      </c>
      <c r="AA67" s="17">
        <v>609</v>
      </c>
    </row>
    <row r="68" spans="11:27" ht="15" x14ac:dyDescent="0.25">
      <c r="K68" s="167"/>
      <c r="L68" s="179" t="s">
        <v>69</v>
      </c>
      <c r="M68" s="38" t="s">
        <v>20</v>
      </c>
      <c r="N68" s="30">
        <v>2942.05</v>
      </c>
      <c r="O68" s="30">
        <v>2924.82</v>
      </c>
      <c r="P68" s="30">
        <v>9.08</v>
      </c>
      <c r="Q68" s="39">
        <v>8.16</v>
      </c>
      <c r="R68" s="19"/>
      <c r="S68" s="19"/>
      <c r="T68" s="19"/>
      <c r="U68" s="19"/>
      <c r="V68" s="19"/>
      <c r="X68" s="172"/>
      <c r="Y68" s="7" t="s">
        <v>122</v>
      </c>
      <c r="Z68" s="7" t="s">
        <v>23</v>
      </c>
      <c r="AA68" s="17">
        <v>725</v>
      </c>
    </row>
    <row r="69" spans="11:27" ht="15" x14ac:dyDescent="0.25">
      <c r="K69" s="167"/>
      <c r="L69" s="180"/>
      <c r="M69" s="40" t="s">
        <v>24</v>
      </c>
      <c r="N69" s="18">
        <v>2.1680199999999998</v>
      </c>
      <c r="O69" s="18">
        <v>2.1553200000000001</v>
      </c>
      <c r="P69" s="18">
        <v>6.6899999999999998E-3</v>
      </c>
      <c r="Q69" s="41">
        <v>6.0099999999999997E-3</v>
      </c>
      <c r="R69" s="29"/>
      <c r="S69" s="29"/>
      <c r="T69" s="29"/>
      <c r="U69" s="29"/>
      <c r="V69" s="29"/>
      <c r="X69" s="172"/>
      <c r="Y69" s="7" t="s">
        <v>123</v>
      </c>
      <c r="Z69" s="7" t="s">
        <v>23</v>
      </c>
      <c r="AA69" s="17">
        <v>2310</v>
      </c>
    </row>
    <row r="70" spans="11:27" ht="15" x14ac:dyDescent="0.25">
      <c r="K70" s="167"/>
      <c r="L70" s="180"/>
      <c r="M70" s="40" t="s">
        <v>28</v>
      </c>
      <c r="N70" s="18">
        <v>0.24163999999999999</v>
      </c>
      <c r="O70" s="18">
        <v>0.24021999999999999</v>
      </c>
      <c r="P70" s="18">
        <v>7.5000000000000002E-4</v>
      </c>
      <c r="Q70" s="41">
        <v>6.7000000000000002E-4</v>
      </c>
      <c r="R70" s="19"/>
      <c r="S70" s="19"/>
      <c r="T70" s="19"/>
      <c r="U70" s="19"/>
      <c r="V70" s="19"/>
      <c r="X70" s="172"/>
      <c r="Y70" s="7" t="s">
        <v>124</v>
      </c>
      <c r="Z70" s="7" t="s">
        <v>23</v>
      </c>
      <c r="AA70" s="17">
        <v>122</v>
      </c>
    </row>
    <row r="71" spans="11:27" ht="15" x14ac:dyDescent="0.25">
      <c r="K71" s="167"/>
      <c r="L71" s="181"/>
      <c r="M71" s="42" t="s">
        <v>35</v>
      </c>
      <c r="N71" s="43">
        <v>0.22919999999999999</v>
      </c>
      <c r="O71" s="43">
        <v>0.22786000000000001</v>
      </c>
      <c r="P71" s="43">
        <v>7.1000000000000002E-4</v>
      </c>
      <c r="Q71" s="44">
        <v>6.4000000000000005E-4</v>
      </c>
      <c r="R71" s="19"/>
      <c r="S71" s="19"/>
      <c r="T71" s="19"/>
      <c r="U71" s="19"/>
      <c r="V71" s="19"/>
      <c r="X71" s="172"/>
      <c r="Y71" s="7" t="s">
        <v>125</v>
      </c>
      <c r="Z71" s="7" t="s">
        <v>23</v>
      </c>
      <c r="AA71" s="17">
        <v>595</v>
      </c>
    </row>
    <row r="72" spans="11:27" ht="15" x14ac:dyDescent="0.25">
      <c r="K72" s="167"/>
      <c r="L72" s="173" t="s">
        <v>126</v>
      </c>
      <c r="M72" s="45" t="s">
        <v>20</v>
      </c>
      <c r="N72" s="46">
        <v>3152.58</v>
      </c>
      <c r="O72" s="46">
        <v>3135</v>
      </c>
      <c r="P72" s="46">
        <v>9.26</v>
      </c>
      <c r="Q72" s="46">
        <v>8.32</v>
      </c>
      <c r="R72" s="19"/>
      <c r="S72" s="19"/>
      <c r="T72" s="19"/>
      <c r="U72" s="19"/>
      <c r="V72" s="19"/>
      <c r="X72" s="172"/>
      <c r="Y72" s="7" t="s">
        <v>127</v>
      </c>
      <c r="Z72" s="7" t="s">
        <v>23</v>
      </c>
      <c r="AA72" s="17">
        <v>151</v>
      </c>
    </row>
    <row r="73" spans="11:27" ht="15" x14ac:dyDescent="0.25">
      <c r="K73" s="167"/>
      <c r="L73" s="174"/>
      <c r="M73" s="7" t="s">
        <v>24</v>
      </c>
      <c r="N73" s="18">
        <v>2.31467</v>
      </c>
      <c r="O73" s="18">
        <v>2.3017599999999998</v>
      </c>
      <c r="P73" s="18">
        <v>6.7999999999999996E-3</v>
      </c>
      <c r="Q73" s="18">
        <v>6.11E-3</v>
      </c>
      <c r="R73" s="29"/>
      <c r="S73" s="29"/>
      <c r="T73" s="29"/>
      <c r="U73" s="29"/>
      <c r="V73" s="29"/>
      <c r="X73" s="25"/>
      <c r="Y73" s="25"/>
      <c r="Z73" s="25"/>
      <c r="AA73" s="25"/>
    </row>
    <row r="74" spans="11:27" ht="15" x14ac:dyDescent="0.25">
      <c r="K74" s="167"/>
      <c r="L74" s="174"/>
      <c r="M74" s="7" t="s">
        <v>28</v>
      </c>
      <c r="N74" s="18">
        <v>0.25390000000000001</v>
      </c>
      <c r="O74" s="18">
        <v>0.25247999999999998</v>
      </c>
      <c r="P74" s="18">
        <v>7.5000000000000002E-4</v>
      </c>
      <c r="Q74" s="18">
        <v>6.7000000000000002E-4</v>
      </c>
      <c r="R74" s="19"/>
      <c r="S74" s="19"/>
      <c r="T74" s="19"/>
      <c r="U74" s="19"/>
      <c r="V74" s="19"/>
      <c r="X74" s="25"/>
      <c r="Y74" s="25"/>
      <c r="Z74" s="25"/>
      <c r="AA74" s="25"/>
    </row>
    <row r="75" spans="11:27" ht="15" x14ac:dyDescent="0.25">
      <c r="K75" s="167"/>
      <c r="L75" s="175"/>
      <c r="M75" s="7" t="s">
        <v>35</v>
      </c>
      <c r="N75" s="18">
        <v>0.2412</v>
      </c>
      <c r="O75" s="18">
        <v>0.23985999999999999</v>
      </c>
      <c r="P75" s="18">
        <v>7.1000000000000002E-4</v>
      </c>
      <c r="Q75" s="18">
        <v>6.4000000000000005E-4</v>
      </c>
      <c r="R75" s="19"/>
      <c r="S75" s="19"/>
      <c r="T75" s="19"/>
      <c r="U75" s="19"/>
      <c r="V75" s="19"/>
      <c r="X75" s="25"/>
      <c r="Y75" s="25"/>
      <c r="Z75" s="25"/>
      <c r="AA75" s="25"/>
    </row>
    <row r="76" spans="11:27" ht="18" x14ac:dyDescent="0.35">
      <c r="K76" s="167"/>
      <c r="L76" s="173" t="s">
        <v>128</v>
      </c>
      <c r="M76" s="7" t="s">
        <v>20</v>
      </c>
      <c r="N76" s="28">
        <v>3221.37</v>
      </c>
      <c r="O76" s="28">
        <v>3209.38</v>
      </c>
      <c r="P76" s="28">
        <v>4.18</v>
      </c>
      <c r="Q76" s="28">
        <v>7.81</v>
      </c>
      <c r="R76" s="19"/>
      <c r="S76" s="19"/>
      <c r="T76" s="19"/>
      <c r="U76" s="19"/>
      <c r="V76" s="19"/>
      <c r="X76" s="6" t="s">
        <v>5</v>
      </c>
      <c r="Y76" s="6" t="s">
        <v>14</v>
      </c>
      <c r="Z76" s="6" t="s">
        <v>7</v>
      </c>
      <c r="AA76" s="7" t="s">
        <v>9</v>
      </c>
    </row>
    <row r="77" spans="11:27" ht="15" x14ac:dyDescent="0.25">
      <c r="K77" s="167"/>
      <c r="L77" s="174"/>
      <c r="M77" s="7" t="s">
        <v>24</v>
      </c>
      <c r="N77" s="18">
        <v>3.1831700000000001</v>
      </c>
      <c r="O77" s="18">
        <v>3.1713300000000002</v>
      </c>
      <c r="P77" s="18">
        <v>4.13E-3</v>
      </c>
      <c r="Q77" s="18">
        <v>7.7099999999999998E-3</v>
      </c>
      <c r="R77" s="29"/>
      <c r="S77" s="29"/>
      <c r="T77" s="29"/>
      <c r="U77" s="29"/>
      <c r="V77" s="29"/>
      <c r="X77" s="172" t="s">
        <v>129</v>
      </c>
      <c r="Y77" s="7" t="s">
        <v>130</v>
      </c>
      <c r="Z77" s="7" t="s">
        <v>23</v>
      </c>
      <c r="AA77" s="17">
        <v>17200</v>
      </c>
    </row>
    <row r="78" spans="11:27" ht="15" x14ac:dyDescent="0.25">
      <c r="K78" s="167"/>
      <c r="L78" s="174"/>
      <c r="M78" s="7" t="s">
        <v>28</v>
      </c>
      <c r="N78" s="18">
        <v>0.28483999999999998</v>
      </c>
      <c r="O78" s="18">
        <v>0.28377999999999998</v>
      </c>
      <c r="P78" s="18">
        <v>3.6999999999999999E-4</v>
      </c>
      <c r="Q78" s="18">
        <v>6.8999999999999997E-4</v>
      </c>
      <c r="R78" s="19"/>
      <c r="S78" s="19"/>
      <c r="T78" s="19"/>
      <c r="U78" s="19"/>
      <c r="V78" s="19"/>
      <c r="X78" s="172"/>
      <c r="Y78" s="7" t="s">
        <v>131</v>
      </c>
      <c r="Z78" s="7" t="s">
        <v>23</v>
      </c>
      <c r="AA78" s="17">
        <v>7500</v>
      </c>
    </row>
    <row r="79" spans="11:27" ht="15" x14ac:dyDescent="0.25">
      <c r="K79" s="167"/>
      <c r="L79" s="175"/>
      <c r="M79" s="7" t="s">
        <v>35</v>
      </c>
      <c r="N79" s="18">
        <v>0.26774999999999999</v>
      </c>
      <c r="O79" s="18">
        <v>0.26674999999999999</v>
      </c>
      <c r="P79" s="18">
        <v>3.5E-4</v>
      </c>
      <c r="Q79" s="18">
        <v>6.4999999999999997E-4</v>
      </c>
      <c r="R79" s="19"/>
      <c r="S79" s="19"/>
      <c r="T79" s="19"/>
      <c r="U79" s="19"/>
      <c r="V79" s="19"/>
      <c r="X79" s="172"/>
      <c r="Y79" s="7" t="s">
        <v>132</v>
      </c>
      <c r="Z79" s="7" t="s">
        <v>23</v>
      </c>
      <c r="AA79" s="17">
        <v>17700</v>
      </c>
    </row>
    <row r="80" spans="11:27" ht="15" x14ac:dyDescent="0.25">
      <c r="K80" s="167"/>
      <c r="L80" s="173" t="s">
        <v>133</v>
      </c>
      <c r="M80" s="7" t="s">
        <v>20</v>
      </c>
      <c r="N80" s="28">
        <v>3229.34</v>
      </c>
      <c r="O80" s="28">
        <v>3190</v>
      </c>
      <c r="P80" s="28">
        <v>3.31</v>
      </c>
      <c r="Q80" s="28">
        <v>36.03</v>
      </c>
      <c r="R80" s="19"/>
      <c r="S80" s="19"/>
      <c r="T80" s="19"/>
      <c r="U80" s="19"/>
      <c r="V80" s="19"/>
      <c r="X80" s="172"/>
      <c r="Y80" s="7" t="s">
        <v>134</v>
      </c>
      <c r="Z80" s="7" t="s">
        <v>23</v>
      </c>
      <c r="AA80" s="17">
        <v>17340</v>
      </c>
    </row>
    <row r="81" spans="11:27" ht="15" x14ac:dyDescent="0.25">
      <c r="K81" s="167"/>
      <c r="L81" s="174"/>
      <c r="M81" s="7" t="s">
        <v>24</v>
      </c>
      <c r="N81" s="18">
        <v>2.7577600000000002</v>
      </c>
      <c r="O81" s="18">
        <v>2.72417</v>
      </c>
      <c r="P81" s="18">
        <v>2.82E-3</v>
      </c>
      <c r="Q81" s="18">
        <v>3.0769999999999999E-2</v>
      </c>
      <c r="R81" s="29"/>
      <c r="S81" s="29"/>
      <c r="T81" s="29"/>
      <c r="U81" s="29"/>
      <c r="V81" s="29"/>
      <c r="X81" s="25"/>
      <c r="Y81" s="25"/>
      <c r="Z81" s="25"/>
      <c r="AA81" s="25"/>
    </row>
    <row r="82" spans="11:27" ht="15" x14ac:dyDescent="0.25">
      <c r="K82" s="167"/>
      <c r="L82" s="174"/>
      <c r="M82" s="7" t="s">
        <v>28</v>
      </c>
      <c r="N82" s="18">
        <v>0.27310000000000001</v>
      </c>
      <c r="O82" s="18">
        <v>0.26978000000000002</v>
      </c>
      <c r="P82" s="18">
        <v>2.7999999999999998E-4</v>
      </c>
      <c r="Q82" s="18">
        <v>3.0500000000000002E-3</v>
      </c>
      <c r="R82" s="19"/>
      <c r="S82" s="19"/>
      <c r="T82" s="19"/>
      <c r="U82" s="19"/>
      <c r="V82" s="19"/>
      <c r="X82" s="25"/>
      <c r="Y82" s="25"/>
      <c r="Z82" s="25"/>
      <c r="AA82" s="25"/>
    </row>
    <row r="83" spans="11:27" ht="15" x14ac:dyDescent="0.25">
      <c r="K83" s="167"/>
      <c r="L83" s="175"/>
      <c r="M83" s="7" t="s">
        <v>35</v>
      </c>
      <c r="N83" s="18">
        <v>0.25672</v>
      </c>
      <c r="O83" s="18">
        <v>0.25358999999999998</v>
      </c>
      <c r="P83" s="18">
        <v>2.5999999999999998E-4</v>
      </c>
      <c r="Q83" s="18">
        <v>2.8600000000000001E-3</v>
      </c>
      <c r="R83" s="19"/>
      <c r="S83" s="19"/>
      <c r="T83" s="19"/>
      <c r="U83" s="19"/>
      <c r="V83" s="19"/>
      <c r="X83" s="25"/>
      <c r="Y83" s="25"/>
      <c r="Z83" s="25"/>
      <c r="AA83" s="25"/>
    </row>
    <row r="84" spans="11:27" ht="18" x14ac:dyDescent="0.35">
      <c r="K84" s="167"/>
      <c r="L84" s="173" t="s">
        <v>135</v>
      </c>
      <c r="M84" s="7" t="s">
        <v>20</v>
      </c>
      <c r="N84" s="28">
        <v>2944.82</v>
      </c>
      <c r="O84" s="28">
        <v>2933.33</v>
      </c>
      <c r="P84" s="28">
        <v>3.39</v>
      </c>
      <c r="Q84" s="28">
        <v>8.09</v>
      </c>
      <c r="R84" s="19"/>
      <c r="S84" s="19"/>
      <c r="T84" s="19"/>
      <c r="U84" s="19"/>
      <c r="V84" s="19"/>
      <c r="X84" s="6" t="s">
        <v>5</v>
      </c>
      <c r="Y84" s="6" t="s">
        <v>14</v>
      </c>
      <c r="Z84" s="6" t="s">
        <v>7</v>
      </c>
      <c r="AA84" s="7" t="s">
        <v>9</v>
      </c>
    </row>
    <row r="85" spans="11:27" ht="15" x14ac:dyDescent="0.25">
      <c r="K85" s="167"/>
      <c r="L85" s="174"/>
      <c r="M85" s="7" t="s">
        <v>24</v>
      </c>
      <c r="N85" s="47"/>
      <c r="O85" s="47"/>
      <c r="P85" s="47"/>
      <c r="Q85" s="47"/>
      <c r="R85" s="29"/>
      <c r="S85" s="29"/>
      <c r="T85" s="29"/>
      <c r="U85" s="29"/>
      <c r="V85" s="29"/>
      <c r="X85" s="172" t="s">
        <v>136</v>
      </c>
      <c r="Y85" s="7" t="s">
        <v>137</v>
      </c>
      <c r="Z85" s="7" t="s">
        <v>23</v>
      </c>
      <c r="AA85" s="17">
        <v>14900</v>
      </c>
    </row>
    <row r="86" spans="11:27" ht="15" x14ac:dyDescent="0.25">
      <c r="K86" s="167"/>
      <c r="L86" s="174"/>
      <c r="M86" s="7" t="s">
        <v>28</v>
      </c>
      <c r="N86" s="18">
        <v>0.25966</v>
      </c>
      <c r="O86" s="18">
        <v>0.25863999999999998</v>
      </c>
      <c r="P86" s="18">
        <v>2.9999999999999997E-4</v>
      </c>
      <c r="Q86" s="18">
        <v>7.1000000000000002E-4</v>
      </c>
      <c r="R86" s="27"/>
      <c r="S86" s="27"/>
      <c r="T86" s="27"/>
      <c r="U86" s="27"/>
      <c r="V86" s="27"/>
      <c r="X86" s="172"/>
      <c r="Y86" s="7" t="s">
        <v>138</v>
      </c>
      <c r="Z86" s="7" t="s">
        <v>23</v>
      </c>
      <c r="AA86" s="17">
        <v>6320</v>
      </c>
    </row>
    <row r="87" spans="11:27" ht="15" x14ac:dyDescent="0.25">
      <c r="K87" s="167"/>
      <c r="L87" s="175"/>
      <c r="M87" s="7" t="s">
        <v>35</v>
      </c>
      <c r="N87" s="18">
        <v>0.24667</v>
      </c>
      <c r="O87" s="18">
        <v>0.24571000000000001</v>
      </c>
      <c r="P87" s="18">
        <v>2.7999999999999998E-4</v>
      </c>
      <c r="Q87" s="18">
        <v>6.8000000000000005E-4</v>
      </c>
      <c r="R87" s="19"/>
      <c r="S87" s="19"/>
      <c r="T87" s="19"/>
      <c r="U87" s="19"/>
      <c r="V87" s="19"/>
      <c r="X87" s="172"/>
      <c r="Y87" s="7" t="s">
        <v>139</v>
      </c>
      <c r="Z87" s="7" t="s">
        <v>23</v>
      </c>
      <c r="AA87" s="17">
        <v>756</v>
      </c>
    </row>
    <row r="88" spans="11:27" ht="15" x14ac:dyDescent="0.25">
      <c r="K88" s="167"/>
      <c r="L88" s="173" t="s">
        <v>140</v>
      </c>
      <c r="M88" s="7" t="s">
        <v>20</v>
      </c>
      <c r="N88" s="28">
        <v>3224.58</v>
      </c>
      <c r="O88" s="28">
        <v>3171.09</v>
      </c>
      <c r="P88" s="28">
        <v>3.17</v>
      </c>
      <c r="Q88" s="28">
        <v>50.33</v>
      </c>
      <c r="R88" s="19"/>
      <c r="S88" s="19"/>
      <c r="T88" s="19"/>
      <c r="U88" s="19"/>
      <c r="V88" s="19"/>
      <c r="X88" s="172"/>
      <c r="Y88" s="7" t="s">
        <v>141</v>
      </c>
      <c r="Z88" s="7" t="s">
        <v>23</v>
      </c>
      <c r="AA88" s="17">
        <v>350</v>
      </c>
    </row>
    <row r="89" spans="11:27" ht="15" x14ac:dyDescent="0.25">
      <c r="K89" s="167"/>
      <c r="L89" s="174"/>
      <c r="M89" s="7" t="s">
        <v>24</v>
      </c>
      <c r="N89" s="47"/>
      <c r="O89" s="47"/>
      <c r="P89" s="47"/>
      <c r="Q89" s="47"/>
      <c r="R89" s="29"/>
      <c r="S89" s="29"/>
      <c r="T89" s="29"/>
      <c r="U89" s="29"/>
      <c r="V89" s="29"/>
      <c r="X89" s="172"/>
      <c r="Y89" s="7" t="s">
        <v>142</v>
      </c>
      <c r="Z89" s="7" t="s">
        <v>23</v>
      </c>
      <c r="AA89" s="17">
        <v>708</v>
      </c>
    </row>
    <row r="90" spans="11:27" ht="15" x14ac:dyDescent="0.25">
      <c r="K90" s="167"/>
      <c r="L90" s="174"/>
      <c r="M90" s="7" t="s">
        <v>28</v>
      </c>
      <c r="N90" s="18">
        <v>0.27494000000000002</v>
      </c>
      <c r="O90" s="18">
        <v>0.27038000000000001</v>
      </c>
      <c r="P90" s="18">
        <v>2.7E-4</v>
      </c>
      <c r="Q90" s="18">
        <v>4.2900000000000004E-3</v>
      </c>
      <c r="R90" s="27"/>
      <c r="S90" s="27"/>
      <c r="T90" s="27"/>
      <c r="U90" s="27"/>
      <c r="V90" s="27"/>
      <c r="X90" s="172"/>
      <c r="Y90" s="7" t="s">
        <v>143</v>
      </c>
      <c r="Z90" s="7" t="s">
        <v>23</v>
      </c>
      <c r="AA90" s="17">
        <v>659</v>
      </c>
    </row>
    <row r="91" spans="11:27" ht="15" x14ac:dyDescent="0.25">
      <c r="K91" s="167"/>
      <c r="L91" s="175"/>
      <c r="M91" s="7" t="s">
        <v>35</v>
      </c>
      <c r="N91" s="18">
        <v>0.25674000000000002</v>
      </c>
      <c r="O91" s="18">
        <v>0.25247999999999998</v>
      </c>
      <c r="P91" s="18">
        <v>2.5000000000000001E-4</v>
      </c>
      <c r="Q91" s="18">
        <v>4.0099999999999997E-3</v>
      </c>
      <c r="R91" s="19"/>
      <c r="S91" s="19"/>
      <c r="T91" s="19"/>
      <c r="U91" s="19"/>
      <c r="V91" s="19"/>
      <c r="X91" s="172"/>
      <c r="Y91" s="7" t="s">
        <v>144</v>
      </c>
      <c r="Z91" s="7" t="s">
        <v>23</v>
      </c>
      <c r="AA91" s="17">
        <v>359</v>
      </c>
    </row>
    <row r="92" spans="11:27" ht="15" x14ac:dyDescent="0.25">
      <c r="K92" s="167"/>
      <c r="L92" s="173" t="s">
        <v>145</v>
      </c>
      <c r="M92" s="7" t="s">
        <v>20</v>
      </c>
      <c r="N92" s="28">
        <v>3249.99</v>
      </c>
      <c r="O92" s="28">
        <v>3205.99</v>
      </c>
      <c r="P92" s="28">
        <v>0.81</v>
      </c>
      <c r="Q92" s="28">
        <v>43.2</v>
      </c>
      <c r="R92" s="19"/>
      <c r="S92" s="19"/>
      <c r="T92" s="19"/>
      <c r="U92" s="19"/>
      <c r="V92" s="19"/>
      <c r="X92" s="172"/>
      <c r="Y92" s="7" t="s">
        <v>146</v>
      </c>
      <c r="Z92" s="7" t="s">
        <v>23</v>
      </c>
      <c r="AA92" s="17">
        <v>575</v>
      </c>
    </row>
    <row r="93" spans="11:27" ht="15" x14ac:dyDescent="0.25">
      <c r="K93" s="167"/>
      <c r="L93" s="174"/>
      <c r="M93" s="7" t="s">
        <v>24</v>
      </c>
      <c r="N93" s="18">
        <v>2.7753999999999999</v>
      </c>
      <c r="O93" s="18">
        <v>2.7378200000000001</v>
      </c>
      <c r="P93" s="18">
        <v>6.8999999999999997E-4</v>
      </c>
      <c r="Q93" s="18">
        <v>3.6889999999999999E-2</v>
      </c>
      <c r="R93" s="29"/>
      <c r="S93" s="29"/>
      <c r="T93" s="29"/>
      <c r="U93" s="29"/>
      <c r="V93" s="29"/>
      <c r="X93" s="172"/>
      <c r="Y93" s="7" t="s">
        <v>147</v>
      </c>
      <c r="Z93" s="7" t="s">
        <v>23</v>
      </c>
      <c r="AA93" s="17">
        <v>580</v>
      </c>
    </row>
    <row r="94" spans="11:27" ht="15" x14ac:dyDescent="0.25">
      <c r="K94" s="167"/>
      <c r="L94" s="174"/>
      <c r="M94" s="7" t="s">
        <v>28</v>
      </c>
      <c r="N94" s="18">
        <v>0.27484999999999998</v>
      </c>
      <c r="O94" s="18">
        <v>0.27112999999999998</v>
      </c>
      <c r="P94" s="18">
        <v>6.9999999999999994E-5</v>
      </c>
      <c r="Q94" s="18">
        <v>3.65E-3</v>
      </c>
      <c r="R94" s="19"/>
      <c r="S94" s="19"/>
      <c r="T94" s="19"/>
      <c r="U94" s="19"/>
      <c r="V94" s="19"/>
      <c r="X94" s="172"/>
      <c r="Y94" s="7" t="s">
        <v>148</v>
      </c>
      <c r="Z94" s="7" t="s">
        <v>23</v>
      </c>
      <c r="AA94" s="17">
        <v>110</v>
      </c>
    </row>
    <row r="95" spans="11:27" ht="15" x14ac:dyDescent="0.25">
      <c r="K95" s="167"/>
      <c r="L95" s="175"/>
      <c r="M95" s="7" t="s">
        <v>35</v>
      </c>
      <c r="N95" s="18">
        <v>0.25835999999999998</v>
      </c>
      <c r="O95" s="18">
        <v>0.25485999999999998</v>
      </c>
      <c r="P95" s="18">
        <v>6.0000000000000002E-5</v>
      </c>
      <c r="Q95" s="18">
        <v>3.4299999999999999E-3</v>
      </c>
      <c r="R95" s="19"/>
      <c r="S95" s="19"/>
      <c r="T95" s="19"/>
      <c r="U95" s="19"/>
      <c r="V95" s="19"/>
      <c r="X95" s="172"/>
      <c r="Y95" s="7" t="s">
        <v>149</v>
      </c>
      <c r="Z95" s="7" t="s">
        <v>23</v>
      </c>
      <c r="AA95" s="17">
        <v>297</v>
      </c>
    </row>
    <row r="96" spans="11:27" ht="15" x14ac:dyDescent="0.25">
      <c r="K96" s="167"/>
      <c r="L96" s="173" t="s">
        <v>150</v>
      </c>
      <c r="M96" s="7" t="s">
        <v>20</v>
      </c>
      <c r="N96" s="28">
        <v>3159.5</v>
      </c>
      <c r="O96" s="28">
        <v>3113.99</v>
      </c>
      <c r="P96" s="28">
        <v>1.27</v>
      </c>
      <c r="Q96" s="28">
        <v>44.24</v>
      </c>
      <c r="R96" s="19"/>
      <c r="S96" s="19"/>
      <c r="T96" s="19"/>
      <c r="U96" s="19"/>
      <c r="V96" s="19"/>
      <c r="X96" s="172"/>
      <c r="Y96" s="7" t="s">
        <v>151</v>
      </c>
      <c r="Z96" s="7" t="s">
        <v>23</v>
      </c>
      <c r="AA96" s="17">
        <v>59</v>
      </c>
    </row>
    <row r="97" spans="11:27" ht="15" x14ac:dyDescent="0.25">
      <c r="K97" s="167"/>
      <c r="L97" s="174"/>
      <c r="M97" s="7" t="s">
        <v>24</v>
      </c>
      <c r="N97" s="18">
        <v>3.1220400000000001</v>
      </c>
      <c r="O97" s="18">
        <v>3.07707</v>
      </c>
      <c r="P97" s="18">
        <v>1.2600000000000001E-3</v>
      </c>
      <c r="Q97" s="18">
        <v>4.3720000000000002E-2</v>
      </c>
      <c r="R97" s="29"/>
      <c r="S97" s="29"/>
      <c r="T97" s="29"/>
      <c r="U97" s="29"/>
      <c r="V97" s="29"/>
      <c r="X97" s="172"/>
      <c r="Y97" s="7" t="s">
        <v>152</v>
      </c>
      <c r="Z97" s="7" t="s">
        <v>23</v>
      </c>
      <c r="AA97" s="17">
        <v>1870</v>
      </c>
    </row>
    <row r="98" spans="11:27" ht="15" x14ac:dyDescent="0.25">
      <c r="K98" s="167"/>
      <c r="L98" s="174"/>
      <c r="M98" s="7" t="s">
        <v>28</v>
      </c>
      <c r="N98" s="18">
        <v>0.27937000000000001</v>
      </c>
      <c r="O98" s="18">
        <v>0.27534999999999998</v>
      </c>
      <c r="P98" s="18">
        <v>1.1E-4</v>
      </c>
      <c r="Q98" s="18">
        <v>3.9100000000000003E-3</v>
      </c>
      <c r="R98" s="19"/>
      <c r="S98" s="19"/>
      <c r="T98" s="19"/>
      <c r="U98" s="19"/>
      <c r="V98" s="19"/>
      <c r="X98" s="172"/>
      <c r="Y98" s="7" t="s">
        <v>153</v>
      </c>
      <c r="Z98" s="7" t="s">
        <v>23</v>
      </c>
      <c r="AA98" s="17">
        <v>2800</v>
      </c>
    </row>
    <row r="99" spans="11:27" ht="15" x14ac:dyDescent="0.25">
      <c r="K99" s="168"/>
      <c r="L99" s="175"/>
      <c r="M99" s="7" t="s">
        <v>35</v>
      </c>
      <c r="N99" s="18">
        <v>0.26261000000000001</v>
      </c>
      <c r="O99" s="18">
        <v>0.25883</v>
      </c>
      <c r="P99" s="18">
        <v>1.1E-4</v>
      </c>
      <c r="Q99" s="18">
        <v>3.6800000000000001E-3</v>
      </c>
      <c r="R99" s="19"/>
      <c r="S99" s="19"/>
      <c r="T99" s="19"/>
      <c r="U99" s="19"/>
      <c r="V99" s="19"/>
      <c r="X99" s="172"/>
      <c r="Y99" s="7" t="s">
        <v>154</v>
      </c>
      <c r="Z99" s="7" t="s">
        <v>23</v>
      </c>
      <c r="AA99" s="17">
        <v>1500</v>
      </c>
    </row>
    <row r="100" spans="11:27" ht="15" x14ac:dyDescent="0.25">
      <c r="K100" s="25"/>
      <c r="L100" s="25"/>
      <c r="M100" s="25"/>
      <c r="N100" s="26"/>
      <c r="O100" s="26"/>
      <c r="P100" s="26"/>
      <c r="Q100" s="26"/>
      <c r="R100" s="19"/>
      <c r="S100" s="19"/>
      <c r="T100" s="19"/>
      <c r="U100" s="19"/>
      <c r="V100" s="19"/>
      <c r="X100" s="25"/>
      <c r="Y100" s="25"/>
      <c r="Z100" s="25"/>
      <c r="AA100" s="25"/>
    </row>
    <row r="101" spans="11:27" ht="18" x14ac:dyDescent="0.35">
      <c r="K101" s="6" t="s">
        <v>5</v>
      </c>
      <c r="L101" s="6" t="s">
        <v>13</v>
      </c>
      <c r="M101" s="6" t="s">
        <v>7</v>
      </c>
      <c r="N101" s="7" t="s">
        <v>9</v>
      </c>
      <c r="O101" s="7" t="s">
        <v>10</v>
      </c>
      <c r="P101" s="8" t="s">
        <v>11</v>
      </c>
      <c r="Q101" s="8" t="s">
        <v>12</v>
      </c>
      <c r="R101" s="27"/>
      <c r="S101" s="27"/>
      <c r="T101" s="27"/>
      <c r="U101" s="27"/>
      <c r="V101" s="27"/>
      <c r="X101" s="25"/>
      <c r="Y101" s="25"/>
      <c r="Z101" s="25"/>
      <c r="AA101" s="25"/>
    </row>
    <row r="102" spans="11:27" ht="15" x14ac:dyDescent="0.25">
      <c r="K102" s="166" t="s">
        <v>155</v>
      </c>
      <c r="L102" s="169" t="s">
        <v>156</v>
      </c>
      <c r="M102" s="7" t="s">
        <v>20</v>
      </c>
      <c r="N102" s="28">
        <v>2380.0100000000002</v>
      </c>
      <c r="O102" s="28">
        <v>2354.5500000000002</v>
      </c>
      <c r="P102" s="28">
        <v>9.66</v>
      </c>
      <c r="Q102" s="28">
        <v>15.8</v>
      </c>
      <c r="R102" s="27"/>
      <c r="S102" s="27"/>
      <c r="T102" s="27"/>
      <c r="U102" s="27"/>
      <c r="V102" s="27"/>
      <c r="X102" s="25"/>
      <c r="Y102" s="25"/>
      <c r="Z102" s="25"/>
      <c r="AA102" s="25"/>
    </row>
    <row r="103" spans="11:27" ht="18" x14ac:dyDescent="0.35">
      <c r="K103" s="167"/>
      <c r="L103" s="170"/>
      <c r="M103" s="7" t="s">
        <v>28</v>
      </c>
      <c r="N103" s="18">
        <v>0.33726</v>
      </c>
      <c r="O103" s="18">
        <v>0.33365</v>
      </c>
      <c r="P103" s="18">
        <v>1.3699999999999999E-3</v>
      </c>
      <c r="Q103" s="18">
        <v>2.2399999999999998E-3</v>
      </c>
      <c r="R103" s="9"/>
      <c r="S103" s="9"/>
      <c r="T103" s="9"/>
      <c r="U103" s="9"/>
      <c r="V103" s="9"/>
      <c r="X103" s="6" t="s">
        <v>5</v>
      </c>
      <c r="Y103" s="6" t="s">
        <v>14</v>
      </c>
      <c r="Z103" s="6" t="s">
        <v>7</v>
      </c>
      <c r="AA103" s="7" t="s">
        <v>9</v>
      </c>
    </row>
    <row r="104" spans="11:27" ht="15" x14ac:dyDescent="0.25">
      <c r="K104" s="167"/>
      <c r="L104" s="171"/>
      <c r="M104" s="7" t="s">
        <v>35</v>
      </c>
      <c r="N104" s="18">
        <v>0.32040000000000002</v>
      </c>
      <c r="O104" s="18">
        <v>0.31696999999999997</v>
      </c>
      <c r="P104" s="18">
        <v>1.2999999999999999E-3</v>
      </c>
      <c r="Q104" s="18">
        <v>2.1299999999999999E-3</v>
      </c>
      <c r="R104" s="29"/>
      <c r="S104" s="29"/>
      <c r="T104" s="29"/>
      <c r="U104" s="29"/>
      <c r="V104" s="29"/>
      <c r="X104" s="172" t="s">
        <v>157</v>
      </c>
      <c r="Y104" s="7" t="s">
        <v>158</v>
      </c>
      <c r="Z104" s="7" t="s">
        <v>23</v>
      </c>
      <c r="AA104" s="17">
        <v>10300</v>
      </c>
    </row>
    <row r="105" spans="11:27" ht="15" x14ac:dyDescent="0.25">
      <c r="K105" s="167"/>
      <c r="L105" s="169" t="s">
        <v>159</v>
      </c>
      <c r="M105" s="7" t="s">
        <v>20</v>
      </c>
      <c r="N105" s="28">
        <v>2222.94</v>
      </c>
      <c r="O105" s="28">
        <v>2209.75</v>
      </c>
      <c r="P105" s="28">
        <v>0.6</v>
      </c>
      <c r="Q105" s="28">
        <v>12.59</v>
      </c>
      <c r="R105" s="19"/>
      <c r="S105" s="19"/>
      <c r="T105" s="19"/>
      <c r="U105" s="19"/>
      <c r="V105" s="19"/>
      <c r="X105" s="172"/>
      <c r="Y105" s="7" t="s">
        <v>160</v>
      </c>
      <c r="Z105" s="7" t="s">
        <v>23</v>
      </c>
      <c r="AA105" s="17">
        <v>1</v>
      </c>
    </row>
    <row r="106" spans="11:27" ht="15" x14ac:dyDescent="0.25">
      <c r="K106" s="167"/>
      <c r="L106" s="170"/>
      <c r="M106" s="7" t="s">
        <v>28</v>
      </c>
      <c r="N106" s="18">
        <v>0.33333000000000002</v>
      </c>
      <c r="O106" s="18">
        <v>0.33134999999999998</v>
      </c>
      <c r="P106" s="18">
        <v>9.0000000000000006E-5</v>
      </c>
      <c r="Q106" s="18">
        <v>1.89E-3</v>
      </c>
      <c r="R106" s="19"/>
      <c r="S106" s="19"/>
      <c r="T106" s="19"/>
      <c r="U106" s="19"/>
      <c r="V106" s="19"/>
      <c r="X106" s="172"/>
      <c r="Y106" s="7" t="s">
        <v>161</v>
      </c>
      <c r="Z106" s="7" t="s">
        <v>23</v>
      </c>
      <c r="AA106" s="17">
        <v>8.6999999999999993</v>
      </c>
    </row>
    <row r="107" spans="11:27" ht="15" x14ac:dyDescent="0.25">
      <c r="K107" s="167"/>
      <c r="L107" s="171"/>
      <c r="M107" s="7" t="s">
        <v>35</v>
      </c>
      <c r="N107" s="18">
        <v>0.31666</v>
      </c>
      <c r="O107" s="18">
        <v>0.31478</v>
      </c>
      <c r="P107" s="18">
        <v>9.0000000000000006E-5</v>
      </c>
      <c r="Q107" s="18">
        <v>1.7899999999999999E-3</v>
      </c>
      <c r="R107" s="29"/>
      <c r="S107" s="29"/>
      <c r="T107" s="29"/>
      <c r="U107" s="29"/>
      <c r="V107" s="29"/>
      <c r="X107" s="172"/>
      <c r="Y107" s="7" t="s">
        <v>162</v>
      </c>
      <c r="Z107" s="7" t="s">
        <v>23</v>
      </c>
      <c r="AA107" s="17">
        <v>13</v>
      </c>
    </row>
    <row r="108" spans="11:27" ht="15" x14ac:dyDescent="0.25">
      <c r="K108" s="167"/>
      <c r="L108" s="169" t="s">
        <v>163</v>
      </c>
      <c r="M108" s="7" t="s">
        <v>20</v>
      </c>
      <c r="N108" s="28">
        <v>2883.26</v>
      </c>
      <c r="O108" s="28">
        <v>2632</v>
      </c>
      <c r="P108" s="28">
        <v>214.6</v>
      </c>
      <c r="Q108" s="28">
        <v>36.659999999999997</v>
      </c>
      <c r="R108" s="19"/>
      <c r="S108" s="19"/>
      <c r="T108" s="19"/>
      <c r="U108" s="19"/>
      <c r="V108" s="19"/>
      <c r="X108" s="172"/>
      <c r="Y108" s="7" t="s">
        <v>164</v>
      </c>
      <c r="Z108" s="7" t="s">
        <v>23</v>
      </c>
      <c r="AA108" s="17">
        <v>3.3</v>
      </c>
    </row>
    <row r="109" spans="11:27" ht="15" x14ac:dyDescent="0.25">
      <c r="K109" s="167"/>
      <c r="L109" s="170"/>
      <c r="M109" s="7" t="s">
        <v>28</v>
      </c>
      <c r="N109" s="18">
        <v>0.36276000000000003</v>
      </c>
      <c r="O109" s="18">
        <v>0.33115</v>
      </c>
      <c r="P109" s="18">
        <v>2.7E-2</v>
      </c>
      <c r="Q109" s="18">
        <v>4.6100000000000004E-3</v>
      </c>
      <c r="R109" s="19"/>
      <c r="S109" s="19"/>
      <c r="T109" s="19"/>
      <c r="U109" s="19"/>
      <c r="V109" s="19"/>
      <c r="X109" s="172"/>
      <c r="Y109" s="7" t="s">
        <v>165</v>
      </c>
      <c r="Z109" s="7" t="s">
        <v>23</v>
      </c>
      <c r="AA109" s="17">
        <v>3</v>
      </c>
    </row>
    <row r="110" spans="11:27" ht="15" x14ac:dyDescent="0.25">
      <c r="K110" s="167"/>
      <c r="L110" s="171"/>
      <c r="M110" s="7" t="s">
        <v>35</v>
      </c>
      <c r="N110" s="18">
        <v>0.34461999999999998</v>
      </c>
      <c r="O110" s="18">
        <v>0.31458999999999998</v>
      </c>
      <c r="P110" s="18">
        <v>2.5649999999999999E-2</v>
      </c>
      <c r="Q110" s="18">
        <v>4.3800000000000002E-3</v>
      </c>
      <c r="R110" s="29"/>
      <c r="S110" s="29"/>
      <c r="T110" s="29"/>
      <c r="U110" s="29"/>
      <c r="V110" s="29"/>
      <c r="X110" s="172"/>
      <c r="Y110" s="7" t="s">
        <v>166</v>
      </c>
      <c r="Z110" s="7" t="s">
        <v>23</v>
      </c>
      <c r="AA110" s="17" t="s">
        <v>167</v>
      </c>
    </row>
    <row r="111" spans="11:27" ht="15" x14ac:dyDescent="0.25">
      <c r="K111" s="167"/>
      <c r="L111" s="169" t="s">
        <v>168</v>
      </c>
      <c r="M111" s="7" t="s">
        <v>20</v>
      </c>
      <c r="N111" s="28">
        <v>3222.04</v>
      </c>
      <c r="O111" s="28">
        <v>3200.96</v>
      </c>
      <c r="P111" s="28">
        <v>7.56</v>
      </c>
      <c r="Q111" s="28">
        <v>13.52</v>
      </c>
      <c r="R111" s="19"/>
      <c r="S111" s="19"/>
      <c r="T111" s="19"/>
      <c r="U111" s="19"/>
      <c r="V111" s="19"/>
      <c r="X111" s="172"/>
      <c r="Y111" s="7" t="s">
        <v>169</v>
      </c>
      <c r="Z111" s="7" t="s">
        <v>23</v>
      </c>
      <c r="AA111" s="17" t="s">
        <v>167</v>
      </c>
    </row>
    <row r="112" spans="11:27" ht="15" x14ac:dyDescent="0.25">
      <c r="K112" s="167"/>
      <c r="L112" s="170"/>
      <c r="M112" s="7" t="s">
        <v>28</v>
      </c>
      <c r="N112" s="18">
        <v>0.38357999999999998</v>
      </c>
      <c r="O112" s="18">
        <v>0.38107000000000002</v>
      </c>
      <c r="P112" s="18">
        <v>8.9999999999999998E-4</v>
      </c>
      <c r="Q112" s="18">
        <v>1.6100000000000001E-3</v>
      </c>
      <c r="R112" s="19"/>
      <c r="S112" s="19"/>
      <c r="T112" s="19"/>
      <c r="U112" s="19"/>
      <c r="V112" s="19"/>
      <c r="X112" s="48" t="s">
        <v>170</v>
      </c>
      <c r="Y112" s="25"/>
      <c r="Z112" s="25"/>
      <c r="AA112" s="25"/>
    </row>
    <row r="113" spans="11:27" ht="15" x14ac:dyDescent="0.25">
      <c r="K113" s="167"/>
      <c r="L113" s="171"/>
      <c r="M113" s="7" t="s">
        <v>35</v>
      </c>
      <c r="N113" s="18">
        <v>0.3644</v>
      </c>
      <c r="O113" s="18">
        <v>0.36201</v>
      </c>
      <c r="P113" s="18">
        <v>8.4999999999999995E-4</v>
      </c>
      <c r="Q113" s="18">
        <v>1.5299999999999999E-3</v>
      </c>
      <c r="R113" s="29"/>
      <c r="S113" s="29"/>
      <c r="T113" s="29"/>
      <c r="U113" s="29"/>
      <c r="V113" s="29"/>
      <c r="X113" s="25"/>
      <c r="Y113" s="25"/>
      <c r="Z113" s="25"/>
      <c r="AA113" s="25"/>
    </row>
    <row r="114" spans="11:27" ht="15" x14ac:dyDescent="0.25">
      <c r="K114" s="167"/>
      <c r="L114" s="169" t="s">
        <v>171</v>
      </c>
      <c r="M114" s="7" t="s">
        <v>20</v>
      </c>
      <c r="N114" s="28">
        <v>3397.79</v>
      </c>
      <c r="O114" s="28">
        <v>3388.18</v>
      </c>
      <c r="P114" s="28">
        <v>3.1</v>
      </c>
      <c r="Q114" s="28">
        <v>6.5</v>
      </c>
      <c r="R114" s="19"/>
      <c r="S114" s="19"/>
      <c r="T114" s="19"/>
      <c r="U114" s="19"/>
      <c r="V114" s="19"/>
      <c r="X114" s="25"/>
      <c r="Y114" s="25"/>
      <c r="Z114" s="25"/>
      <c r="AA114" s="25"/>
    </row>
    <row r="115" spans="11:27" ht="18" x14ac:dyDescent="0.35">
      <c r="K115" s="167"/>
      <c r="L115" s="170"/>
      <c r="M115" s="7" t="s">
        <v>28</v>
      </c>
      <c r="N115" s="18">
        <v>0.36005999999999999</v>
      </c>
      <c r="O115" s="18">
        <v>0.35904000000000003</v>
      </c>
      <c r="P115" s="18">
        <v>3.3E-4</v>
      </c>
      <c r="Q115" s="18">
        <v>6.8999999999999997E-4</v>
      </c>
      <c r="R115" s="19"/>
      <c r="S115" s="19"/>
      <c r="T115" s="19"/>
      <c r="U115" s="19"/>
      <c r="V115" s="19"/>
      <c r="X115" s="6" t="s">
        <v>5</v>
      </c>
      <c r="Y115" s="6" t="s">
        <v>14</v>
      </c>
      <c r="Z115" s="6" t="s">
        <v>7</v>
      </c>
      <c r="AA115" s="7" t="s">
        <v>9</v>
      </c>
    </row>
    <row r="116" spans="11:27" ht="15" x14ac:dyDescent="0.25">
      <c r="K116" s="167"/>
      <c r="L116" s="171"/>
      <c r="M116" s="7" t="s">
        <v>35</v>
      </c>
      <c r="N116" s="18">
        <v>0.34205999999999998</v>
      </c>
      <c r="O116" s="18">
        <v>0.34109</v>
      </c>
      <c r="P116" s="18">
        <v>3.1E-4</v>
      </c>
      <c r="Q116" s="18">
        <v>6.4999999999999997E-4</v>
      </c>
      <c r="R116" s="29"/>
      <c r="S116" s="29"/>
      <c r="T116" s="29"/>
      <c r="U116" s="29"/>
      <c r="V116" s="29"/>
      <c r="X116" s="172" t="s">
        <v>172</v>
      </c>
      <c r="Y116" s="7" t="s">
        <v>173</v>
      </c>
      <c r="Z116" s="7" t="s">
        <v>23</v>
      </c>
      <c r="AA116" s="17">
        <v>1943</v>
      </c>
    </row>
    <row r="117" spans="11:27" ht="15" x14ac:dyDescent="0.25">
      <c r="K117" s="167"/>
      <c r="L117" s="169" t="s">
        <v>174</v>
      </c>
      <c r="M117" s="7" t="s">
        <v>20</v>
      </c>
      <c r="N117" s="28">
        <v>2219.4699999999998</v>
      </c>
      <c r="O117" s="28">
        <v>2206.3000000000002</v>
      </c>
      <c r="P117" s="28">
        <v>0.6</v>
      </c>
      <c r="Q117" s="28">
        <v>12.57</v>
      </c>
      <c r="R117" s="19"/>
      <c r="S117" s="19"/>
      <c r="T117" s="19"/>
      <c r="U117" s="19"/>
      <c r="V117" s="19"/>
      <c r="X117" s="172"/>
      <c r="Y117" s="7" t="s">
        <v>175</v>
      </c>
      <c r="Z117" s="7" t="s">
        <v>23</v>
      </c>
      <c r="AA117" s="17">
        <v>1585</v>
      </c>
    </row>
    <row r="118" spans="11:27" ht="15" x14ac:dyDescent="0.25">
      <c r="K118" s="167"/>
      <c r="L118" s="170"/>
      <c r="M118" s="7" t="s">
        <v>28</v>
      </c>
      <c r="N118" s="18">
        <v>0.33333000000000002</v>
      </c>
      <c r="O118" s="18">
        <v>0.33134999999999998</v>
      </c>
      <c r="P118" s="18">
        <v>9.0000000000000006E-5</v>
      </c>
      <c r="Q118" s="18">
        <v>1.89E-3</v>
      </c>
      <c r="R118" s="19"/>
      <c r="S118" s="19"/>
      <c r="T118" s="19"/>
      <c r="U118" s="19"/>
      <c r="V118" s="19"/>
      <c r="X118" s="172"/>
      <c r="Y118" s="7" t="s">
        <v>176</v>
      </c>
      <c r="Z118" s="7" t="s">
        <v>23</v>
      </c>
      <c r="AA118" s="17">
        <v>4657</v>
      </c>
    </row>
    <row r="119" spans="11:27" ht="15" x14ac:dyDescent="0.25">
      <c r="K119" s="168"/>
      <c r="L119" s="171"/>
      <c r="M119" s="7" t="s">
        <v>35</v>
      </c>
      <c r="N119" s="18">
        <v>0.31666</v>
      </c>
      <c r="O119" s="18">
        <v>0.31478</v>
      </c>
      <c r="P119" s="18">
        <v>9.0000000000000006E-5</v>
      </c>
      <c r="Q119" s="18">
        <v>1.7899999999999999E-3</v>
      </c>
      <c r="R119" s="29"/>
      <c r="S119" s="29"/>
      <c r="T119" s="29"/>
      <c r="U119" s="29"/>
      <c r="V119" s="29"/>
    </row>
    <row r="120" spans="11:27" ht="15" x14ac:dyDescent="0.25">
      <c r="R120" s="19"/>
      <c r="S120" s="19"/>
      <c r="T120" s="19"/>
      <c r="U120" s="19"/>
      <c r="V120" s="19"/>
      <c r="X120" s="49" t="s">
        <v>177</v>
      </c>
      <c r="Y120" s="49" t="s">
        <v>178</v>
      </c>
      <c r="Z120" s="49" t="s">
        <v>23</v>
      </c>
      <c r="AA120" s="50">
        <v>2346</v>
      </c>
    </row>
    <row r="121" spans="11:27" ht="15" x14ac:dyDescent="0.25">
      <c r="R121" s="19"/>
      <c r="S121" s="19"/>
      <c r="T121" s="19"/>
      <c r="U121" s="19"/>
      <c r="V121" s="19"/>
    </row>
  </sheetData>
  <mergeCells count="52">
    <mergeCell ref="K6:K29"/>
    <mergeCell ref="L6:L9"/>
    <mergeCell ref="X6:X35"/>
    <mergeCell ref="S7:S21"/>
    <mergeCell ref="T7:T9"/>
    <mergeCell ref="L10:L13"/>
    <mergeCell ref="T10:T12"/>
    <mergeCell ref="T13:T15"/>
    <mergeCell ref="L14:L17"/>
    <mergeCell ref="T16:T18"/>
    <mergeCell ref="K32:K99"/>
    <mergeCell ref="L32:L35"/>
    <mergeCell ref="L36:L39"/>
    <mergeCell ref="L40:L43"/>
    <mergeCell ref="L72:L75"/>
    <mergeCell ref="L18:L21"/>
    <mergeCell ref="T19:T21"/>
    <mergeCell ref="L22:L25"/>
    <mergeCell ref="L26:L29"/>
    <mergeCell ref="S27:S28"/>
    <mergeCell ref="X40:X48"/>
    <mergeCell ref="S43:S48"/>
    <mergeCell ref="T43:T45"/>
    <mergeCell ref="L44:L47"/>
    <mergeCell ref="T46:T48"/>
    <mergeCell ref="L48:L51"/>
    <mergeCell ref="L52:L55"/>
    <mergeCell ref="X53:X72"/>
    <mergeCell ref="L56:L59"/>
    <mergeCell ref="S56:S59"/>
    <mergeCell ref="T56:T57"/>
    <mergeCell ref="T58:T59"/>
    <mergeCell ref="L60:L63"/>
    <mergeCell ref="L64:L67"/>
    <mergeCell ref="L68:L71"/>
    <mergeCell ref="L76:L79"/>
    <mergeCell ref="X77:X80"/>
    <mergeCell ref="L80:L83"/>
    <mergeCell ref="L84:L87"/>
    <mergeCell ref="X85:X99"/>
    <mergeCell ref="L88:L91"/>
    <mergeCell ref="L92:L95"/>
    <mergeCell ref="L96:L99"/>
    <mergeCell ref="K102:K119"/>
    <mergeCell ref="L102:L104"/>
    <mergeCell ref="X104:X111"/>
    <mergeCell ref="L105:L107"/>
    <mergeCell ref="L108:L110"/>
    <mergeCell ref="L111:L113"/>
    <mergeCell ref="L114:L116"/>
    <mergeCell ref="X116:X118"/>
    <mergeCell ref="L117:L119"/>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779-2EB8-4272-BAA2-6A19F0407205}">
  <sheetPr codeName="Sheet4"/>
  <dimension ref="A1:AB148"/>
  <sheetViews>
    <sheetView zoomScale="130" zoomScaleNormal="130" workbookViewId="0">
      <selection activeCell="O92" sqref="O92"/>
    </sheetView>
  </sheetViews>
  <sheetFormatPr defaultRowHeight="12.75" x14ac:dyDescent="0.2"/>
  <cols>
    <col min="1" max="1" width="9.140625" style="2"/>
    <col min="2" max="2" width="25" style="2" bestFit="1" customWidth="1"/>
    <col min="3" max="4" width="9.140625" style="2"/>
    <col min="5" max="5" width="5" style="2" bestFit="1" customWidth="1"/>
    <col min="6" max="9" width="10.5703125" style="2" bestFit="1" customWidth="1"/>
    <col min="10" max="10" width="9.140625" style="2"/>
    <col min="11" max="11" width="12.85546875" style="2" bestFit="1" customWidth="1"/>
    <col min="12" max="12" width="30.5703125" style="2" customWidth="1"/>
    <col min="13" max="13" width="14.85546875" style="2" bestFit="1" customWidth="1"/>
    <col min="14" max="17" width="9.5703125" style="2" bestFit="1" customWidth="1"/>
    <col min="18" max="18" width="9.140625" style="2"/>
    <col min="19" max="19" width="32.28515625" style="2" bestFit="1" customWidth="1"/>
    <col min="20" max="20" width="31.85546875" style="2" bestFit="1" customWidth="1"/>
    <col min="21" max="21" width="9.140625" style="2"/>
    <col min="22" max="22" width="10.7109375" style="2" bestFit="1" customWidth="1"/>
    <col min="23" max="24" width="9.140625" style="2"/>
    <col min="25" max="26" width="22.7109375" style="2" customWidth="1"/>
    <col min="27" max="27" width="5.28515625" style="2" customWidth="1"/>
    <col min="28" max="28" width="10.140625" style="2" customWidth="1"/>
    <col min="29" max="16384" width="9.140625" style="2"/>
  </cols>
  <sheetData>
    <row r="1" spans="1:28" x14ac:dyDescent="0.2">
      <c r="A1" s="1" t="s">
        <v>186</v>
      </c>
    </row>
    <row r="3" spans="1:28" x14ac:dyDescent="0.2">
      <c r="B3" s="1" t="s">
        <v>187</v>
      </c>
      <c r="K3" s="1" t="s">
        <v>188</v>
      </c>
      <c r="L3" s="1"/>
      <c r="M3" s="1"/>
      <c r="N3" s="1"/>
      <c r="O3" s="1"/>
      <c r="Y3" s="1" t="s">
        <v>189</v>
      </c>
    </row>
    <row r="4" spans="1:28" ht="15" x14ac:dyDescent="0.2">
      <c r="K4" s="59"/>
      <c r="L4" s="59"/>
      <c r="M4" s="59"/>
      <c r="N4" s="59"/>
      <c r="O4" s="59"/>
      <c r="P4" s="59"/>
      <c r="Q4" s="59"/>
      <c r="S4" s="1" t="s">
        <v>3</v>
      </c>
      <c r="T4" s="60"/>
      <c r="U4" s="60"/>
    </row>
    <row r="5" spans="1:28" ht="15" x14ac:dyDescent="0.25">
      <c r="B5" s="61" t="s">
        <v>5</v>
      </c>
      <c r="C5" s="62" t="s">
        <v>6</v>
      </c>
      <c r="D5" s="62" t="s">
        <v>7</v>
      </c>
      <c r="E5" s="63" t="s">
        <v>8</v>
      </c>
      <c r="F5" s="63" t="s">
        <v>32</v>
      </c>
      <c r="G5" s="63" t="s">
        <v>64</v>
      </c>
      <c r="H5" s="63" t="s">
        <v>190</v>
      </c>
      <c r="I5" s="63" t="s">
        <v>191</v>
      </c>
      <c r="K5" s="23" t="s">
        <v>5</v>
      </c>
      <c r="L5" s="23" t="s">
        <v>13</v>
      </c>
      <c r="M5" s="23" t="s">
        <v>7</v>
      </c>
      <c r="N5" s="24" t="s">
        <v>32</v>
      </c>
      <c r="O5" s="24" t="s">
        <v>64</v>
      </c>
      <c r="P5" s="64" t="s">
        <v>190</v>
      </c>
      <c r="Q5" s="64" t="s">
        <v>191</v>
      </c>
      <c r="S5" s="65"/>
      <c r="T5" s="65"/>
      <c r="U5" s="65"/>
      <c r="Y5" s="23" t="s">
        <v>5</v>
      </c>
      <c r="Z5" s="23" t="s">
        <v>14</v>
      </c>
      <c r="AA5" s="23" t="s">
        <v>7</v>
      </c>
      <c r="AB5" s="24" t="s">
        <v>32</v>
      </c>
    </row>
    <row r="6" spans="1:28" ht="14.25" x14ac:dyDescent="0.25">
      <c r="B6" s="66" t="s">
        <v>15</v>
      </c>
      <c r="C6" s="67" t="s">
        <v>192</v>
      </c>
      <c r="D6" s="67" t="s">
        <v>17</v>
      </c>
      <c r="E6" s="68">
        <v>2019</v>
      </c>
      <c r="F6" s="69">
        <v>0.25559999999999999</v>
      </c>
      <c r="G6" s="69">
        <v>0.25358000000000003</v>
      </c>
      <c r="H6" s="69">
        <v>6.4999999999999997E-4</v>
      </c>
      <c r="I6" s="69">
        <v>1.3699999999999999E-3</v>
      </c>
      <c r="K6" s="194" t="s">
        <v>18</v>
      </c>
      <c r="L6" s="198" t="s">
        <v>19</v>
      </c>
      <c r="M6" s="24" t="s">
        <v>20</v>
      </c>
      <c r="N6" s="70">
        <v>2542.04</v>
      </c>
      <c r="O6" s="70">
        <v>2537.36</v>
      </c>
      <c r="P6" s="70">
        <v>3.34</v>
      </c>
      <c r="Q6" s="70">
        <v>1.34</v>
      </c>
      <c r="S6" s="22" t="s">
        <v>5</v>
      </c>
      <c r="T6" s="23" t="s">
        <v>63</v>
      </c>
      <c r="U6" s="23" t="s">
        <v>7</v>
      </c>
      <c r="V6" s="24" t="s">
        <v>64</v>
      </c>
      <c r="Y6" s="189" t="s">
        <v>21</v>
      </c>
      <c r="Z6" s="63" t="s">
        <v>22</v>
      </c>
      <c r="AA6" s="63" t="s">
        <v>23</v>
      </c>
      <c r="AB6" s="71">
        <v>1</v>
      </c>
    </row>
    <row r="7" spans="1:28" ht="15" x14ac:dyDescent="0.25">
      <c r="B7" s="72"/>
      <c r="C7" s="65"/>
      <c r="D7" s="65"/>
      <c r="K7" s="195"/>
      <c r="L7" s="199"/>
      <c r="M7" s="24" t="s">
        <v>24</v>
      </c>
      <c r="N7" s="73">
        <v>0.44485999999999998</v>
      </c>
      <c r="O7" s="73">
        <v>0.44403999999999999</v>
      </c>
      <c r="P7" s="73">
        <v>5.8E-4</v>
      </c>
      <c r="Q7" s="73">
        <v>2.3000000000000001E-4</v>
      </c>
      <c r="S7" s="186" t="s">
        <v>66</v>
      </c>
      <c r="T7" s="24" t="s">
        <v>67</v>
      </c>
      <c r="U7" s="24" t="s">
        <v>24</v>
      </c>
      <c r="V7" s="54">
        <v>8.72E-2</v>
      </c>
      <c r="Y7" s="189"/>
      <c r="Z7" s="63" t="s">
        <v>27</v>
      </c>
      <c r="AA7" s="63" t="s">
        <v>23</v>
      </c>
      <c r="AB7" s="71">
        <v>25</v>
      </c>
    </row>
    <row r="8" spans="1:28" ht="15" x14ac:dyDescent="0.25">
      <c r="B8" s="72"/>
      <c r="C8" s="65"/>
      <c r="D8" s="65"/>
      <c r="K8" s="195"/>
      <c r="L8" s="199"/>
      <c r="M8" s="24" t="s">
        <v>28</v>
      </c>
      <c r="N8" s="73">
        <v>0.20427999999999999</v>
      </c>
      <c r="O8" s="73">
        <v>0.2039</v>
      </c>
      <c r="P8" s="73">
        <v>2.7E-4</v>
      </c>
      <c r="Q8" s="73">
        <v>1.1E-4</v>
      </c>
      <c r="S8" s="187"/>
      <c r="T8" s="24" t="s">
        <v>69</v>
      </c>
      <c r="U8" s="24" t="s">
        <v>24</v>
      </c>
      <c r="V8" s="54">
        <v>7.0099999999999996E-2</v>
      </c>
      <c r="Y8" s="189"/>
      <c r="Z8" s="63" t="s">
        <v>30</v>
      </c>
      <c r="AA8" s="63" t="s">
        <v>23</v>
      </c>
      <c r="AB8" s="71">
        <v>298</v>
      </c>
    </row>
    <row r="9" spans="1:28" x14ac:dyDescent="0.2">
      <c r="K9" s="195"/>
      <c r="L9" s="200"/>
      <c r="M9" s="24" t="s">
        <v>35</v>
      </c>
      <c r="N9" s="73">
        <v>0.18385000000000001</v>
      </c>
      <c r="O9" s="73">
        <v>0.18351000000000001</v>
      </c>
      <c r="P9" s="73">
        <v>2.4000000000000001E-4</v>
      </c>
      <c r="Q9" s="73">
        <v>1E-4</v>
      </c>
      <c r="S9" s="74" t="s">
        <v>25</v>
      </c>
      <c r="T9" s="75" t="s">
        <v>26</v>
      </c>
      <c r="U9" s="24" t="s">
        <v>23</v>
      </c>
      <c r="V9" s="70">
        <v>1.92</v>
      </c>
      <c r="Y9" s="189"/>
      <c r="Z9" s="63" t="s">
        <v>36</v>
      </c>
      <c r="AA9" s="63" t="s">
        <v>23</v>
      </c>
      <c r="AB9" s="71">
        <v>14800</v>
      </c>
    </row>
    <row r="10" spans="1:28" x14ac:dyDescent="0.2">
      <c r="K10" s="195"/>
      <c r="L10" s="198" t="s">
        <v>37</v>
      </c>
      <c r="M10" s="24" t="s">
        <v>20</v>
      </c>
      <c r="N10" s="70">
        <v>2550.04</v>
      </c>
      <c r="O10" s="70">
        <v>2545.37</v>
      </c>
      <c r="P10" s="70">
        <v>3.34</v>
      </c>
      <c r="Q10" s="70">
        <v>1.34</v>
      </c>
      <c r="S10" s="76"/>
      <c r="T10" s="75" t="s">
        <v>182</v>
      </c>
      <c r="U10" s="24" t="s">
        <v>23</v>
      </c>
      <c r="V10" s="70">
        <v>2.8</v>
      </c>
      <c r="Y10" s="189"/>
      <c r="Z10" s="63" t="s">
        <v>39</v>
      </c>
      <c r="AA10" s="63" t="s">
        <v>23</v>
      </c>
      <c r="AB10" s="71">
        <v>675</v>
      </c>
    </row>
    <row r="11" spans="1:28" x14ac:dyDescent="0.2">
      <c r="K11" s="195"/>
      <c r="L11" s="199"/>
      <c r="M11" s="24" t="s">
        <v>24</v>
      </c>
      <c r="N11" s="73">
        <v>1.15387</v>
      </c>
      <c r="O11" s="73">
        <v>1.1517500000000001</v>
      </c>
      <c r="P11" s="73">
        <v>1.5100000000000001E-3</v>
      </c>
      <c r="Q11" s="73">
        <v>5.9999999999999995E-4</v>
      </c>
      <c r="S11" s="76"/>
      <c r="T11" s="75" t="s">
        <v>42</v>
      </c>
      <c r="U11" s="24" t="s">
        <v>23</v>
      </c>
      <c r="V11" s="70">
        <v>2.71</v>
      </c>
      <c r="Y11" s="189"/>
      <c r="Z11" s="63" t="s">
        <v>40</v>
      </c>
      <c r="AA11" s="63" t="s">
        <v>23</v>
      </c>
      <c r="AB11" s="71">
        <v>92</v>
      </c>
    </row>
    <row r="12" spans="1:28" x14ac:dyDescent="0.2">
      <c r="K12" s="195"/>
      <c r="L12" s="199"/>
      <c r="M12" s="24" t="s">
        <v>28</v>
      </c>
      <c r="N12" s="73">
        <v>0.20491999999999999</v>
      </c>
      <c r="O12" s="77">
        <v>0.20455000000000001</v>
      </c>
      <c r="P12" s="73">
        <v>2.7E-4</v>
      </c>
      <c r="Q12" s="73">
        <v>1.1E-4</v>
      </c>
      <c r="S12" s="76"/>
      <c r="T12" s="75" t="s">
        <v>183</v>
      </c>
      <c r="U12" s="24" t="s">
        <v>23</v>
      </c>
      <c r="V12" s="70">
        <v>2.8</v>
      </c>
      <c r="Y12" s="189"/>
      <c r="Z12" s="63" t="s">
        <v>41</v>
      </c>
      <c r="AA12" s="63" t="s">
        <v>23</v>
      </c>
      <c r="AB12" s="71">
        <v>3500</v>
      </c>
    </row>
    <row r="13" spans="1:28" x14ac:dyDescent="0.2">
      <c r="K13" s="195"/>
      <c r="L13" s="200"/>
      <c r="M13" s="24" t="s">
        <v>35</v>
      </c>
      <c r="N13" s="73">
        <v>0.18443000000000001</v>
      </c>
      <c r="O13" s="73">
        <v>0.18409</v>
      </c>
      <c r="P13" s="73">
        <v>2.4000000000000001E-4</v>
      </c>
      <c r="Q13" s="73">
        <v>1E-4</v>
      </c>
      <c r="S13" s="78"/>
      <c r="T13" s="24" t="s">
        <v>184</v>
      </c>
      <c r="U13" s="24" t="s">
        <v>23</v>
      </c>
      <c r="V13" s="70">
        <v>2.8</v>
      </c>
      <c r="Y13" s="189"/>
      <c r="Z13" s="63" t="s">
        <v>43</v>
      </c>
      <c r="AA13" s="63" t="s">
        <v>23</v>
      </c>
      <c r="AB13" s="71">
        <v>1100</v>
      </c>
    </row>
    <row r="14" spans="1:28" x14ac:dyDescent="0.2">
      <c r="K14" s="195"/>
      <c r="L14" s="198" t="s">
        <v>44</v>
      </c>
      <c r="M14" s="24" t="s">
        <v>20</v>
      </c>
      <c r="N14" s="70">
        <v>2936.86</v>
      </c>
      <c r="O14" s="70">
        <v>2933.01</v>
      </c>
      <c r="P14" s="70">
        <v>1.94</v>
      </c>
      <c r="Q14" s="70">
        <v>1.91</v>
      </c>
      <c r="S14" s="204" t="s">
        <v>76</v>
      </c>
      <c r="T14" s="75" t="s">
        <v>77</v>
      </c>
      <c r="U14" s="24" t="s">
        <v>20</v>
      </c>
      <c r="V14" s="79">
        <v>1436.19</v>
      </c>
      <c r="Y14" s="189"/>
      <c r="Z14" s="63" t="s">
        <v>45</v>
      </c>
      <c r="AA14" s="63" t="s">
        <v>23</v>
      </c>
      <c r="AB14" s="71">
        <v>1430</v>
      </c>
    </row>
    <row r="15" spans="1:28" x14ac:dyDescent="0.2">
      <c r="K15" s="195"/>
      <c r="L15" s="199"/>
      <c r="M15" s="24" t="s">
        <v>24</v>
      </c>
      <c r="N15" s="73">
        <v>1.5226</v>
      </c>
      <c r="O15" s="73">
        <v>1.5206</v>
      </c>
      <c r="P15" s="73">
        <v>1.01E-3</v>
      </c>
      <c r="Q15" s="73">
        <v>9.8999999999999999E-4</v>
      </c>
      <c r="S15" s="205"/>
      <c r="T15" s="75" t="s">
        <v>80</v>
      </c>
      <c r="U15" s="24" t="s">
        <v>20</v>
      </c>
      <c r="V15" s="79">
        <v>1335.71</v>
      </c>
      <c r="Y15" s="189"/>
      <c r="Z15" s="63" t="s">
        <v>46</v>
      </c>
      <c r="AA15" s="63" t="s">
        <v>23</v>
      </c>
      <c r="AB15" s="71">
        <v>353</v>
      </c>
    </row>
    <row r="16" spans="1:28" x14ac:dyDescent="0.2">
      <c r="K16" s="195"/>
      <c r="L16" s="199"/>
      <c r="M16" s="24" t="s">
        <v>28</v>
      </c>
      <c r="N16" s="73">
        <v>0.23028999999999999</v>
      </c>
      <c r="O16" s="73">
        <v>0.22999</v>
      </c>
      <c r="P16" s="73">
        <v>1.4999999999999999E-4</v>
      </c>
      <c r="Q16" s="73">
        <v>1.4999999999999999E-4</v>
      </c>
      <c r="S16" s="205"/>
      <c r="T16" s="75" t="s">
        <v>84</v>
      </c>
      <c r="U16" s="24" t="s">
        <v>20</v>
      </c>
      <c r="V16" s="79">
        <v>1635.44</v>
      </c>
      <c r="Y16" s="189"/>
      <c r="Z16" s="63" t="s">
        <v>48</v>
      </c>
      <c r="AA16" s="63" t="s">
        <v>23</v>
      </c>
      <c r="AB16" s="71">
        <v>4470</v>
      </c>
    </row>
    <row r="17" spans="11:28" x14ac:dyDescent="0.2">
      <c r="K17" s="195"/>
      <c r="L17" s="200"/>
      <c r="M17" s="24" t="s">
        <v>35</v>
      </c>
      <c r="N17" s="73">
        <v>0.21446999999999999</v>
      </c>
      <c r="O17" s="73">
        <v>0.21418999999999999</v>
      </c>
      <c r="P17" s="73">
        <v>1.3999999999999999E-4</v>
      </c>
      <c r="Q17" s="73">
        <v>1.3999999999999999E-4</v>
      </c>
      <c r="S17" s="206"/>
      <c r="T17" s="24" t="s">
        <v>85</v>
      </c>
      <c r="U17" s="24" t="s">
        <v>20</v>
      </c>
      <c r="V17" s="79">
        <v>1258.8</v>
      </c>
      <c r="Y17" s="189"/>
      <c r="Z17" s="63" t="s">
        <v>49</v>
      </c>
      <c r="AA17" s="63" t="s">
        <v>23</v>
      </c>
      <c r="AB17" s="71">
        <v>124</v>
      </c>
    </row>
    <row r="18" spans="11:28" x14ac:dyDescent="0.2">
      <c r="K18" s="195"/>
      <c r="L18" s="198" t="s">
        <v>50</v>
      </c>
      <c r="M18" s="24" t="s">
        <v>20</v>
      </c>
      <c r="N18" s="70">
        <v>2542.04</v>
      </c>
      <c r="O18" s="70">
        <v>2537.36</v>
      </c>
      <c r="P18" s="70">
        <v>3.34</v>
      </c>
      <c r="Q18" s="70">
        <v>1.34</v>
      </c>
      <c r="S18" s="204" t="s">
        <v>106</v>
      </c>
      <c r="T18" s="75" t="s">
        <v>106</v>
      </c>
      <c r="U18" s="24" t="s">
        <v>20</v>
      </c>
      <c r="V18" s="79">
        <v>1105.6694997200875</v>
      </c>
      <c r="Y18" s="189"/>
      <c r="Z18" s="63" t="s">
        <v>51</v>
      </c>
      <c r="AA18" s="63" t="s">
        <v>23</v>
      </c>
      <c r="AB18" s="71">
        <v>3220</v>
      </c>
    </row>
    <row r="19" spans="11:28" x14ac:dyDescent="0.2">
      <c r="K19" s="195"/>
      <c r="L19" s="199"/>
      <c r="M19" s="24" t="s">
        <v>52</v>
      </c>
      <c r="N19" s="73">
        <v>2.0305300000000002</v>
      </c>
      <c r="O19" s="73">
        <v>2.0268000000000002</v>
      </c>
      <c r="P19" s="73">
        <v>2.6700000000000001E-3</v>
      </c>
      <c r="Q19" s="73">
        <v>1.07E-3</v>
      </c>
      <c r="S19" s="206"/>
      <c r="T19" s="24" t="s">
        <v>109</v>
      </c>
      <c r="U19" s="24" t="s">
        <v>20</v>
      </c>
      <c r="V19" s="79">
        <v>679.9867423278539</v>
      </c>
      <c r="Y19" s="189"/>
      <c r="Z19" s="63" t="s">
        <v>54</v>
      </c>
      <c r="AA19" s="63" t="s">
        <v>23</v>
      </c>
      <c r="AB19" s="71">
        <v>9810</v>
      </c>
    </row>
    <row r="20" spans="11:28" x14ac:dyDescent="0.2">
      <c r="K20" s="195"/>
      <c r="L20" s="199"/>
      <c r="M20" s="24" t="s">
        <v>28</v>
      </c>
      <c r="N20" s="73">
        <v>0.20427999999999999</v>
      </c>
      <c r="O20" s="73">
        <v>0.2039</v>
      </c>
      <c r="P20" s="73">
        <v>2.7E-4</v>
      </c>
      <c r="Q20" s="73">
        <v>1.1E-4</v>
      </c>
      <c r="Y20" s="189"/>
      <c r="Z20" s="63" t="s">
        <v>55</v>
      </c>
      <c r="AA20" s="63" t="s">
        <v>23</v>
      </c>
      <c r="AB20" s="71">
        <v>1030</v>
      </c>
    </row>
    <row r="21" spans="11:28" x14ac:dyDescent="0.2">
      <c r="K21" s="195"/>
      <c r="L21" s="200"/>
      <c r="M21" s="24" t="s">
        <v>35</v>
      </c>
      <c r="N21" s="73">
        <v>0.18385000000000001</v>
      </c>
      <c r="O21" s="73">
        <v>0.18351000000000001</v>
      </c>
      <c r="P21" s="73">
        <v>2.4000000000000001E-4</v>
      </c>
      <c r="Q21" s="73">
        <v>1E-4</v>
      </c>
      <c r="Y21" s="189"/>
      <c r="Z21" s="63" t="s">
        <v>56</v>
      </c>
      <c r="AA21" s="63" t="s">
        <v>23</v>
      </c>
      <c r="AB21" s="71">
        <v>1640</v>
      </c>
    </row>
    <row r="22" spans="11:28" x14ac:dyDescent="0.2">
      <c r="K22" s="195"/>
      <c r="L22" s="198" t="s">
        <v>57</v>
      </c>
      <c r="M22" s="24" t="s">
        <v>20</v>
      </c>
      <c r="N22" s="70">
        <v>2550.04</v>
      </c>
      <c r="O22" s="70">
        <v>2545.37</v>
      </c>
      <c r="P22" s="70">
        <v>3.34</v>
      </c>
      <c r="Q22" s="70">
        <v>1.34</v>
      </c>
      <c r="Y22" s="189"/>
      <c r="Z22" s="63" t="s">
        <v>58</v>
      </c>
      <c r="AA22" s="63" t="s">
        <v>23</v>
      </c>
      <c r="AB22" s="71">
        <v>7390</v>
      </c>
    </row>
    <row r="23" spans="11:28" x14ac:dyDescent="0.2">
      <c r="K23" s="195"/>
      <c r="L23" s="199"/>
      <c r="M23" s="24" t="s">
        <v>52</v>
      </c>
      <c r="N23" s="73">
        <v>2.0369299999999999</v>
      </c>
      <c r="O23" s="73">
        <v>2.0331999999999999</v>
      </c>
      <c r="P23" s="73">
        <v>2.6700000000000001E-3</v>
      </c>
      <c r="Q23" s="73">
        <v>1.07E-3</v>
      </c>
      <c r="Y23" s="189"/>
      <c r="Z23" s="63" t="s">
        <v>59</v>
      </c>
      <c r="AA23" s="63" t="s">
        <v>23</v>
      </c>
      <c r="AB23" s="71">
        <v>12200</v>
      </c>
    </row>
    <row r="24" spans="11:28" x14ac:dyDescent="0.2">
      <c r="K24" s="195"/>
      <c r="L24" s="199"/>
      <c r="M24" s="24" t="s">
        <v>28</v>
      </c>
      <c r="N24" s="73">
        <v>0.20491999999999999</v>
      </c>
      <c r="O24" s="73">
        <v>0.20455000000000001</v>
      </c>
      <c r="P24" s="73">
        <v>2.7E-4</v>
      </c>
      <c r="Q24" s="73">
        <v>1.1E-4</v>
      </c>
      <c r="Y24" s="189"/>
      <c r="Z24" s="63" t="s">
        <v>60</v>
      </c>
      <c r="AA24" s="63" t="s">
        <v>23</v>
      </c>
      <c r="AB24" s="71">
        <v>8830</v>
      </c>
    </row>
    <row r="25" spans="11:28" x14ac:dyDescent="0.2">
      <c r="K25" s="195"/>
      <c r="L25" s="200"/>
      <c r="M25" s="24" t="s">
        <v>35</v>
      </c>
      <c r="N25" s="73">
        <v>0.18443000000000001</v>
      </c>
      <c r="O25" s="73">
        <v>0.18409</v>
      </c>
      <c r="P25" s="73">
        <v>2.4000000000000001E-4</v>
      </c>
      <c r="Q25" s="73">
        <v>1E-4</v>
      </c>
      <c r="Y25" s="189"/>
      <c r="Z25" s="63" t="s">
        <v>61</v>
      </c>
      <c r="AA25" s="63" t="s">
        <v>23</v>
      </c>
      <c r="AB25" s="71">
        <v>10300</v>
      </c>
    </row>
    <row r="26" spans="11:28" x14ac:dyDescent="0.2">
      <c r="K26" s="195"/>
      <c r="L26" s="198" t="s">
        <v>62</v>
      </c>
      <c r="M26" s="24" t="s">
        <v>20</v>
      </c>
      <c r="N26" s="70">
        <v>2610.2600000000002</v>
      </c>
      <c r="O26" s="70">
        <v>2607.71</v>
      </c>
      <c r="P26" s="70">
        <v>1.17</v>
      </c>
      <c r="Q26" s="70">
        <v>1.39</v>
      </c>
      <c r="Y26" s="189"/>
      <c r="Z26" s="63" t="s">
        <v>65</v>
      </c>
      <c r="AA26" s="63" t="s">
        <v>23</v>
      </c>
      <c r="AB26" s="71">
        <v>8860</v>
      </c>
    </row>
    <row r="27" spans="11:28" x14ac:dyDescent="0.2">
      <c r="K27" s="195"/>
      <c r="L27" s="199"/>
      <c r="M27" s="24" t="s">
        <v>24</v>
      </c>
      <c r="N27" s="73">
        <v>0.95613999999999999</v>
      </c>
      <c r="O27" s="73">
        <v>0.95521</v>
      </c>
      <c r="P27" s="73">
        <v>4.2999999999999999E-4</v>
      </c>
      <c r="Q27" s="73">
        <v>5.1000000000000004E-4</v>
      </c>
      <c r="Y27" s="189"/>
      <c r="Z27" s="63" t="s">
        <v>68</v>
      </c>
      <c r="AA27" s="63" t="s">
        <v>23</v>
      </c>
      <c r="AB27" s="71">
        <v>9160</v>
      </c>
    </row>
    <row r="28" spans="11:28" x14ac:dyDescent="0.2">
      <c r="K28" s="195"/>
      <c r="L28" s="199"/>
      <c r="M28" s="24" t="s">
        <v>28</v>
      </c>
      <c r="N28" s="73">
        <v>0.20164000000000001</v>
      </c>
      <c r="O28" s="73">
        <v>0.20144999999999999</v>
      </c>
      <c r="P28" s="73">
        <v>9.0000000000000006E-5</v>
      </c>
      <c r="Q28" s="73">
        <v>1.1E-4</v>
      </c>
      <c r="Y28" s="189"/>
      <c r="Z28" s="63" t="s">
        <v>70</v>
      </c>
      <c r="AA28" s="63" t="s">
        <v>23</v>
      </c>
      <c r="AB28" s="71">
        <v>9300</v>
      </c>
    </row>
    <row r="29" spans="11:28" x14ac:dyDescent="0.2">
      <c r="K29" s="196"/>
      <c r="L29" s="200"/>
      <c r="M29" s="24" t="s">
        <v>35</v>
      </c>
      <c r="N29" s="73">
        <v>0.18551000000000001</v>
      </c>
      <c r="O29" s="73">
        <v>0.18532999999999999</v>
      </c>
      <c r="P29" s="73">
        <v>8.0000000000000007E-5</v>
      </c>
      <c r="Q29" s="73">
        <v>1E-4</v>
      </c>
      <c r="Y29" s="189"/>
      <c r="Z29" s="63" t="s">
        <v>71</v>
      </c>
      <c r="AA29" s="63" t="s">
        <v>23</v>
      </c>
      <c r="AB29" s="71">
        <v>22800</v>
      </c>
    </row>
    <row r="30" spans="11:28" x14ac:dyDescent="0.2">
      <c r="K30" s="80"/>
      <c r="L30" s="80"/>
      <c r="M30" s="80"/>
      <c r="N30" s="80"/>
      <c r="O30" s="80"/>
      <c r="P30" s="59"/>
      <c r="Q30" s="59"/>
      <c r="Y30" s="189"/>
      <c r="Z30" s="63" t="s">
        <v>72</v>
      </c>
      <c r="AA30" s="63" t="s">
        <v>23</v>
      </c>
      <c r="AB30" s="71">
        <v>53</v>
      </c>
    </row>
    <row r="31" spans="11:28" ht="14.25" x14ac:dyDescent="0.25">
      <c r="K31" s="23" t="s">
        <v>5</v>
      </c>
      <c r="L31" s="23" t="s">
        <v>13</v>
      </c>
      <c r="M31" s="23" t="s">
        <v>7</v>
      </c>
      <c r="N31" s="24" t="s">
        <v>32</v>
      </c>
      <c r="O31" s="24" t="s">
        <v>64</v>
      </c>
      <c r="P31" s="81" t="s">
        <v>190</v>
      </c>
      <c r="Q31" s="81" t="s">
        <v>191</v>
      </c>
      <c r="Y31" s="189"/>
      <c r="Z31" s="63" t="s">
        <v>73</v>
      </c>
      <c r="AA31" s="63" t="s">
        <v>23</v>
      </c>
      <c r="AB31" s="71">
        <v>12</v>
      </c>
    </row>
    <row r="32" spans="11:28" x14ac:dyDescent="0.2">
      <c r="K32" s="194" t="s">
        <v>74</v>
      </c>
      <c r="L32" s="198" t="s">
        <v>75</v>
      </c>
      <c r="M32" s="24" t="s">
        <v>20</v>
      </c>
      <c r="N32" s="82">
        <v>3218.92</v>
      </c>
      <c r="O32" s="82">
        <v>3127.67</v>
      </c>
      <c r="P32" s="82">
        <v>61.46</v>
      </c>
      <c r="Q32" s="82">
        <v>29.8</v>
      </c>
      <c r="Y32" s="189"/>
      <c r="Z32" s="63" t="s">
        <v>78</v>
      </c>
      <c r="AA32" s="63" t="s">
        <v>23</v>
      </c>
      <c r="AB32" s="71">
        <v>1340</v>
      </c>
    </row>
    <row r="33" spans="11:28" x14ac:dyDescent="0.2">
      <c r="K33" s="195"/>
      <c r="L33" s="199"/>
      <c r="M33" s="24" t="s">
        <v>24</v>
      </c>
      <c r="N33" s="73">
        <v>2.2910499999999998</v>
      </c>
      <c r="O33" s="73">
        <v>2.2261000000000002</v>
      </c>
      <c r="P33" s="73">
        <v>4.3740000000000001E-2</v>
      </c>
      <c r="Q33" s="73">
        <v>2.121E-2</v>
      </c>
      <c r="Y33" s="189"/>
      <c r="Z33" s="63" t="s">
        <v>79</v>
      </c>
      <c r="AA33" s="63" t="s">
        <v>23</v>
      </c>
      <c r="AB33" s="71">
        <v>1370</v>
      </c>
    </row>
    <row r="34" spans="11:28" x14ac:dyDescent="0.2">
      <c r="K34" s="195"/>
      <c r="L34" s="199"/>
      <c r="M34" s="24" t="s">
        <v>28</v>
      </c>
      <c r="N34" s="73">
        <v>0.25741999999999998</v>
      </c>
      <c r="O34" s="73">
        <v>0.25013000000000002</v>
      </c>
      <c r="P34" s="73">
        <v>4.9100000000000003E-3</v>
      </c>
      <c r="Q34" s="73">
        <v>2.3800000000000002E-3</v>
      </c>
      <c r="Y34" s="189"/>
      <c r="Z34" s="63" t="s">
        <v>81</v>
      </c>
      <c r="AA34" s="63" t="s">
        <v>23</v>
      </c>
      <c r="AB34" s="71">
        <v>693</v>
      </c>
    </row>
    <row r="35" spans="11:28" x14ac:dyDescent="0.2">
      <c r="K35" s="195"/>
      <c r="L35" s="200"/>
      <c r="M35" s="24" t="s">
        <v>35</v>
      </c>
      <c r="N35" s="73">
        <v>0.24454999999999999</v>
      </c>
      <c r="O35" s="73">
        <v>0.23762</v>
      </c>
      <c r="P35" s="73">
        <v>4.6699999999999997E-3</v>
      </c>
      <c r="Q35" s="73">
        <v>2.2599999999999999E-3</v>
      </c>
      <c r="Y35" s="189"/>
      <c r="Z35" s="63" t="s">
        <v>82</v>
      </c>
      <c r="AA35" s="63" t="s">
        <v>23</v>
      </c>
      <c r="AB35" s="71">
        <v>794</v>
      </c>
    </row>
    <row r="36" spans="11:28" x14ac:dyDescent="0.2">
      <c r="K36" s="195"/>
      <c r="L36" s="198" t="s">
        <v>83</v>
      </c>
      <c r="M36" s="24" t="s">
        <v>20</v>
      </c>
      <c r="N36" s="82">
        <v>3181.37</v>
      </c>
      <c r="O36" s="82">
        <v>3149.67</v>
      </c>
      <c r="P36" s="82">
        <v>1.91</v>
      </c>
      <c r="Q36" s="82">
        <v>29.8</v>
      </c>
      <c r="Y36" s="189" t="s">
        <v>87</v>
      </c>
      <c r="Z36" s="63" t="s">
        <v>88</v>
      </c>
      <c r="AA36" s="63" t="s">
        <v>23</v>
      </c>
      <c r="AB36" s="71">
        <v>3922</v>
      </c>
    </row>
    <row r="37" spans="11:28" x14ac:dyDescent="0.2">
      <c r="K37" s="195"/>
      <c r="L37" s="199"/>
      <c r="M37" s="24" t="s">
        <v>24</v>
      </c>
      <c r="N37" s="73">
        <v>2.5430600000000001</v>
      </c>
      <c r="O37" s="73">
        <v>2.5177200000000002</v>
      </c>
      <c r="P37" s="73">
        <v>1.5200000000000001E-3</v>
      </c>
      <c r="Q37" s="73">
        <v>2.3820000000000001E-2</v>
      </c>
      <c r="Y37" s="189"/>
      <c r="Z37" s="63" t="s">
        <v>89</v>
      </c>
      <c r="AA37" s="63" t="s">
        <v>23</v>
      </c>
      <c r="AB37" s="71">
        <v>2107</v>
      </c>
    </row>
    <row r="38" spans="11:28" x14ac:dyDescent="0.2">
      <c r="K38" s="195"/>
      <c r="L38" s="199"/>
      <c r="M38" s="24" t="s">
        <v>28</v>
      </c>
      <c r="N38" s="73">
        <v>0.26079999999999998</v>
      </c>
      <c r="O38" s="73">
        <v>0.25819999999999999</v>
      </c>
      <c r="P38" s="73">
        <v>1.6000000000000001E-4</v>
      </c>
      <c r="Q38" s="73">
        <v>2.4399999999999999E-3</v>
      </c>
      <c r="Y38" s="189"/>
      <c r="Z38" s="63" t="s">
        <v>90</v>
      </c>
      <c r="AA38" s="63" t="s">
        <v>23</v>
      </c>
      <c r="AB38" s="71">
        <v>1774</v>
      </c>
    </row>
    <row r="39" spans="11:28" x14ac:dyDescent="0.2">
      <c r="K39" s="195"/>
      <c r="L39" s="200"/>
      <c r="M39" s="24" t="s">
        <v>35</v>
      </c>
      <c r="N39" s="73">
        <v>0.24776000000000001</v>
      </c>
      <c r="O39" s="73">
        <v>0.24529000000000001</v>
      </c>
      <c r="P39" s="73">
        <v>1.4999999999999999E-4</v>
      </c>
      <c r="Q39" s="73">
        <v>2.32E-3</v>
      </c>
      <c r="Y39" s="189"/>
      <c r="Z39" s="63" t="s">
        <v>91</v>
      </c>
      <c r="AA39" s="63" t="s">
        <v>23</v>
      </c>
      <c r="AB39" s="71">
        <v>1825</v>
      </c>
    </row>
    <row r="40" spans="11:28" x14ac:dyDescent="0.2">
      <c r="K40" s="195"/>
      <c r="L40" s="191" t="s">
        <v>86</v>
      </c>
      <c r="M40" s="24" t="s">
        <v>20</v>
      </c>
      <c r="N40" s="82">
        <v>3165.36</v>
      </c>
      <c r="O40" s="82">
        <v>3149.67</v>
      </c>
      <c r="P40" s="82">
        <v>7.85</v>
      </c>
      <c r="Q40" s="82">
        <v>7.84</v>
      </c>
      <c r="Y40" s="189"/>
      <c r="Z40" s="63" t="s">
        <v>92</v>
      </c>
      <c r="AA40" s="63" t="s">
        <v>23</v>
      </c>
      <c r="AB40" s="71">
        <v>3152</v>
      </c>
    </row>
    <row r="41" spans="11:28" x14ac:dyDescent="0.2">
      <c r="K41" s="195"/>
      <c r="L41" s="192"/>
      <c r="M41" s="24" t="s">
        <v>24</v>
      </c>
      <c r="N41" s="73">
        <v>2.5404200000000001</v>
      </c>
      <c r="O41" s="73">
        <v>2.5278200000000002</v>
      </c>
      <c r="P41" s="73">
        <v>6.3E-3</v>
      </c>
      <c r="Q41" s="73">
        <v>6.3E-3</v>
      </c>
      <c r="Y41" s="189"/>
      <c r="Z41" s="63" t="s">
        <v>93</v>
      </c>
      <c r="AA41" s="63" t="s">
        <v>23</v>
      </c>
      <c r="AB41" s="71">
        <v>2088</v>
      </c>
    </row>
    <row r="42" spans="11:28" x14ac:dyDescent="0.2">
      <c r="K42" s="195"/>
      <c r="L42" s="192"/>
      <c r="M42" s="24" t="s">
        <v>28</v>
      </c>
      <c r="N42" s="73">
        <v>0.25974000000000003</v>
      </c>
      <c r="O42" s="73">
        <v>0.25845000000000001</v>
      </c>
      <c r="P42" s="73">
        <v>6.4000000000000005E-4</v>
      </c>
      <c r="Q42" s="73">
        <v>6.4000000000000005E-4</v>
      </c>
      <c r="Y42" s="189"/>
      <c r="Z42" s="63" t="s">
        <v>94</v>
      </c>
      <c r="AA42" s="63" t="s">
        <v>23</v>
      </c>
      <c r="AB42" s="71">
        <v>3985</v>
      </c>
    </row>
    <row r="43" spans="11:28" x14ac:dyDescent="0.2">
      <c r="K43" s="195"/>
      <c r="L43" s="193"/>
      <c r="M43" s="24" t="s">
        <v>35</v>
      </c>
      <c r="N43" s="73">
        <v>0.24675</v>
      </c>
      <c r="O43" s="73">
        <v>0.24553</v>
      </c>
      <c r="P43" s="73">
        <v>6.0999999999999997E-4</v>
      </c>
      <c r="Q43" s="73">
        <v>6.0999999999999997E-4</v>
      </c>
      <c r="Y43" s="189"/>
      <c r="Z43" s="63" t="s">
        <v>95</v>
      </c>
      <c r="AA43" s="63" t="s">
        <v>23</v>
      </c>
      <c r="AB43" s="71">
        <v>13396</v>
      </c>
    </row>
    <row r="44" spans="11:28" x14ac:dyDescent="0.2">
      <c r="K44" s="195"/>
      <c r="L44" s="191" t="s">
        <v>67</v>
      </c>
      <c r="M44" s="24" t="s">
        <v>20</v>
      </c>
      <c r="N44" s="82">
        <v>3088.23</v>
      </c>
      <c r="O44" s="82">
        <v>3047</v>
      </c>
      <c r="P44" s="82">
        <v>0.36</v>
      </c>
      <c r="Q44" s="82">
        <v>40.86</v>
      </c>
      <c r="Y44" s="189"/>
      <c r="Z44" s="63" t="s">
        <v>97</v>
      </c>
      <c r="AA44" s="63" t="s">
        <v>23</v>
      </c>
      <c r="AB44" s="71">
        <v>3124</v>
      </c>
    </row>
    <row r="45" spans="11:28" x14ac:dyDescent="0.2">
      <c r="K45" s="195"/>
      <c r="L45" s="192"/>
      <c r="M45" s="24" t="s">
        <v>24</v>
      </c>
      <c r="N45" s="73">
        <v>2.5941100000000001</v>
      </c>
      <c r="O45" s="73">
        <v>2.5595599999999998</v>
      </c>
      <c r="P45" s="73">
        <v>2.9999999999999997E-4</v>
      </c>
      <c r="Q45" s="73">
        <v>3.4250000000000003E-2</v>
      </c>
      <c r="Y45" s="189" t="s">
        <v>101</v>
      </c>
      <c r="Z45" s="63" t="s">
        <v>102</v>
      </c>
      <c r="AA45" s="63" t="s">
        <v>23</v>
      </c>
      <c r="AB45" s="71">
        <v>4750</v>
      </c>
    </row>
    <row r="46" spans="11:28" x14ac:dyDescent="0.2">
      <c r="K46" s="195"/>
      <c r="L46" s="192"/>
      <c r="M46" s="24" t="s">
        <v>28</v>
      </c>
      <c r="N46" s="73">
        <v>0.26023000000000002</v>
      </c>
      <c r="O46" s="73">
        <v>0.25677</v>
      </c>
      <c r="P46" s="73">
        <v>3.0000000000000001E-5</v>
      </c>
      <c r="Q46" s="73">
        <v>3.4299999999999999E-3</v>
      </c>
      <c r="Y46" s="189"/>
      <c r="Z46" s="63" t="s">
        <v>103</v>
      </c>
      <c r="AA46" s="63" t="s">
        <v>23</v>
      </c>
      <c r="AB46" s="71">
        <v>10900</v>
      </c>
    </row>
    <row r="47" spans="11:28" x14ac:dyDescent="0.2">
      <c r="K47" s="195"/>
      <c r="L47" s="193"/>
      <c r="M47" s="24" t="s">
        <v>35</v>
      </c>
      <c r="N47" s="73">
        <v>0.24462</v>
      </c>
      <c r="O47" s="73">
        <v>0.24137</v>
      </c>
      <c r="P47" s="73">
        <v>3.0000000000000001E-5</v>
      </c>
      <c r="Q47" s="73">
        <v>3.2200000000000002E-3</v>
      </c>
      <c r="Y47" s="189"/>
      <c r="Z47" s="63" t="s">
        <v>104</v>
      </c>
      <c r="AA47" s="63" t="s">
        <v>23</v>
      </c>
      <c r="AB47" s="71">
        <v>14400</v>
      </c>
    </row>
    <row r="48" spans="11:28" x14ac:dyDescent="0.2">
      <c r="K48" s="195"/>
      <c r="L48" s="191" t="s">
        <v>96</v>
      </c>
      <c r="M48" s="24" t="s">
        <v>20</v>
      </c>
      <c r="N48" s="82">
        <v>3205.55</v>
      </c>
      <c r="O48" s="82">
        <v>3164.33</v>
      </c>
      <c r="P48" s="82">
        <v>0.36</v>
      </c>
      <c r="Q48" s="82">
        <v>40.86</v>
      </c>
      <c r="Y48" s="189"/>
      <c r="Z48" s="63" t="s">
        <v>107</v>
      </c>
      <c r="AA48" s="63" t="s">
        <v>23</v>
      </c>
      <c r="AB48" s="71">
        <v>6130</v>
      </c>
    </row>
    <row r="49" spans="11:28" x14ac:dyDescent="0.2">
      <c r="K49" s="195"/>
      <c r="L49" s="192"/>
      <c r="M49" s="24" t="s">
        <v>24</v>
      </c>
      <c r="N49" s="73">
        <v>2.6869700000000001</v>
      </c>
      <c r="O49" s="73">
        <v>2.6524200000000002</v>
      </c>
      <c r="P49" s="73">
        <v>2.9999999999999997E-4</v>
      </c>
      <c r="Q49" s="73">
        <v>3.4250000000000003E-2</v>
      </c>
      <c r="Y49" s="189"/>
      <c r="Z49" s="63" t="s">
        <v>108</v>
      </c>
      <c r="AA49" s="63" t="s">
        <v>23</v>
      </c>
      <c r="AB49" s="71">
        <v>10000</v>
      </c>
    </row>
    <row r="50" spans="11:28" x14ac:dyDescent="0.2">
      <c r="K50" s="195"/>
      <c r="L50" s="192"/>
      <c r="M50" s="24" t="s">
        <v>28</v>
      </c>
      <c r="N50" s="73">
        <v>0.26879999999999998</v>
      </c>
      <c r="O50" s="73">
        <v>0.26534000000000002</v>
      </c>
      <c r="P50" s="73">
        <v>3.0000000000000001E-5</v>
      </c>
      <c r="Q50" s="73">
        <v>3.4299999999999999E-3</v>
      </c>
      <c r="Y50" s="189"/>
      <c r="Z50" s="63" t="s">
        <v>110</v>
      </c>
      <c r="AA50" s="63" t="s">
        <v>23</v>
      </c>
      <c r="AB50" s="71">
        <v>7370</v>
      </c>
    </row>
    <row r="51" spans="11:28" x14ac:dyDescent="0.2">
      <c r="K51" s="195"/>
      <c r="L51" s="193"/>
      <c r="M51" s="24" t="s">
        <v>35</v>
      </c>
      <c r="N51" s="73">
        <v>0.25267000000000001</v>
      </c>
      <c r="O51" s="73">
        <v>0.24942</v>
      </c>
      <c r="P51" s="73">
        <v>3.0000000000000001E-5</v>
      </c>
      <c r="Q51" s="73">
        <v>3.2200000000000002E-3</v>
      </c>
      <c r="Y51" s="189"/>
      <c r="Z51" s="63" t="s">
        <v>111</v>
      </c>
      <c r="AA51" s="63" t="s">
        <v>23</v>
      </c>
      <c r="AB51" s="71">
        <v>1890</v>
      </c>
    </row>
    <row r="52" spans="11:28" x14ac:dyDescent="0.2">
      <c r="K52" s="195"/>
      <c r="L52" s="191" t="s">
        <v>100</v>
      </c>
      <c r="M52" s="24" t="s">
        <v>20</v>
      </c>
      <c r="N52" s="82">
        <v>3217.82</v>
      </c>
      <c r="O52" s="82">
        <v>3205.85</v>
      </c>
      <c r="P52" s="82">
        <v>4.16</v>
      </c>
      <c r="Q52" s="82">
        <v>7.81</v>
      </c>
      <c r="Y52" s="189"/>
      <c r="Z52" s="63" t="s">
        <v>113</v>
      </c>
      <c r="AA52" s="63" t="s">
        <v>23</v>
      </c>
      <c r="AB52" s="71">
        <v>7140</v>
      </c>
    </row>
    <row r="53" spans="11:28" x14ac:dyDescent="0.2">
      <c r="K53" s="195"/>
      <c r="L53" s="192"/>
      <c r="M53" s="24" t="s">
        <v>24</v>
      </c>
      <c r="N53" s="73">
        <v>3.1796600000000002</v>
      </c>
      <c r="O53" s="73">
        <v>3.16784</v>
      </c>
      <c r="P53" s="73">
        <v>4.1099999999999999E-3</v>
      </c>
      <c r="Q53" s="73">
        <v>7.7099999999999998E-3</v>
      </c>
      <c r="Y53" s="189"/>
      <c r="Z53" s="63" t="s">
        <v>114</v>
      </c>
      <c r="AA53" s="63" t="s">
        <v>23</v>
      </c>
      <c r="AB53" s="71">
        <v>1640</v>
      </c>
    </row>
    <row r="54" spans="11:28" x14ac:dyDescent="0.2">
      <c r="K54" s="195"/>
      <c r="L54" s="192"/>
      <c r="M54" s="24" t="s">
        <v>28</v>
      </c>
      <c r="N54" s="73">
        <v>0.28492000000000001</v>
      </c>
      <c r="O54" s="73">
        <v>0.28386</v>
      </c>
      <c r="P54" s="73">
        <v>3.6999999999999999E-4</v>
      </c>
      <c r="Q54" s="73">
        <v>6.8999999999999997E-4</v>
      </c>
      <c r="Y54" s="189"/>
      <c r="Z54" s="63" t="s">
        <v>115</v>
      </c>
      <c r="AA54" s="63" t="s">
        <v>23</v>
      </c>
      <c r="AB54" s="71">
        <v>1400</v>
      </c>
    </row>
    <row r="55" spans="11:28" x14ac:dyDescent="0.2">
      <c r="K55" s="195"/>
      <c r="L55" s="193"/>
      <c r="M55" s="24" t="s">
        <v>35</v>
      </c>
      <c r="N55" s="73">
        <v>0.26782</v>
      </c>
      <c r="O55" s="73">
        <v>0.26683000000000001</v>
      </c>
      <c r="P55" s="73">
        <v>3.5E-4</v>
      </c>
      <c r="Q55" s="73">
        <v>6.4999999999999997E-4</v>
      </c>
      <c r="Y55" s="189"/>
      <c r="Z55" s="63" t="s">
        <v>116</v>
      </c>
      <c r="AA55" s="63" t="s">
        <v>23</v>
      </c>
      <c r="AB55" s="71">
        <v>5</v>
      </c>
    </row>
    <row r="56" spans="11:28" x14ac:dyDescent="0.2">
      <c r="K56" s="195"/>
      <c r="L56" s="191" t="s">
        <v>105</v>
      </c>
      <c r="M56" s="24" t="s">
        <v>20</v>
      </c>
      <c r="N56" s="82">
        <v>3229.86</v>
      </c>
      <c r="O56" s="82">
        <v>3190</v>
      </c>
      <c r="P56" s="82">
        <v>3.43</v>
      </c>
      <c r="Q56" s="82">
        <v>36.43</v>
      </c>
      <c r="Y56" s="189"/>
      <c r="Z56" s="63" t="s">
        <v>118</v>
      </c>
      <c r="AA56" s="63" t="s">
        <v>23</v>
      </c>
      <c r="AB56" s="71">
        <v>146</v>
      </c>
    </row>
    <row r="57" spans="11:28" x14ac:dyDescent="0.2">
      <c r="K57" s="195"/>
      <c r="L57" s="192"/>
      <c r="M57" s="24" t="s">
        <v>24</v>
      </c>
      <c r="N57" s="73">
        <v>2.7582100000000001</v>
      </c>
      <c r="O57" s="73">
        <v>2.72417</v>
      </c>
      <c r="P57" s="73">
        <v>2.9299999999999999E-3</v>
      </c>
      <c r="Q57" s="73">
        <v>3.1109999999999999E-2</v>
      </c>
      <c r="Y57" s="189"/>
      <c r="Z57" s="63" t="s">
        <v>119</v>
      </c>
      <c r="AA57" s="63" t="s">
        <v>23</v>
      </c>
      <c r="AB57" s="71">
        <v>1810</v>
      </c>
    </row>
    <row r="58" spans="11:28" x14ac:dyDescent="0.2">
      <c r="K58" s="195"/>
      <c r="L58" s="192"/>
      <c r="M58" s="24" t="s">
        <v>28</v>
      </c>
      <c r="N58" s="73">
        <v>0.27315</v>
      </c>
      <c r="O58" s="73">
        <v>0.26978000000000002</v>
      </c>
      <c r="P58" s="73">
        <v>2.9E-4</v>
      </c>
      <c r="Q58" s="73">
        <v>3.0799999999999998E-3</v>
      </c>
      <c r="Y58" s="189"/>
      <c r="Z58" s="63" t="s">
        <v>120</v>
      </c>
      <c r="AA58" s="63" t="s">
        <v>23</v>
      </c>
      <c r="AB58" s="71">
        <v>77</v>
      </c>
    </row>
    <row r="59" spans="11:28" x14ac:dyDescent="0.2">
      <c r="K59" s="195"/>
      <c r="L59" s="193"/>
      <c r="M59" s="24" t="s">
        <v>35</v>
      </c>
      <c r="N59" s="73">
        <v>0.25675999999999999</v>
      </c>
      <c r="O59" s="73">
        <v>0.25358999999999998</v>
      </c>
      <c r="P59" s="73">
        <v>2.7E-4</v>
      </c>
      <c r="Q59" s="73">
        <v>2.8999999999999998E-3</v>
      </c>
      <c r="Y59" s="189"/>
      <c r="Z59" s="63" t="s">
        <v>121</v>
      </c>
      <c r="AA59" s="63" t="s">
        <v>23</v>
      </c>
      <c r="AB59" s="71">
        <v>609</v>
      </c>
    </row>
    <row r="60" spans="11:28" x14ac:dyDescent="0.2">
      <c r="K60" s="195"/>
      <c r="L60" s="191" t="s">
        <v>112</v>
      </c>
      <c r="M60" s="24" t="s">
        <v>20</v>
      </c>
      <c r="N60" s="82">
        <v>3181.89</v>
      </c>
      <c r="O60" s="82">
        <v>3171.09</v>
      </c>
      <c r="P60" s="82">
        <v>3.19</v>
      </c>
      <c r="Q60" s="82">
        <v>7.61</v>
      </c>
      <c r="Y60" s="189"/>
      <c r="Z60" s="63" t="s">
        <v>122</v>
      </c>
      <c r="AA60" s="63" t="s">
        <v>23</v>
      </c>
      <c r="AB60" s="71">
        <v>725</v>
      </c>
    </row>
    <row r="61" spans="11:28" x14ac:dyDescent="0.2">
      <c r="K61" s="195"/>
      <c r="L61" s="192"/>
      <c r="M61" s="24" t="s">
        <v>24</v>
      </c>
      <c r="N61" s="83"/>
      <c r="O61" s="83"/>
      <c r="P61" s="83"/>
      <c r="Q61" s="83"/>
      <c r="Y61" s="189"/>
      <c r="Z61" s="63" t="s">
        <v>123</v>
      </c>
      <c r="AA61" s="63" t="s">
        <v>23</v>
      </c>
      <c r="AB61" s="71">
        <v>2310</v>
      </c>
    </row>
    <row r="62" spans="11:28" x14ac:dyDescent="0.2">
      <c r="K62" s="195"/>
      <c r="L62" s="192"/>
      <c r="M62" s="24" t="s">
        <v>28</v>
      </c>
      <c r="N62" s="73">
        <v>0.26909</v>
      </c>
      <c r="O62" s="73">
        <v>0.26817999999999997</v>
      </c>
      <c r="P62" s="73">
        <v>2.7E-4</v>
      </c>
      <c r="Q62" s="73">
        <v>6.4000000000000005E-4</v>
      </c>
      <c r="Y62" s="189"/>
      <c r="Z62" s="63" t="s">
        <v>124</v>
      </c>
      <c r="AA62" s="63" t="s">
        <v>23</v>
      </c>
      <c r="AB62" s="71">
        <v>122</v>
      </c>
    </row>
    <row r="63" spans="11:28" x14ac:dyDescent="0.2">
      <c r="K63" s="195"/>
      <c r="L63" s="193"/>
      <c r="M63" s="24" t="s">
        <v>35</v>
      </c>
      <c r="N63" s="73">
        <v>0.25294</v>
      </c>
      <c r="O63" s="73">
        <v>0.25208000000000003</v>
      </c>
      <c r="P63" s="73">
        <v>2.5000000000000001E-4</v>
      </c>
      <c r="Q63" s="73">
        <v>6.0999999999999997E-4</v>
      </c>
      <c r="Y63" s="189"/>
      <c r="Z63" s="63" t="s">
        <v>125</v>
      </c>
      <c r="AA63" s="63" t="s">
        <v>23</v>
      </c>
      <c r="AB63" s="71">
        <v>595</v>
      </c>
    </row>
    <row r="64" spans="11:28" x14ac:dyDescent="0.2">
      <c r="K64" s="195"/>
      <c r="L64" s="191" t="s">
        <v>117</v>
      </c>
      <c r="M64" s="24" t="s">
        <v>20</v>
      </c>
      <c r="N64" s="82">
        <v>3142.87</v>
      </c>
      <c r="O64" s="82">
        <v>3131.33</v>
      </c>
      <c r="P64" s="82">
        <v>3.41</v>
      </c>
      <c r="Q64" s="82">
        <v>8.1300000000000008</v>
      </c>
      <c r="Y64" s="189"/>
      <c r="Z64" s="63" t="s">
        <v>127</v>
      </c>
      <c r="AA64" s="63" t="s">
        <v>23</v>
      </c>
      <c r="AB64" s="71">
        <v>151</v>
      </c>
    </row>
    <row r="65" spans="11:28" x14ac:dyDescent="0.2">
      <c r="K65" s="195"/>
      <c r="L65" s="192"/>
      <c r="M65" s="24" t="s">
        <v>24</v>
      </c>
      <c r="N65" s="83"/>
      <c r="O65" s="83"/>
      <c r="P65" s="83"/>
      <c r="Q65" s="83"/>
      <c r="Y65" s="189" t="s">
        <v>129</v>
      </c>
      <c r="Z65" s="63" t="s">
        <v>130</v>
      </c>
      <c r="AA65" s="63" t="s">
        <v>23</v>
      </c>
      <c r="AB65" s="71">
        <v>17200</v>
      </c>
    </row>
    <row r="66" spans="11:28" x14ac:dyDescent="0.2">
      <c r="K66" s="195"/>
      <c r="L66" s="192"/>
      <c r="M66" s="24" t="s">
        <v>28</v>
      </c>
      <c r="N66" s="73">
        <v>0.24893999999999999</v>
      </c>
      <c r="O66" s="73">
        <v>0.24803</v>
      </c>
      <c r="P66" s="73">
        <v>2.7E-4</v>
      </c>
      <c r="Q66" s="73">
        <v>6.4000000000000005E-4</v>
      </c>
      <c r="Y66" s="189"/>
      <c r="Z66" s="63" t="s">
        <v>131</v>
      </c>
      <c r="AA66" s="63" t="s">
        <v>23</v>
      </c>
      <c r="AB66" s="71">
        <v>7500</v>
      </c>
    </row>
    <row r="67" spans="11:28" x14ac:dyDescent="0.2">
      <c r="K67" s="195"/>
      <c r="L67" s="193"/>
      <c r="M67" s="84" t="s">
        <v>35</v>
      </c>
      <c r="N67" s="85">
        <v>0.23649999999999999</v>
      </c>
      <c r="O67" s="85">
        <v>0.23563000000000001</v>
      </c>
      <c r="P67" s="85">
        <v>2.5999999999999998E-4</v>
      </c>
      <c r="Q67" s="85">
        <v>6.0999999999999997E-4</v>
      </c>
      <c r="Y67" s="189"/>
      <c r="Z67" s="63" t="s">
        <v>132</v>
      </c>
      <c r="AA67" s="63" t="s">
        <v>23</v>
      </c>
      <c r="AB67" s="71">
        <v>17700</v>
      </c>
    </row>
    <row r="68" spans="11:28" x14ac:dyDescent="0.2">
      <c r="K68" s="195"/>
      <c r="L68" s="201" t="s">
        <v>69</v>
      </c>
      <c r="M68" s="86" t="s">
        <v>20</v>
      </c>
      <c r="N68" s="87">
        <v>2997.5</v>
      </c>
      <c r="O68" s="87">
        <v>2979.53</v>
      </c>
      <c r="P68" s="87">
        <v>9.3699999999999992</v>
      </c>
      <c r="Q68" s="88">
        <v>8.6</v>
      </c>
      <c r="Y68" s="189"/>
      <c r="Z68" s="63" t="s">
        <v>134</v>
      </c>
      <c r="AA68" s="63" t="s">
        <v>23</v>
      </c>
      <c r="AB68" s="71">
        <v>17340</v>
      </c>
    </row>
    <row r="69" spans="11:28" x14ac:dyDescent="0.2">
      <c r="K69" s="195"/>
      <c r="L69" s="202"/>
      <c r="M69" s="89" t="s">
        <v>24</v>
      </c>
      <c r="N69" s="73">
        <v>2.2090399999999999</v>
      </c>
      <c r="O69" s="73">
        <v>2.1958500000000001</v>
      </c>
      <c r="P69" s="73">
        <v>6.8799999999999998E-3</v>
      </c>
      <c r="Q69" s="90">
        <v>6.3099999999999996E-3</v>
      </c>
      <c r="Y69" s="189" t="s">
        <v>136</v>
      </c>
      <c r="Z69" s="63" t="s">
        <v>137</v>
      </c>
      <c r="AA69" s="63" t="s">
        <v>23</v>
      </c>
      <c r="AB69" s="71">
        <v>14900</v>
      </c>
    </row>
    <row r="70" spans="11:28" x14ac:dyDescent="0.2">
      <c r="K70" s="195"/>
      <c r="L70" s="202"/>
      <c r="M70" s="89" t="s">
        <v>28</v>
      </c>
      <c r="N70" s="73">
        <v>0.24603</v>
      </c>
      <c r="O70" s="73">
        <v>0.24457999999999999</v>
      </c>
      <c r="P70" s="73">
        <v>7.5000000000000002E-4</v>
      </c>
      <c r="Q70" s="90">
        <v>6.8999999999999997E-4</v>
      </c>
      <c r="Y70" s="189"/>
      <c r="Z70" s="63" t="s">
        <v>138</v>
      </c>
      <c r="AA70" s="63" t="s">
        <v>23</v>
      </c>
      <c r="AB70" s="71">
        <v>6320</v>
      </c>
    </row>
    <row r="71" spans="11:28" x14ac:dyDescent="0.2">
      <c r="K71" s="195"/>
      <c r="L71" s="203"/>
      <c r="M71" s="91" t="s">
        <v>35</v>
      </c>
      <c r="N71" s="92">
        <v>0.23372999999999999</v>
      </c>
      <c r="O71" s="92">
        <v>0.23235</v>
      </c>
      <c r="P71" s="92">
        <v>7.2000000000000005E-4</v>
      </c>
      <c r="Q71" s="93">
        <v>6.6E-4</v>
      </c>
      <c r="Y71" s="189"/>
      <c r="Z71" s="63" t="s">
        <v>139</v>
      </c>
      <c r="AA71" s="63" t="s">
        <v>23</v>
      </c>
      <c r="AB71" s="71">
        <v>756</v>
      </c>
    </row>
    <row r="72" spans="11:28" x14ac:dyDescent="0.2">
      <c r="K72" s="195"/>
      <c r="L72" s="191" t="s">
        <v>126</v>
      </c>
      <c r="M72" s="94" t="s">
        <v>20</v>
      </c>
      <c r="N72" s="95">
        <v>3152.96</v>
      </c>
      <c r="O72" s="95">
        <v>3135</v>
      </c>
      <c r="P72" s="95">
        <v>9.3699999999999992</v>
      </c>
      <c r="Q72" s="95">
        <v>8.6</v>
      </c>
      <c r="Y72" s="189"/>
      <c r="Z72" s="63" t="s">
        <v>141</v>
      </c>
      <c r="AA72" s="63" t="s">
        <v>23</v>
      </c>
      <c r="AB72" s="71">
        <v>350</v>
      </c>
    </row>
    <row r="73" spans="11:28" x14ac:dyDescent="0.2">
      <c r="K73" s="195"/>
      <c r="L73" s="192"/>
      <c r="M73" s="24" t="s">
        <v>24</v>
      </c>
      <c r="N73" s="73">
        <v>2.3149500000000001</v>
      </c>
      <c r="O73" s="73">
        <v>2.3017599999999998</v>
      </c>
      <c r="P73" s="73">
        <v>6.8799999999999998E-3</v>
      </c>
      <c r="Q73" s="73">
        <v>6.3099999999999996E-3</v>
      </c>
      <c r="Y73" s="189"/>
      <c r="Z73" s="63" t="s">
        <v>142</v>
      </c>
      <c r="AA73" s="63" t="s">
        <v>23</v>
      </c>
      <c r="AB73" s="71">
        <v>708</v>
      </c>
    </row>
    <row r="74" spans="11:28" x14ac:dyDescent="0.2">
      <c r="K74" s="195"/>
      <c r="L74" s="192"/>
      <c r="M74" s="24" t="s">
        <v>28</v>
      </c>
      <c r="N74" s="73">
        <v>0.25367000000000001</v>
      </c>
      <c r="O74" s="73">
        <v>0.25223000000000001</v>
      </c>
      <c r="P74" s="73">
        <v>7.5000000000000002E-4</v>
      </c>
      <c r="Q74" s="73">
        <v>6.8999999999999997E-4</v>
      </c>
      <c r="Y74" s="189"/>
      <c r="Z74" s="63" t="s">
        <v>143</v>
      </c>
      <c r="AA74" s="63" t="s">
        <v>23</v>
      </c>
      <c r="AB74" s="71">
        <v>659</v>
      </c>
    </row>
    <row r="75" spans="11:28" x14ac:dyDescent="0.2">
      <c r="K75" s="195"/>
      <c r="L75" s="193"/>
      <c r="M75" s="24" t="s">
        <v>35</v>
      </c>
      <c r="N75" s="73">
        <v>0.24099000000000001</v>
      </c>
      <c r="O75" s="73">
        <v>0.23960999999999999</v>
      </c>
      <c r="P75" s="73">
        <v>7.2000000000000005E-4</v>
      </c>
      <c r="Q75" s="73">
        <v>6.6E-4</v>
      </c>
      <c r="Y75" s="189"/>
      <c r="Z75" s="63" t="s">
        <v>144</v>
      </c>
      <c r="AA75" s="63" t="s">
        <v>23</v>
      </c>
      <c r="AB75" s="71">
        <v>359</v>
      </c>
    </row>
    <row r="76" spans="11:28" x14ac:dyDescent="0.2">
      <c r="K76" s="195"/>
      <c r="L76" s="191" t="s">
        <v>128</v>
      </c>
      <c r="M76" s="24" t="s">
        <v>20</v>
      </c>
      <c r="N76" s="82">
        <v>3217.82</v>
      </c>
      <c r="O76" s="82">
        <v>3205.85</v>
      </c>
      <c r="P76" s="82">
        <v>4.16</v>
      </c>
      <c r="Q76" s="82">
        <v>7.81</v>
      </c>
      <c r="Y76" s="189"/>
      <c r="Z76" s="63" t="s">
        <v>146</v>
      </c>
      <c r="AA76" s="63" t="s">
        <v>23</v>
      </c>
      <c r="AB76" s="71">
        <v>575</v>
      </c>
    </row>
    <row r="77" spans="11:28" x14ac:dyDescent="0.2">
      <c r="K77" s="195"/>
      <c r="L77" s="192"/>
      <c r="M77" s="24" t="s">
        <v>24</v>
      </c>
      <c r="N77" s="73">
        <v>3.1796600000000002</v>
      </c>
      <c r="O77" s="73">
        <v>3.16784</v>
      </c>
      <c r="P77" s="73">
        <v>4.1099999999999999E-3</v>
      </c>
      <c r="Q77" s="73">
        <v>7.7099999999999998E-3</v>
      </c>
      <c r="Y77" s="189"/>
      <c r="Z77" s="63" t="s">
        <v>147</v>
      </c>
      <c r="AA77" s="63" t="s">
        <v>23</v>
      </c>
      <c r="AB77" s="71">
        <v>580</v>
      </c>
    </row>
    <row r="78" spans="11:28" x14ac:dyDescent="0.2">
      <c r="K78" s="195"/>
      <c r="L78" s="192"/>
      <c r="M78" s="24" t="s">
        <v>28</v>
      </c>
      <c r="N78" s="73">
        <v>0.28492000000000001</v>
      </c>
      <c r="O78" s="73">
        <v>0.28386</v>
      </c>
      <c r="P78" s="73">
        <v>3.6999999999999999E-4</v>
      </c>
      <c r="Q78" s="73">
        <v>6.8999999999999997E-4</v>
      </c>
      <c r="Y78" s="189"/>
      <c r="Z78" s="63" t="s">
        <v>148</v>
      </c>
      <c r="AA78" s="63" t="s">
        <v>23</v>
      </c>
      <c r="AB78" s="71">
        <v>110</v>
      </c>
    </row>
    <row r="79" spans="11:28" x14ac:dyDescent="0.2">
      <c r="K79" s="195"/>
      <c r="L79" s="193"/>
      <c r="M79" s="24" t="s">
        <v>35</v>
      </c>
      <c r="N79" s="73">
        <v>0.26782</v>
      </c>
      <c r="O79" s="73">
        <v>0.26683000000000001</v>
      </c>
      <c r="P79" s="73">
        <v>3.5E-4</v>
      </c>
      <c r="Q79" s="73">
        <v>6.4999999999999997E-4</v>
      </c>
      <c r="Y79" s="189"/>
      <c r="Z79" s="63" t="s">
        <v>149</v>
      </c>
      <c r="AA79" s="63" t="s">
        <v>23</v>
      </c>
      <c r="AB79" s="71">
        <v>297</v>
      </c>
    </row>
    <row r="80" spans="11:28" x14ac:dyDescent="0.2">
      <c r="K80" s="195"/>
      <c r="L80" s="191" t="s">
        <v>133</v>
      </c>
      <c r="M80" s="24" t="s">
        <v>20</v>
      </c>
      <c r="N80" s="82">
        <v>3229.86</v>
      </c>
      <c r="O80" s="82">
        <v>3190</v>
      </c>
      <c r="P80" s="82">
        <v>3.43</v>
      </c>
      <c r="Q80" s="82">
        <v>36.43</v>
      </c>
      <c r="Y80" s="189"/>
      <c r="Z80" s="63" t="s">
        <v>151</v>
      </c>
      <c r="AA80" s="63" t="s">
        <v>23</v>
      </c>
      <c r="AB80" s="71">
        <v>59</v>
      </c>
    </row>
    <row r="81" spans="11:28" x14ac:dyDescent="0.2">
      <c r="K81" s="195"/>
      <c r="L81" s="192"/>
      <c r="M81" s="24" t="s">
        <v>24</v>
      </c>
      <c r="N81" s="73">
        <v>2.7582100000000001</v>
      </c>
      <c r="O81" s="73">
        <v>2.72417</v>
      </c>
      <c r="P81" s="73">
        <v>2.9299999999999999E-3</v>
      </c>
      <c r="Q81" s="73">
        <v>3.1109999999999999E-2</v>
      </c>
      <c r="Y81" s="189"/>
      <c r="Z81" s="63" t="s">
        <v>152</v>
      </c>
      <c r="AA81" s="63" t="s">
        <v>23</v>
      </c>
      <c r="AB81" s="71">
        <v>1870</v>
      </c>
    </row>
    <row r="82" spans="11:28" x14ac:dyDescent="0.2">
      <c r="K82" s="195"/>
      <c r="L82" s="192"/>
      <c r="M82" s="24" t="s">
        <v>28</v>
      </c>
      <c r="N82" s="73">
        <v>0.27315</v>
      </c>
      <c r="O82" s="73">
        <v>0.26978000000000002</v>
      </c>
      <c r="P82" s="73">
        <v>2.9E-4</v>
      </c>
      <c r="Q82" s="73">
        <v>3.0799999999999998E-3</v>
      </c>
      <c r="Y82" s="189"/>
      <c r="Z82" s="63" t="s">
        <v>153</v>
      </c>
      <c r="AA82" s="63" t="s">
        <v>23</v>
      </c>
      <c r="AB82" s="71">
        <v>2800</v>
      </c>
    </row>
    <row r="83" spans="11:28" x14ac:dyDescent="0.2">
      <c r="K83" s="195"/>
      <c r="L83" s="193"/>
      <c r="M83" s="24" t="s">
        <v>35</v>
      </c>
      <c r="N83" s="73">
        <v>0.25675999999999999</v>
      </c>
      <c r="O83" s="73">
        <v>0.25358999999999998</v>
      </c>
      <c r="P83" s="73">
        <v>2.7E-4</v>
      </c>
      <c r="Q83" s="73">
        <v>2.8999999999999998E-3</v>
      </c>
      <c r="Y83" s="189"/>
      <c r="Z83" s="63" t="s">
        <v>154</v>
      </c>
      <c r="AA83" s="63" t="s">
        <v>23</v>
      </c>
      <c r="AB83" s="71">
        <v>1500</v>
      </c>
    </row>
    <row r="84" spans="11:28" x14ac:dyDescent="0.2">
      <c r="K84" s="195"/>
      <c r="L84" s="191" t="s">
        <v>135</v>
      </c>
      <c r="M84" s="24" t="s">
        <v>20</v>
      </c>
      <c r="N84" s="82">
        <v>2944.82</v>
      </c>
      <c r="O84" s="82">
        <v>2933.33</v>
      </c>
      <c r="P84" s="82">
        <v>3.39</v>
      </c>
      <c r="Q84" s="82">
        <v>8.09</v>
      </c>
      <c r="Y84" s="189" t="s">
        <v>157</v>
      </c>
      <c r="Z84" s="63" t="s">
        <v>158</v>
      </c>
      <c r="AA84" s="63" t="s">
        <v>23</v>
      </c>
      <c r="AB84" s="71">
        <v>10300</v>
      </c>
    </row>
    <row r="85" spans="11:28" x14ac:dyDescent="0.2">
      <c r="K85" s="195"/>
      <c r="L85" s="192"/>
      <c r="M85" s="24" t="s">
        <v>24</v>
      </c>
      <c r="N85" s="83"/>
      <c r="O85" s="83"/>
      <c r="P85" s="83"/>
      <c r="Q85" s="83"/>
      <c r="Y85" s="189"/>
      <c r="Z85" s="63" t="s">
        <v>160</v>
      </c>
      <c r="AA85" s="63" t="s">
        <v>23</v>
      </c>
      <c r="AB85" s="71">
        <v>1</v>
      </c>
    </row>
    <row r="86" spans="11:28" x14ac:dyDescent="0.2">
      <c r="K86" s="195"/>
      <c r="L86" s="192"/>
      <c r="M86" s="24" t="s">
        <v>28</v>
      </c>
      <c r="N86" s="73">
        <v>0.25966</v>
      </c>
      <c r="O86" s="73">
        <v>0.25863999999999998</v>
      </c>
      <c r="P86" s="73">
        <v>2.9999999999999997E-4</v>
      </c>
      <c r="Q86" s="73">
        <v>7.1000000000000002E-4</v>
      </c>
      <c r="Y86" s="189"/>
      <c r="Z86" s="63" t="s">
        <v>161</v>
      </c>
      <c r="AA86" s="63" t="s">
        <v>23</v>
      </c>
      <c r="AB86" s="71">
        <v>8.6999999999999993</v>
      </c>
    </row>
    <row r="87" spans="11:28" x14ac:dyDescent="0.2">
      <c r="K87" s="195"/>
      <c r="L87" s="193"/>
      <c r="M87" s="24" t="s">
        <v>35</v>
      </c>
      <c r="N87" s="73">
        <v>0.24667</v>
      </c>
      <c r="O87" s="73">
        <v>0.24571000000000001</v>
      </c>
      <c r="P87" s="73">
        <v>2.7999999999999998E-4</v>
      </c>
      <c r="Q87" s="73">
        <v>6.8000000000000005E-4</v>
      </c>
      <c r="Y87" s="189"/>
      <c r="Z87" s="63" t="s">
        <v>162</v>
      </c>
      <c r="AA87" s="63" t="s">
        <v>23</v>
      </c>
      <c r="AB87" s="71">
        <v>13</v>
      </c>
    </row>
    <row r="88" spans="11:28" x14ac:dyDescent="0.2">
      <c r="K88" s="195"/>
      <c r="L88" s="191" t="s">
        <v>140</v>
      </c>
      <c r="M88" s="24" t="s">
        <v>20</v>
      </c>
      <c r="N88" s="82">
        <v>3225.02</v>
      </c>
      <c r="O88" s="82">
        <v>3171.09</v>
      </c>
      <c r="P88" s="82">
        <v>3.19</v>
      </c>
      <c r="Q88" s="82">
        <v>50.74</v>
      </c>
      <c r="Y88" s="189"/>
      <c r="Z88" s="63" t="s">
        <v>164</v>
      </c>
      <c r="AA88" s="63" t="s">
        <v>23</v>
      </c>
      <c r="AB88" s="71">
        <v>3.3</v>
      </c>
    </row>
    <row r="89" spans="11:28" x14ac:dyDescent="0.2">
      <c r="K89" s="195"/>
      <c r="L89" s="192"/>
      <c r="M89" s="24" t="s">
        <v>24</v>
      </c>
      <c r="N89" s="83"/>
      <c r="O89" s="83"/>
      <c r="P89" s="83"/>
      <c r="Q89" s="83"/>
      <c r="Y89" s="189"/>
      <c r="Z89" s="63" t="s">
        <v>165</v>
      </c>
      <c r="AA89" s="63" t="s">
        <v>23</v>
      </c>
      <c r="AB89" s="71">
        <v>3</v>
      </c>
    </row>
    <row r="90" spans="11:28" x14ac:dyDescent="0.2">
      <c r="K90" s="195"/>
      <c r="L90" s="192"/>
      <c r="M90" s="24" t="s">
        <v>28</v>
      </c>
      <c r="N90" s="73">
        <v>0.28555999999999998</v>
      </c>
      <c r="O90" s="73">
        <v>0.28077999999999997</v>
      </c>
      <c r="P90" s="73">
        <v>2.7999999999999998E-4</v>
      </c>
      <c r="Q90" s="73">
        <v>4.4900000000000001E-3</v>
      </c>
      <c r="Y90" s="189"/>
      <c r="Z90" s="63" t="s">
        <v>166</v>
      </c>
      <c r="AA90" s="63" t="s">
        <v>23</v>
      </c>
      <c r="AB90" s="71" t="s">
        <v>167</v>
      </c>
    </row>
    <row r="91" spans="11:28" x14ac:dyDescent="0.2">
      <c r="K91" s="195"/>
      <c r="L91" s="193"/>
      <c r="M91" s="24" t="s">
        <v>35</v>
      </c>
      <c r="N91" s="73">
        <v>0.26841999999999999</v>
      </c>
      <c r="O91" s="73">
        <v>0.26393</v>
      </c>
      <c r="P91" s="73">
        <v>2.7E-4</v>
      </c>
      <c r="Q91" s="73">
        <v>4.2199999999999998E-3</v>
      </c>
      <c r="Y91" s="189"/>
      <c r="Z91" s="63" t="s">
        <v>169</v>
      </c>
      <c r="AA91" s="63" t="s">
        <v>23</v>
      </c>
      <c r="AB91" s="71" t="s">
        <v>167</v>
      </c>
    </row>
    <row r="92" spans="11:28" x14ac:dyDescent="0.2">
      <c r="K92" s="195"/>
      <c r="L92" s="191" t="s">
        <v>145</v>
      </c>
      <c r="M92" s="24" t="s">
        <v>20</v>
      </c>
      <c r="N92" s="82">
        <v>3250.08</v>
      </c>
      <c r="O92" s="82">
        <v>3205.99</v>
      </c>
      <c r="P92" s="82">
        <v>0.82</v>
      </c>
      <c r="Q92" s="82">
        <v>43.27</v>
      </c>
      <c r="Y92" s="189" t="s">
        <v>172</v>
      </c>
      <c r="Z92" s="63" t="s">
        <v>173</v>
      </c>
      <c r="AA92" s="63" t="s">
        <v>23</v>
      </c>
      <c r="AB92" s="71">
        <v>1943</v>
      </c>
    </row>
    <row r="93" spans="11:28" x14ac:dyDescent="0.2">
      <c r="K93" s="195"/>
      <c r="L93" s="192"/>
      <c r="M93" s="24" t="s">
        <v>24</v>
      </c>
      <c r="N93" s="73">
        <v>2.7754699999999999</v>
      </c>
      <c r="O93" s="73">
        <v>2.7378200000000001</v>
      </c>
      <c r="P93" s="73">
        <v>6.9999999999999999E-4</v>
      </c>
      <c r="Q93" s="73">
        <v>3.6949999999999997E-2</v>
      </c>
      <c r="Y93" s="189"/>
      <c r="Z93" s="63" t="s">
        <v>175</v>
      </c>
      <c r="AA93" s="63" t="s">
        <v>23</v>
      </c>
      <c r="AB93" s="71">
        <v>1585</v>
      </c>
    </row>
    <row r="94" spans="11:28" x14ac:dyDescent="0.2">
      <c r="K94" s="195"/>
      <c r="L94" s="192"/>
      <c r="M94" s="24" t="s">
        <v>28</v>
      </c>
      <c r="N94" s="73">
        <v>0.27485999999999999</v>
      </c>
      <c r="O94" s="73">
        <v>0.27112999999999998</v>
      </c>
      <c r="P94" s="73">
        <v>6.9999999999999994E-5</v>
      </c>
      <c r="Q94" s="73">
        <v>3.6600000000000001E-3</v>
      </c>
      <c r="Y94" s="189"/>
      <c r="Z94" s="63" t="s">
        <v>176</v>
      </c>
      <c r="AA94" s="63" t="s">
        <v>23</v>
      </c>
      <c r="AB94" s="71">
        <v>4657</v>
      </c>
    </row>
    <row r="95" spans="11:28" x14ac:dyDescent="0.2">
      <c r="K95" s="195"/>
      <c r="L95" s="193"/>
      <c r="M95" s="24" t="s">
        <v>35</v>
      </c>
      <c r="N95" s="73">
        <v>0.25835999999999998</v>
      </c>
      <c r="O95" s="73">
        <v>0.25485999999999998</v>
      </c>
      <c r="P95" s="73">
        <v>6.9999999999999994E-5</v>
      </c>
      <c r="Q95" s="73">
        <v>3.4399999999999999E-3</v>
      </c>
      <c r="Y95" s="49" t="s">
        <v>177</v>
      </c>
      <c r="Z95" s="49" t="s">
        <v>178</v>
      </c>
      <c r="AA95" s="49" t="s">
        <v>23</v>
      </c>
      <c r="AB95" s="50">
        <v>2346</v>
      </c>
    </row>
    <row r="96" spans="11:28" ht="12.75" customHeight="1" x14ac:dyDescent="0.25">
      <c r="K96" s="195"/>
      <c r="L96" s="191" t="s">
        <v>150</v>
      </c>
      <c r="M96" s="24" t="s">
        <v>20</v>
      </c>
      <c r="N96" s="82">
        <v>3159.55</v>
      </c>
      <c r="O96" s="82">
        <v>3113.99</v>
      </c>
      <c r="P96" s="82">
        <v>1.28</v>
      </c>
      <c r="Q96" s="82">
        <v>44.29</v>
      </c>
      <c r="Y96" s="96" t="s">
        <v>193</v>
      </c>
    </row>
    <row r="97" spans="11:28" x14ac:dyDescent="0.2">
      <c r="K97" s="195"/>
      <c r="L97" s="192"/>
      <c r="M97" s="24" t="s">
        <v>24</v>
      </c>
      <c r="N97" s="73">
        <v>3.12209</v>
      </c>
      <c r="O97" s="73">
        <v>3.07707</v>
      </c>
      <c r="P97" s="73">
        <v>1.2600000000000001E-3</v>
      </c>
      <c r="Q97" s="73">
        <v>4.376E-2</v>
      </c>
      <c r="Z97" s="96"/>
      <c r="AA97" s="96"/>
      <c r="AB97" s="96"/>
    </row>
    <row r="98" spans="11:28" x14ac:dyDescent="0.2">
      <c r="K98" s="195"/>
      <c r="L98" s="192"/>
      <c r="M98" s="24" t="s">
        <v>28</v>
      </c>
      <c r="N98" s="73">
        <v>0.27976000000000001</v>
      </c>
      <c r="O98" s="73">
        <v>0.27572999999999998</v>
      </c>
      <c r="P98" s="73">
        <v>1.1E-4</v>
      </c>
      <c r="Q98" s="73">
        <v>3.9199999999999999E-3</v>
      </c>
    </row>
    <row r="99" spans="11:28" x14ac:dyDescent="0.2">
      <c r="K99" s="196"/>
      <c r="L99" s="193"/>
      <c r="M99" s="24" t="s">
        <v>35</v>
      </c>
      <c r="N99" s="73">
        <v>0.26297999999999999</v>
      </c>
      <c r="O99" s="73">
        <v>0.25918000000000002</v>
      </c>
      <c r="P99" s="73">
        <v>1.1E-4</v>
      </c>
      <c r="Q99" s="73">
        <v>3.6900000000000001E-3</v>
      </c>
    </row>
    <row r="101" spans="11:28" ht="14.25" x14ac:dyDescent="0.25">
      <c r="K101" s="23" t="s">
        <v>5</v>
      </c>
      <c r="L101" s="23" t="s">
        <v>13</v>
      </c>
      <c r="M101" s="23" t="s">
        <v>7</v>
      </c>
      <c r="N101" s="24" t="s">
        <v>32</v>
      </c>
      <c r="O101" s="24" t="s">
        <v>64</v>
      </c>
      <c r="P101" s="64" t="s">
        <v>190</v>
      </c>
      <c r="Q101" s="64" t="s">
        <v>191</v>
      </c>
    </row>
    <row r="102" spans="11:28" x14ac:dyDescent="0.2">
      <c r="K102" s="194" t="s">
        <v>155</v>
      </c>
      <c r="L102" s="186" t="s">
        <v>156</v>
      </c>
      <c r="M102" s="24" t="s">
        <v>20</v>
      </c>
      <c r="N102" s="82">
        <v>2464.9499999999998</v>
      </c>
      <c r="O102" s="82">
        <v>2439.0700000000002</v>
      </c>
      <c r="P102" s="82">
        <v>6.89</v>
      </c>
      <c r="Q102" s="82">
        <v>18.989999999999998</v>
      </c>
    </row>
    <row r="103" spans="11:28" x14ac:dyDescent="0.2">
      <c r="K103" s="195"/>
      <c r="L103" s="197"/>
      <c r="M103" s="24" t="s">
        <v>28</v>
      </c>
      <c r="N103" s="73">
        <v>0.3493</v>
      </c>
      <c r="O103" s="73">
        <v>0.34562999999999999</v>
      </c>
      <c r="P103" s="73">
        <v>9.7999999999999997E-4</v>
      </c>
      <c r="Q103" s="73">
        <v>2.6900000000000001E-3</v>
      </c>
    </row>
    <row r="104" spans="11:28" x14ac:dyDescent="0.2">
      <c r="K104" s="195"/>
      <c r="L104" s="187"/>
      <c r="M104" s="24" t="s">
        <v>35</v>
      </c>
      <c r="N104" s="73">
        <v>0.33183000000000001</v>
      </c>
      <c r="O104" s="73">
        <v>0.32834999999999998</v>
      </c>
      <c r="P104" s="73">
        <v>9.3000000000000005E-4</v>
      </c>
      <c r="Q104" s="73">
        <v>2.5600000000000002E-3</v>
      </c>
    </row>
    <row r="105" spans="11:28" x14ac:dyDescent="0.2">
      <c r="K105" s="195"/>
      <c r="L105" s="186" t="s">
        <v>159</v>
      </c>
      <c r="M105" s="24" t="s">
        <v>20</v>
      </c>
      <c r="N105" s="82">
        <v>2264.9299999999998</v>
      </c>
      <c r="O105" s="82">
        <v>2251</v>
      </c>
      <c r="P105" s="82">
        <v>0.63</v>
      </c>
      <c r="Q105" s="82">
        <v>13.29</v>
      </c>
    </row>
    <row r="106" spans="11:28" x14ac:dyDescent="0.2">
      <c r="K106" s="195"/>
      <c r="L106" s="197"/>
      <c r="M106" s="24" t="s">
        <v>28</v>
      </c>
      <c r="N106" s="73">
        <v>0.32169999999999999</v>
      </c>
      <c r="O106" s="73">
        <v>0.31972</v>
      </c>
      <c r="P106" s="73">
        <v>9.0000000000000006E-5</v>
      </c>
      <c r="Q106" s="73">
        <v>1.89E-3</v>
      </c>
    </row>
    <row r="107" spans="11:28" x14ac:dyDescent="0.2">
      <c r="K107" s="195"/>
      <c r="L107" s="187"/>
      <c r="M107" s="24" t="s">
        <v>35</v>
      </c>
      <c r="N107" s="73">
        <v>0.30560999999999999</v>
      </c>
      <c r="O107" s="73">
        <v>0.30373</v>
      </c>
      <c r="P107" s="73">
        <v>9.0000000000000006E-5</v>
      </c>
      <c r="Q107" s="73">
        <v>1.7899999999999999E-3</v>
      </c>
    </row>
    <row r="108" spans="11:28" x14ac:dyDescent="0.2">
      <c r="K108" s="195"/>
      <c r="L108" s="186" t="s">
        <v>163</v>
      </c>
      <c r="M108" s="24" t="s">
        <v>20</v>
      </c>
      <c r="N108" s="82">
        <v>2744.72</v>
      </c>
      <c r="O108" s="82">
        <v>2505.61</v>
      </c>
      <c r="P108" s="82">
        <v>204.22</v>
      </c>
      <c r="Q108" s="82">
        <v>34.89</v>
      </c>
    </row>
    <row r="109" spans="11:28" x14ac:dyDescent="0.2">
      <c r="K109" s="195"/>
      <c r="L109" s="197"/>
      <c r="M109" s="24" t="s">
        <v>28</v>
      </c>
      <c r="N109" s="73">
        <v>0.36287999999999998</v>
      </c>
      <c r="O109" s="73">
        <v>0.33127000000000001</v>
      </c>
      <c r="P109" s="73">
        <v>2.7E-2</v>
      </c>
      <c r="Q109" s="73">
        <v>4.6100000000000004E-3</v>
      </c>
    </row>
    <row r="110" spans="11:28" x14ac:dyDescent="0.2">
      <c r="K110" s="195"/>
      <c r="L110" s="187"/>
      <c r="M110" s="24" t="s">
        <v>35</v>
      </c>
      <c r="N110" s="73">
        <v>0.34472999999999998</v>
      </c>
      <c r="O110" s="73">
        <v>0.31469999999999998</v>
      </c>
      <c r="P110" s="73">
        <v>2.5649999999999999E-2</v>
      </c>
      <c r="Q110" s="73">
        <v>4.3800000000000002E-3</v>
      </c>
    </row>
    <row r="111" spans="11:28" x14ac:dyDescent="0.2">
      <c r="K111" s="195"/>
      <c r="L111" s="186" t="s">
        <v>168</v>
      </c>
      <c r="M111" s="24" t="s">
        <v>20</v>
      </c>
      <c r="N111" s="82">
        <v>3094.6</v>
      </c>
      <c r="O111" s="82">
        <v>3073.83</v>
      </c>
      <c r="P111" s="82">
        <v>7.45</v>
      </c>
      <c r="Q111" s="82">
        <v>13.32</v>
      </c>
    </row>
    <row r="112" spans="11:28" x14ac:dyDescent="0.2">
      <c r="K112" s="195"/>
      <c r="L112" s="197"/>
      <c r="M112" s="24" t="s">
        <v>28</v>
      </c>
      <c r="N112" s="73">
        <v>0.36841000000000002</v>
      </c>
      <c r="O112" s="73">
        <v>0.36592999999999998</v>
      </c>
      <c r="P112" s="73">
        <v>8.8999999999999995E-4</v>
      </c>
      <c r="Q112" s="73">
        <v>1.5900000000000001E-3</v>
      </c>
    </row>
    <row r="113" spans="11:17" x14ac:dyDescent="0.2">
      <c r="K113" s="195"/>
      <c r="L113" s="187"/>
      <c r="M113" s="24" t="s">
        <v>35</v>
      </c>
      <c r="N113" s="73">
        <v>0.34998000000000001</v>
      </c>
      <c r="O113" s="73">
        <v>0.34764</v>
      </c>
      <c r="P113" s="73">
        <v>8.4000000000000003E-4</v>
      </c>
      <c r="Q113" s="73">
        <v>1.5100000000000001E-3</v>
      </c>
    </row>
    <row r="114" spans="11:17" x14ac:dyDescent="0.2">
      <c r="K114" s="195"/>
      <c r="L114" s="186" t="s">
        <v>171</v>
      </c>
      <c r="M114" s="24" t="s">
        <v>20</v>
      </c>
      <c r="N114" s="82">
        <v>3393.76</v>
      </c>
      <c r="O114" s="82">
        <v>3384.12</v>
      </c>
      <c r="P114" s="82">
        <v>3.02</v>
      </c>
      <c r="Q114" s="82">
        <v>6.62</v>
      </c>
    </row>
    <row r="115" spans="11:17" x14ac:dyDescent="0.2">
      <c r="K115" s="195"/>
      <c r="L115" s="197"/>
      <c r="M115" s="24" t="s">
        <v>28</v>
      </c>
      <c r="N115" s="73">
        <v>0.35964000000000002</v>
      </c>
      <c r="O115" s="73">
        <v>0.35860999999999998</v>
      </c>
      <c r="P115" s="73">
        <v>3.2000000000000003E-4</v>
      </c>
      <c r="Q115" s="73">
        <v>6.9999999999999999E-4</v>
      </c>
    </row>
    <row r="116" spans="11:17" x14ac:dyDescent="0.2">
      <c r="K116" s="195"/>
      <c r="L116" s="187"/>
      <c r="M116" s="24" t="s">
        <v>35</v>
      </c>
      <c r="N116" s="73">
        <v>0.34165000000000001</v>
      </c>
      <c r="O116" s="73">
        <v>0.34067999999999998</v>
      </c>
      <c r="P116" s="73">
        <v>2.9999999999999997E-4</v>
      </c>
      <c r="Q116" s="73">
        <v>6.7000000000000002E-4</v>
      </c>
    </row>
    <row r="117" spans="11:17" x14ac:dyDescent="0.2">
      <c r="K117" s="195"/>
      <c r="L117" s="186" t="s">
        <v>174</v>
      </c>
      <c r="M117" s="24" t="s">
        <v>20</v>
      </c>
      <c r="N117" s="82">
        <v>2264.9299999999998</v>
      </c>
      <c r="O117" s="82">
        <v>2251</v>
      </c>
      <c r="P117" s="82">
        <v>0.63</v>
      </c>
      <c r="Q117" s="82">
        <v>13.29</v>
      </c>
    </row>
    <row r="118" spans="11:17" x14ac:dyDescent="0.2">
      <c r="K118" s="195"/>
      <c r="L118" s="197"/>
      <c r="M118" s="24" t="s">
        <v>28</v>
      </c>
      <c r="N118" s="73">
        <v>0.33853</v>
      </c>
      <c r="O118" s="73">
        <v>0.33645000000000003</v>
      </c>
      <c r="P118" s="73">
        <v>9.0000000000000006E-5</v>
      </c>
      <c r="Q118" s="73">
        <v>1.99E-3</v>
      </c>
    </row>
    <row r="119" spans="11:17" x14ac:dyDescent="0.2">
      <c r="K119" s="196"/>
      <c r="L119" s="187"/>
      <c r="M119" s="24" t="s">
        <v>35</v>
      </c>
      <c r="N119" s="73">
        <v>0.32161000000000001</v>
      </c>
      <c r="O119" s="73">
        <v>0.31963000000000003</v>
      </c>
      <c r="P119" s="73">
        <v>9.0000000000000006E-5</v>
      </c>
      <c r="Q119" s="73">
        <v>1.89E-3</v>
      </c>
    </row>
    <row r="121" spans="11:17" ht="14.25" x14ac:dyDescent="0.25">
      <c r="K121" s="22" t="s">
        <v>5</v>
      </c>
      <c r="L121" s="23" t="s">
        <v>13</v>
      </c>
      <c r="M121" s="23" t="s">
        <v>7</v>
      </c>
      <c r="N121" s="81" t="s">
        <v>32</v>
      </c>
    </row>
    <row r="122" spans="11:17" x14ac:dyDescent="0.2">
      <c r="K122" s="188" t="s">
        <v>25</v>
      </c>
      <c r="L122" s="189" t="s">
        <v>26</v>
      </c>
      <c r="M122" s="24" t="s">
        <v>24</v>
      </c>
      <c r="N122" s="73">
        <v>8.5500000000000003E-3</v>
      </c>
    </row>
    <row r="123" spans="11:17" x14ac:dyDescent="0.2">
      <c r="K123" s="188"/>
      <c r="L123" s="189"/>
      <c r="M123" s="24" t="s">
        <v>29</v>
      </c>
      <c r="N123" s="73">
        <v>0.40148</v>
      </c>
    </row>
    <row r="124" spans="11:17" x14ac:dyDescent="0.2">
      <c r="K124" s="188"/>
      <c r="L124" s="189"/>
      <c r="M124" s="24" t="s">
        <v>23</v>
      </c>
      <c r="N124" s="73">
        <v>1.076E-2</v>
      </c>
    </row>
    <row r="125" spans="11:17" x14ac:dyDescent="0.2">
      <c r="K125" s="188"/>
      <c r="L125" s="189" t="s">
        <v>182</v>
      </c>
      <c r="M125" s="24" t="s">
        <v>24</v>
      </c>
      <c r="N125" s="73">
        <v>3.1780000000000003E-2</v>
      </c>
    </row>
    <row r="126" spans="11:17" x14ac:dyDescent="0.2">
      <c r="K126" s="188"/>
      <c r="L126" s="189"/>
      <c r="M126" s="24" t="s">
        <v>29</v>
      </c>
      <c r="N126" s="73">
        <v>0.96014999999999995</v>
      </c>
    </row>
    <row r="127" spans="11:17" x14ac:dyDescent="0.2">
      <c r="K127" s="188"/>
      <c r="L127" s="189"/>
      <c r="M127" s="24" t="s">
        <v>23</v>
      </c>
      <c r="N127" s="73">
        <v>3.5720000000000002E-2</v>
      </c>
    </row>
    <row r="128" spans="11:17" x14ac:dyDescent="0.2">
      <c r="K128" s="188"/>
      <c r="L128" s="189" t="s">
        <v>42</v>
      </c>
      <c r="M128" s="24" t="s">
        <v>24</v>
      </c>
      <c r="N128" s="97"/>
    </row>
    <row r="129" spans="11:14" x14ac:dyDescent="0.2">
      <c r="K129" s="188"/>
      <c r="L129" s="189"/>
      <c r="M129" s="24" t="s">
        <v>29</v>
      </c>
      <c r="N129" s="73">
        <v>0.10433000000000001</v>
      </c>
    </row>
    <row r="130" spans="11:14" x14ac:dyDescent="0.2">
      <c r="K130" s="188"/>
      <c r="L130" s="189"/>
      <c r="M130" s="24" t="s">
        <v>23</v>
      </c>
      <c r="N130" s="73">
        <v>5.11E-3</v>
      </c>
    </row>
    <row r="131" spans="11:14" x14ac:dyDescent="0.2">
      <c r="K131" s="188"/>
      <c r="L131" s="190" t="s">
        <v>183</v>
      </c>
      <c r="M131" s="24" t="s">
        <v>24</v>
      </c>
      <c r="N131" s="73">
        <v>3.1780000000000003E-2</v>
      </c>
    </row>
    <row r="132" spans="11:14" x14ac:dyDescent="0.2">
      <c r="K132" s="188"/>
      <c r="L132" s="190"/>
      <c r="M132" s="24" t="s">
        <v>29</v>
      </c>
      <c r="N132" s="73">
        <v>0.96014999999999995</v>
      </c>
    </row>
    <row r="133" spans="11:14" x14ac:dyDescent="0.2">
      <c r="K133" s="188"/>
      <c r="L133" s="190"/>
      <c r="M133" s="24" t="s">
        <v>23</v>
      </c>
      <c r="N133" s="73">
        <v>3.5720000000000002E-2</v>
      </c>
    </row>
    <row r="134" spans="11:14" x14ac:dyDescent="0.2">
      <c r="K134" s="188"/>
      <c r="L134" s="190" t="s">
        <v>184</v>
      </c>
      <c r="M134" s="24" t="s">
        <v>24</v>
      </c>
      <c r="N134" s="73">
        <v>3.1780000000000003E-2</v>
      </c>
    </row>
    <row r="135" spans="11:14" x14ac:dyDescent="0.2">
      <c r="K135" s="188"/>
      <c r="L135" s="190"/>
      <c r="M135" s="24" t="s">
        <v>29</v>
      </c>
      <c r="N135" s="73">
        <v>0.96014999999999995</v>
      </c>
    </row>
    <row r="136" spans="11:14" x14ac:dyDescent="0.2">
      <c r="K136" s="188"/>
      <c r="L136" s="190"/>
      <c r="M136" s="24" t="s">
        <v>23</v>
      </c>
      <c r="N136" s="73">
        <v>3.5720000000000002E-2</v>
      </c>
    </row>
    <row r="137" spans="11:14" x14ac:dyDescent="0.2">
      <c r="K137" s="188" t="s">
        <v>76</v>
      </c>
      <c r="L137" s="189" t="s">
        <v>77</v>
      </c>
      <c r="M137" s="24" t="s">
        <v>20</v>
      </c>
      <c r="N137" s="77">
        <v>63.846829999999997</v>
      </c>
    </row>
    <row r="138" spans="11:14" x14ac:dyDescent="0.2">
      <c r="K138" s="188"/>
      <c r="L138" s="189"/>
      <c r="M138" s="24" t="s">
        <v>17</v>
      </c>
      <c r="N138" s="77">
        <v>1.5630000000000002E-2</v>
      </c>
    </row>
    <row r="139" spans="11:14" x14ac:dyDescent="0.2">
      <c r="K139" s="188"/>
      <c r="L139" s="189" t="s">
        <v>80</v>
      </c>
      <c r="M139" s="24" t="s">
        <v>20</v>
      </c>
      <c r="N139" s="77">
        <v>59.029020000000003</v>
      </c>
    </row>
    <row r="140" spans="11:14" x14ac:dyDescent="0.2">
      <c r="K140" s="188"/>
      <c r="L140" s="189"/>
      <c r="M140" s="24" t="s">
        <v>17</v>
      </c>
      <c r="N140" s="77">
        <v>1.5630000000000002E-2</v>
      </c>
    </row>
    <row r="141" spans="11:14" x14ac:dyDescent="0.2">
      <c r="K141" s="188"/>
      <c r="L141" s="189" t="s">
        <v>84</v>
      </c>
      <c r="M141" s="24" t="s">
        <v>20</v>
      </c>
      <c r="N141" s="77">
        <v>73.135230000000007</v>
      </c>
    </row>
    <row r="142" spans="11:14" x14ac:dyDescent="0.2">
      <c r="K142" s="188"/>
      <c r="L142" s="189"/>
      <c r="M142" s="24" t="s">
        <v>17</v>
      </c>
      <c r="N142" s="77">
        <v>1.5630000000000002E-2</v>
      </c>
    </row>
    <row r="143" spans="11:14" x14ac:dyDescent="0.2">
      <c r="K143" s="188"/>
      <c r="L143" s="189" t="s">
        <v>85</v>
      </c>
      <c r="M143" s="24" t="s">
        <v>20</v>
      </c>
      <c r="N143" s="77">
        <v>33.064489999999999</v>
      </c>
    </row>
    <row r="144" spans="11:14" x14ac:dyDescent="0.2">
      <c r="K144" s="188"/>
      <c r="L144" s="189"/>
      <c r="M144" s="24" t="s">
        <v>17</v>
      </c>
      <c r="N144" s="77">
        <v>9.0900000000000009E-3</v>
      </c>
    </row>
    <row r="145" spans="11:14" x14ac:dyDescent="0.2">
      <c r="K145" s="188" t="s">
        <v>106</v>
      </c>
      <c r="L145" s="189" t="s">
        <v>106</v>
      </c>
      <c r="M145" s="24" t="s">
        <v>20</v>
      </c>
      <c r="N145" s="77">
        <v>1.1483699999999999</v>
      </c>
    </row>
    <row r="146" spans="11:14" x14ac:dyDescent="0.2">
      <c r="K146" s="188"/>
      <c r="L146" s="189"/>
      <c r="M146" s="24" t="s">
        <v>17</v>
      </c>
      <c r="N146" s="77">
        <v>2.1000000000000001E-4</v>
      </c>
    </row>
    <row r="147" spans="11:14" x14ac:dyDescent="0.2">
      <c r="K147" s="188"/>
      <c r="L147" s="189" t="s">
        <v>109</v>
      </c>
      <c r="M147" s="24" t="s">
        <v>20</v>
      </c>
      <c r="N147" s="77">
        <v>0.69342999999999999</v>
      </c>
    </row>
    <row r="148" spans="11:14" x14ac:dyDescent="0.2">
      <c r="K148" s="188"/>
      <c r="L148" s="189"/>
      <c r="M148" s="24" t="s">
        <v>17</v>
      </c>
      <c r="N148" s="77">
        <v>2.0000000000000001E-4</v>
      </c>
    </row>
  </sheetData>
  <mergeCells count="56">
    <mergeCell ref="S14:S17"/>
    <mergeCell ref="L18:L21"/>
    <mergeCell ref="S18:S19"/>
    <mergeCell ref="L22:L25"/>
    <mergeCell ref="L26:L29"/>
    <mergeCell ref="L56:L59"/>
    <mergeCell ref="L60:L63"/>
    <mergeCell ref="L64:L67"/>
    <mergeCell ref="Y65:Y68"/>
    <mergeCell ref="L68:L71"/>
    <mergeCell ref="Y69:Y83"/>
    <mergeCell ref="K6:K29"/>
    <mergeCell ref="L6:L9"/>
    <mergeCell ref="Y6:Y35"/>
    <mergeCell ref="S7:S8"/>
    <mergeCell ref="L10:L13"/>
    <mergeCell ref="L14:L17"/>
    <mergeCell ref="K32:K99"/>
    <mergeCell ref="L32:L35"/>
    <mergeCell ref="L36:L39"/>
    <mergeCell ref="Y36:Y44"/>
    <mergeCell ref="L40:L43"/>
    <mergeCell ref="L44:L47"/>
    <mergeCell ref="Y45:Y64"/>
    <mergeCell ref="L48:L51"/>
    <mergeCell ref="L52:L55"/>
    <mergeCell ref="L96:L99"/>
    <mergeCell ref="L72:L75"/>
    <mergeCell ref="L76:L79"/>
    <mergeCell ref="L80:L83"/>
    <mergeCell ref="L84:L87"/>
    <mergeCell ref="Y84:Y91"/>
    <mergeCell ref="L88:L91"/>
    <mergeCell ref="L92:L95"/>
    <mergeCell ref="Y92:Y94"/>
    <mergeCell ref="K102:K119"/>
    <mergeCell ref="L102:L104"/>
    <mergeCell ref="L105:L107"/>
    <mergeCell ref="L108:L110"/>
    <mergeCell ref="L111:L113"/>
    <mergeCell ref="L114:L116"/>
    <mergeCell ref="L117:L119"/>
    <mergeCell ref="K145:K148"/>
    <mergeCell ref="L145:L146"/>
    <mergeCell ref="L147:L148"/>
    <mergeCell ref="K122:K136"/>
    <mergeCell ref="L122:L124"/>
    <mergeCell ref="L125:L127"/>
    <mergeCell ref="L128:L130"/>
    <mergeCell ref="L131:L133"/>
    <mergeCell ref="L134:L136"/>
    <mergeCell ref="K137:K144"/>
    <mergeCell ref="L137:L138"/>
    <mergeCell ref="L139:L140"/>
    <mergeCell ref="L141:L142"/>
    <mergeCell ref="L143:L14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Instructions</vt:lpstr>
      <vt:lpstr>Ex1</vt:lpstr>
      <vt:lpstr>Ex2</vt:lpstr>
      <vt:lpstr>Ex3</vt:lpstr>
      <vt:lpstr>Ex4</vt:lpstr>
      <vt:lpstr>Ex5</vt:lpstr>
      <vt:lpstr>2021 conversions</vt:lpstr>
      <vt:lpstr>2020 conversions</vt:lpstr>
      <vt:lpstr>2019 Conversions</vt:lpstr>
      <vt:lpstr>_EF_AviationFuel_2019</vt:lpstr>
      <vt:lpstr>_EF_AviationFuel_2020</vt:lpstr>
      <vt:lpstr>_EF_Diesel_2019</vt:lpstr>
      <vt:lpstr>_EF_Diesel_2020</vt:lpstr>
      <vt:lpstr>_EF_Electricity_2019</vt:lpstr>
      <vt:lpstr>_EF_Electricity_2020</vt:lpstr>
      <vt:lpstr>_EF_LPG_2019</vt:lpstr>
      <vt:lpstr>_EF_LPG_2020</vt:lpstr>
      <vt:lpstr>_EF_MarineOil_2019</vt:lpstr>
      <vt:lpstr>_EF_MarineOil_2020</vt:lpstr>
      <vt:lpstr>_EF_NaturalGas_2019</vt:lpstr>
      <vt:lpstr>_EF_NaturalGas_2020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Pliopas Pereira, Adriano Axel @ Global Finance</dc:creator>
  <cp:lastModifiedBy>Pliopas Pereira, Adriano Axel @ Warsaw</cp:lastModifiedBy>
  <dcterms:created xsi:type="dcterms:W3CDTF">2015-06-05T18:17:20Z</dcterms:created>
  <dcterms:modified xsi:type="dcterms:W3CDTF">2021-10-13T14:03:40Z</dcterms:modified>
</cp:coreProperties>
</file>