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CSF_POSTOP_GLIOMA_DATASET_FINAL_v1.0\"/>
    </mc:Choice>
  </mc:AlternateContent>
  <xr:revisionPtr revIDLastSave="0" documentId="13_ncr:1_{97045F1E-3DAF-4339-8D05-223FF0786A81}" xr6:coauthVersionLast="47" xr6:coauthVersionMax="47" xr10:uidLastSave="{00000000-0000-0000-0000-000000000000}"/>
  <bookViews>
    <workbookView xWindow="-108" yWindow="-108" windowWidth="30936" windowHeight="16776" xr2:uid="{9E1C91FE-B7DC-764A-80D8-5A7786B19C74}"/>
  </bookViews>
  <sheets>
    <sheet name="UCSF-LPTDG" sheetId="1" r:id="rId1"/>
    <sheet name="Clinical Info" sheetId="5" r:id="rId2"/>
    <sheet name="Clinical_Dictionary" sheetId="6" r:id="rId3"/>
    <sheet name="TrainTestSplit" sheetId="2" r:id="rId4"/>
    <sheet name="UCSF-PDGM Mapping" sheetId="4" r:id="rId5"/>
  </sheets>
  <definedNames>
    <definedName name="_xlnm._FilterDatabase" localSheetId="1" hidden="1">'Clinical Info'!$A$1:$V$299</definedName>
    <definedName name="enhancing" localSheetId="0">'UCSF-LPTDG'!#REF!</definedName>
    <definedName name="ET" localSheetId="0">'UCSF-LPTDG'!#REF!</definedName>
    <definedName name="ET_1" localSheetId="0">'UCSF-LPTDG'!#REF!</definedName>
    <definedName name="ET_2" localSheetId="0">'UCSF-LPTDG'!$K$2:$K$597</definedName>
    <definedName name="flairdecrease" localSheetId="0">'UCSF-LPTDG'!$R$2:$R$597</definedName>
    <definedName name="flairincrease" localSheetId="0">'UCSF-LPTDG'!$Q$2:$Q$597</definedName>
    <definedName name="NCR" localSheetId="0">'UCSF-LPTDG'!#REF!</definedName>
    <definedName name="NCR_1" localSheetId="0">'UCSF-LPTDG'!#REF!</definedName>
    <definedName name="NCR_2" localSheetId="0">'UCSF-LPTDG'!$I$2:$I$597</definedName>
    <definedName name="RC_" localSheetId="0">'UCSF-LPTDG'!$L$2:$L$597</definedName>
    <definedName name="RC__1" localSheetId="0">'UCSF-LPTDG'!#REF!</definedName>
    <definedName name="RC__2" localSheetId="0">'UCSF-LPTDG'!#REF!</definedName>
    <definedName name="SNFH" localSheetId="0">'UCSF-LPTDG'!$J$2:$J$597</definedName>
    <definedName name="SNFT" localSheetId="0">'UCSF-LPTDG'!#REF!</definedName>
    <definedName name="t1cedecrease" localSheetId="0">'UCSF-LPTDG'!$W$2:$Z$597</definedName>
    <definedName name="t1ceincrease" localSheetId="0">'UCSF-LPTDG'!$V$2:$V$597</definedName>
    <definedName name="TC" localSheetId="0">'UCSF-LPTDG'!#REF!</definedName>
    <definedName name="TC_1" localSheetId="0">'UCSF-LPTDG'!#REF!</definedName>
    <definedName name="TC_2" localSheetId="0">'UCSF-LPTDG'!$N$2:$N$597</definedName>
    <definedName name="WT" localSheetId="0">'UCSF-LPTDG'!#REF!</definedName>
    <definedName name="WT_1" localSheetId="0">'UCSF-LPTDG'!$M$2:$M$597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2" i="1"/>
  <c r="X5" i="1" l="1"/>
  <c r="X7" i="1"/>
  <c r="X9" i="1"/>
  <c r="X11" i="1"/>
  <c r="X13" i="1"/>
  <c r="X15" i="1"/>
  <c r="X17" i="1"/>
  <c r="X19" i="1"/>
  <c r="X21" i="1"/>
  <c r="X23" i="1"/>
  <c r="X25" i="1"/>
  <c r="X27" i="1"/>
  <c r="X29" i="1"/>
  <c r="X31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67" i="1"/>
  <c r="X69" i="1"/>
  <c r="X71" i="1"/>
  <c r="X73" i="1"/>
  <c r="X75" i="1"/>
  <c r="X77" i="1"/>
  <c r="X79" i="1"/>
  <c r="X81" i="1"/>
  <c r="X83" i="1"/>
  <c r="X85" i="1"/>
  <c r="X87" i="1"/>
  <c r="X89" i="1"/>
  <c r="X91" i="1"/>
  <c r="X93" i="1"/>
  <c r="X95" i="1"/>
  <c r="X97" i="1"/>
  <c r="X99" i="1"/>
  <c r="X101" i="1"/>
  <c r="X103" i="1"/>
  <c r="X105" i="1"/>
  <c r="X107" i="1"/>
  <c r="X109" i="1"/>
  <c r="X111" i="1"/>
  <c r="X113" i="1"/>
  <c r="X115" i="1"/>
  <c r="X117" i="1"/>
  <c r="X119" i="1"/>
  <c r="X121" i="1"/>
  <c r="X123" i="1"/>
  <c r="X125" i="1"/>
  <c r="X127" i="1"/>
  <c r="X129" i="1"/>
  <c r="X131" i="1"/>
  <c r="X133" i="1"/>
  <c r="X135" i="1"/>
  <c r="X137" i="1"/>
  <c r="X139" i="1"/>
  <c r="X141" i="1"/>
  <c r="X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73" i="1"/>
  <c r="X175" i="1"/>
  <c r="X177" i="1"/>
  <c r="X179" i="1"/>
  <c r="X181" i="1"/>
  <c r="X183" i="1"/>
  <c r="X185" i="1"/>
  <c r="X187" i="1"/>
  <c r="X189" i="1"/>
  <c r="X191" i="1"/>
  <c r="X193" i="1"/>
  <c r="X195" i="1"/>
  <c r="X197" i="1"/>
  <c r="X199" i="1"/>
  <c r="X201" i="1"/>
  <c r="X203" i="1"/>
  <c r="X205" i="1"/>
  <c r="X207" i="1"/>
  <c r="X209" i="1"/>
  <c r="X211" i="1"/>
  <c r="X213" i="1"/>
  <c r="X215" i="1"/>
  <c r="X217" i="1"/>
  <c r="X219" i="1"/>
  <c r="X221" i="1"/>
  <c r="X223" i="1"/>
  <c r="X225" i="1"/>
  <c r="X227" i="1"/>
  <c r="X229" i="1"/>
  <c r="X231" i="1"/>
  <c r="X233" i="1"/>
  <c r="X235" i="1"/>
  <c r="X237" i="1"/>
  <c r="X239" i="1"/>
  <c r="X241" i="1"/>
  <c r="X243" i="1"/>
  <c r="X245" i="1"/>
  <c r="X247" i="1"/>
  <c r="X249" i="1"/>
  <c r="X251" i="1"/>
  <c r="X253" i="1"/>
  <c r="X255" i="1"/>
  <c r="X257" i="1"/>
  <c r="X259" i="1"/>
  <c r="X261" i="1"/>
  <c r="X263" i="1"/>
  <c r="X265" i="1"/>
  <c r="X267" i="1"/>
  <c r="X269" i="1"/>
  <c r="X271" i="1"/>
  <c r="X273" i="1"/>
  <c r="X275" i="1"/>
  <c r="X277" i="1"/>
  <c r="X279" i="1"/>
  <c r="X281" i="1"/>
  <c r="X283" i="1"/>
  <c r="X285" i="1"/>
  <c r="X287" i="1"/>
  <c r="X289" i="1"/>
  <c r="X291" i="1"/>
  <c r="X293" i="1"/>
  <c r="X295" i="1"/>
  <c r="X297" i="1"/>
  <c r="X299" i="1"/>
  <c r="X301" i="1"/>
  <c r="X303" i="1"/>
  <c r="X305" i="1"/>
  <c r="X307" i="1"/>
  <c r="X309" i="1"/>
  <c r="X311" i="1"/>
  <c r="X313" i="1"/>
  <c r="X315" i="1"/>
  <c r="X317" i="1"/>
  <c r="X319" i="1"/>
  <c r="X321" i="1"/>
  <c r="X323" i="1"/>
  <c r="X325" i="1"/>
  <c r="X327" i="1"/>
  <c r="X329" i="1"/>
  <c r="X331" i="1"/>
  <c r="X333" i="1"/>
  <c r="X335" i="1"/>
  <c r="X337" i="1"/>
  <c r="X339" i="1"/>
  <c r="X341" i="1"/>
  <c r="X343" i="1"/>
  <c r="X345" i="1"/>
  <c r="X347" i="1"/>
  <c r="X349" i="1"/>
  <c r="X351" i="1"/>
  <c r="X353" i="1"/>
  <c r="X355" i="1"/>
  <c r="X357" i="1"/>
  <c r="X359" i="1"/>
  <c r="X361" i="1"/>
  <c r="X363" i="1"/>
  <c r="X365" i="1"/>
  <c r="X367" i="1"/>
  <c r="X369" i="1"/>
  <c r="X371" i="1"/>
  <c r="X373" i="1"/>
  <c r="X375" i="1"/>
  <c r="X377" i="1"/>
  <c r="X379" i="1"/>
  <c r="X381" i="1"/>
  <c r="X383" i="1"/>
  <c r="X385" i="1"/>
  <c r="X387" i="1"/>
  <c r="X389" i="1"/>
  <c r="X391" i="1"/>
  <c r="X393" i="1"/>
  <c r="X395" i="1"/>
  <c r="X397" i="1"/>
  <c r="X399" i="1"/>
  <c r="X401" i="1"/>
  <c r="X403" i="1"/>
  <c r="X405" i="1"/>
  <c r="X407" i="1"/>
  <c r="X409" i="1"/>
  <c r="X411" i="1"/>
  <c r="X413" i="1"/>
  <c r="X415" i="1"/>
  <c r="X417" i="1"/>
  <c r="X419" i="1"/>
  <c r="X421" i="1"/>
  <c r="X423" i="1"/>
  <c r="X425" i="1"/>
  <c r="X427" i="1"/>
  <c r="X429" i="1"/>
  <c r="X431" i="1"/>
  <c r="X433" i="1"/>
  <c r="X435" i="1"/>
  <c r="X437" i="1"/>
  <c r="X439" i="1"/>
  <c r="X441" i="1"/>
  <c r="X443" i="1"/>
  <c r="X445" i="1"/>
  <c r="X447" i="1"/>
  <c r="X449" i="1"/>
  <c r="X451" i="1"/>
  <c r="X453" i="1"/>
  <c r="X455" i="1"/>
  <c r="X457" i="1"/>
  <c r="X459" i="1"/>
  <c r="X461" i="1"/>
  <c r="X463" i="1"/>
  <c r="X465" i="1"/>
  <c r="X467" i="1"/>
  <c r="X469" i="1"/>
  <c r="X471" i="1"/>
  <c r="X473" i="1"/>
  <c r="X475" i="1"/>
  <c r="X477" i="1"/>
  <c r="X479" i="1"/>
  <c r="X481" i="1"/>
  <c r="X483" i="1"/>
  <c r="X485" i="1"/>
  <c r="X487" i="1"/>
  <c r="X489" i="1"/>
  <c r="X491" i="1"/>
  <c r="X493" i="1"/>
  <c r="X495" i="1"/>
  <c r="X497" i="1"/>
  <c r="X499" i="1"/>
  <c r="X501" i="1"/>
  <c r="X503" i="1"/>
  <c r="X505" i="1"/>
  <c r="X507" i="1"/>
  <c r="X509" i="1"/>
  <c r="X511" i="1"/>
  <c r="X513" i="1"/>
  <c r="X515" i="1"/>
  <c r="X517" i="1"/>
  <c r="X519" i="1"/>
  <c r="X521" i="1"/>
  <c r="X523" i="1"/>
  <c r="X525" i="1"/>
  <c r="X527" i="1"/>
  <c r="X529" i="1"/>
  <c r="X531" i="1"/>
  <c r="X533" i="1"/>
  <c r="X535" i="1"/>
  <c r="X537" i="1"/>
  <c r="X539" i="1"/>
  <c r="X541" i="1"/>
  <c r="X543" i="1"/>
  <c r="X545" i="1"/>
  <c r="X547" i="1"/>
  <c r="X549" i="1"/>
  <c r="X551" i="1"/>
  <c r="X553" i="1"/>
  <c r="X555" i="1"/>
  <c r="X557" i="1"/>
  <c r="X559" i="1"/>
  <c r="X561" i="1"/>
  <c r="X563" i="1"/>
  <c r="X565" i="1"/>
  <c r="X567" i="1"/>
  <c r="X569" i="1"/>
  <c r="X571" i="1"/>
  <c r="X573" i="1"/>
  <c r="X575" i="1"/>
  <c r="X577" i="1"/>
  <c r="X579" i="1"/>
  <c r="X581" i="1"/>
  <c r="X583" i="1"/>
  <c r="X585" i="1"/>
  <c r="X587" i="1"/>
  <c r="X589" i="1"/>
  <c r="X591" i="1"/>
  <c r="X593" i="1"/>
  <c r="X595" i="1"/>
  <c r="X597" i="1"/>
  <c r="X3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89" i="1"/>
  <c r="S91" i="1"/>
  <c r="S93" i="1"/>
  <c r="S95" i="1"/>
  <c r="S97" i="1"/>
  <c r="S99" i="1"/>
  <c r="S101" i="1"/>
  <c r="S103" i="1"/>
  <c r="S105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181" i="1"/>
  <c r="S183" i="1"/>
  <c r="S185" i="1"/>
  <c r="S187" i="1"/>
  <c r="S189" i="1"/>
  <c r="S191" i="1"/>
  <c r="S193" i="1"/>
  <c r="S195" i="1"/>
  <c r="S197" i="1"/>
  <c r="S199" i="1"/>
  <c r="S201" i="1"/>
  <c r="S203" i="1"/>
  <c r="S205" i="1"/>
  <c r="S207" i="1"/>
  <c r="S209" i="1"/>
  <c r="S211" i="1"/>
  <c r="S213" i="1"/>
  <c r="S215" i="1"/>
  <c r="S217" i="1"/>
  <c r="S219" i="1"/>
  <c r="S221" i="1"/>
  <c r="S223" i="1"/>
  <c r="S225" i="1"/>
  <c r="S227" i="1"/>
  <c r="S229" i="1"/>
  <c r="S231" i="1"/>
  <c r="S233" i="1"/>
  <c r="S235" i="1"/>
  <c r="S237" i="1"/>
  <c r="S239" i="1"/>
  <c r="S241" i="1"/>
  <c r="S243" i="1"/>
  <c r="S245" i="1"/>
  <c r="S247" i="1"/>
  <c r="S249" i="1"/>
  <c r="S251" i="1"/>
  <c r="S253" i="1"/>
  <c r="S255" i="1"/>
  <c r="S257" i="1"/>
  <c r="S259" i="1"/>
  <c r="S261" i="1"/>
  <c r="S263" i="1"/>
  <c r="S265" i="1"/>
  <c r="S267" i="1"/>
  <c r="S269" i="1"/>
  <c r="S271" i="1"/>
  <c r="S273" i="1"/>
  <c r="S275" i="1"/>
  <c r="S277" i="1"/>
  <c r="S279" i="1"/>
  <c r="S281" i="1"/>
  <c r="S283" i="1"/>
  <c r="S285" i="1"/>
  <c r="S287" i="1"/>
  <c r="S289" i="1"/>
  <c r="S291" i="1"/>
  <c r="S293" i="1"/>
  <c r="S295" i="1"/>
  <c r="S297" i="1"/>
  <c r="S299" i="1"/>
  <c r="S301" i="1"/>
  <c r="S303" i="1"/>
  <c r="S305" i="1"/>
  <c r="S307" i="1"/>
  <c r="S309" i="1"/>
  <c r="S311" i="1"/>
  <c r="S313" i="1"/>
  <c r="S315" i="1"/>
  <c r="S317" i="1"/>
  <c r="S319" i="1"/>
  <c r="S321" i="1"/>
  <c r="S323" i="1"/>
  <c r="S325" i="1"/>
  <c r="S327" i="1"/>
  <c r="S329" i="1"/>
  <c r="S331" i="1"/>
  <c r="S333" i="1"/>
  <c r="S335" i="1"/>
  <c r="S337" i="1"/>
  <c r="S339" i="1"/>
  <c r="S341" i="1"/>
  <c r="S343" i="1"/>
  <c r="S345" i="1"/>
  <c r="S347" i="1"/>
  <c r="S349" i="1"/>
  <c r="S351" i="1"/>
  <c r="S353" i="1"/>
  <c r="S355" i="1"/>
  <c r="S357" i="1"/>
  <c r="S359" i="1"/>
  <c r="S361" i="1"/>
  <c r="S363" i="1"/>
  <c r="S365" i="1"/>
  <c r="S367" i="1"/>
  <c r="S369" i="1"/>
  <c r="S371" i="1"/>
  <c r="S373" i="1"/>
  <c r="S375" i="1"/>
  <c r="S377" i="1"/>
  <c r="S379" i="1"/>
  <c r="S381" i="1"/>
  <c r="S383" i="1"/>
  <c r="S385" i="1"/>
  <c r="S387" i="1"/>
  <c r="S389" i="1"/>
  <c r="S391" i="1"/>
  <c r="S393" i="1"/>
  <c r="S395" i="1"/>
  <c r="S397" i="1"/>
  <c r="S399" i="1"/>
  <c r="S401" i="1"/>
  <c r="S403" i="1"/>
  <c r="S405" i="1"/>
  <c r="S407" i="1"/>
  <c r="S409" i="1"/>
  <c r="S411" i="1"/>
  <c r="S413" i="1"/>
  <c r="S415" i="1"/>
  <c r="S417" i="1"/>
  <c r="S419" i="1"/>
  <c r="S421" i="1"/>
  <c r="S423" i="1"/>
  <c r="S425" i="1"/>
  <c r="S427" i="1"/>
  <c r="S429" i="1"/>
  <c r="S431" i="1"/>
  <c r="S433" i="1"/>
  <c r="S435" i="1"/>
  <c r="S437" i="1"/>
  <c r="S439" i="1"/>
  <c r="S441" i="1"/>
  <c r="S443" i="1"/>
  <c r="S445" i="1"/>
  <c r="S447" i="1"/>
  <c r="S449" i="1"/>
  <c r="S451" i="1"/>
  <c r="S453" i="1"/>
  <c r="S455" i="1"/>
  <c r="S457" i="1"/>
  <c r="S459" i="1"/>
  <c r="S461" i="1"/>
  <c r="S463" i="1"/>
  <c r="S465" i="1"/>
  <c r="S467" i="1"/>
  <c r="S469" i="1"/>
  <c r="S471" i="1"/>
  <c r="S473" i="1"/>
  <c r="S475" i="1"/>
  <c r="S477" i="1"/>
  <c r="S479" i="1"/>
  <c r="S481" i="1"/>
  <c r="S483" i="1"/>
  <c r="S485" i="1"/>
  <c r="S487" i="1"/>
  <c r="S489" i="1"/>
  <c r="S491" i="1"/>
  <c r="S493" i="1"/>
  <c r="S495" i="1"/>
  <c r="S497" i="1"/>
  <c r="S499" i="1"/>
  <c r="S501" i="1"/>
  <c r="S503" i="1"/>
  <c r="S505" i="1"/>
  <c r="S507" i="1"/>
  <c r="S509" i="1"/>
  <c r="S511" i="1"/>
  <c r="S513" i="1"/>
  <c r="S515" i="1"/>
  <c r="S517" i="1"/>
  <c r="S519" i="1"/>
  <c r="S521" i="1"/>
  <c r="S523" i="1"/>
  <c r="S525" i="1"/>
  <c r="S527" i="1"/>
  <c r="S529" i="1"/>
  <c r="S531" i="1"/>
  <c r="S533" i="1"/>
  <c r="S535" i="1"/>
  <c r="S537" i="1"/>
  <c r="S539" i="1"/>
  <c r="S541" i="1"/>
  <c r="S543" i="1"/>
  <c r="S545" i="1"/>
  <c r="S547" i="1"/>
  <c r="S549" i="1"/>
  <c r="S551" i="1"/>
  <c r="S553" i="1"/>
  <c r="S555" i="1"/>
  <c r="S557" i="1"/>
  <c r="S559" i="1"/>
  <c r="S561" i="1"/>
  <c r="S563" i="1"/>
  <c r="S565" i="1"/>
  <c r="S567" i="1"/>
  <c r="S569" i="1"/>
  <c r="S571" i="1"/>
  <c r="S573" i="1"/>
  <c r="S575" i="1"/>
  <c r="S577" i="1"/>
  <c r="S579" i="1"/>
  <c r="S581" i="1"/>
  <c r="S583" i="1"/>
  <c r="S585" i="1"/>
  <c r="S587" i="1"/>
  <c r="S589" i="1"/>
  <c r="S591" i="1"/>
  <c r="S593" i="1"/>
  <c r="S595" i="1"/>
  <c r="S597" i="1"/>
  <c r="S5" i="1"/>
  <c r="S7" i="1"/>
  <c r="S9" i="1"/>
  <c r="S11" i="1"/>
  <c r="S13" i="1"/>
  <c r="S15" i="1"/>
  <c r="S17" i="1"/>
  <c r="S19" i="1"/>
  <c r="S21" i="1"/>
  <c r="S23" i="1"/>
  <c r="S25" i="1"/>
  <c r="S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E8E55-F735-0A4D-83BC-C12250BF26E9}" name="ET2" type="6" refreshedVersion="8" background="1" saveData="1">
    <textPr sourceFile="/Users/jeffrudie/Desktop/ET.txt" space="1" consecutive="1">
      <textFields count="2">
        <textField/>
        <textField/>
      </textFields>
    </textPr>
  </connection>
  <connection id="2" xr16:uid="{74C2729C-5B4C-7441-A3E3-DB726D0EA3DC}" name="flairdecrease" type="6" refreshedVersion="8" background="1" saveData="1">
    <textPr sourceFile="/Users/jeffrudie/Desktop/flairdecrease.txt" space="1" consecutive="1">
      <textFields count="2">
        <textField/>
        <textField/>
      </textFields>
    </textPr>
  </connection>
  <connection id="3" xr16:uid="{2D0BE2A1-A5BF-AE4E-9414-F57008CB463D}" name="flairincrease" type="6" refreshedVersion="8" background="1" saveData="1">
    <textPr sourceFile="/Users/jeffrudie/Desktop/flairincrease.txt" space="1" consecutive="1">
      <textFields count="2">
        <textField/>
        <textField/>
      </textFields>
    </textPr>
  </connection>
  <connection id="4" xr16:uid="{331E7464-26D2-5A47-969E-967DDDEB3A45}" name="NCR2" type="6" refreshedVersion="8" background="1" saveData="1">
    <textPr sourceFile="/Users/jeffrudie/Desktop/NCR.txt" space="1" consecutive="1">
      <textFields count="2">
        <textField/>
        <textField/>
      </textFields>
    </textPr>
  </connection>
  <connection id="5" xr16:uid="{76FC564C-C110-EC47-8389-93450DE1FE86}" name="RC" type="6" refreshedVersion="8" background="1" saveData="1">
    <textPr sourceFile="/Users/jeffrudie/Desktop/RC.txt" space="1" consecutive="1">
      <textFields count="2">
        <textField/>
        <textField/>
      </textFields>
    </textPr>
  </connection>
  <connection id="6" xr16:uid="{09E25CC0-3270-E641-A5B7-3447D4E0CC0E}" name="SNFH" type="6" refreshedVersion="8" background="1" saveData="1">
    <textPr sourceFile="/Users/jeffrudie/Desktop/SNFH.txt" space="1" consecutive="1">
      <textFields count="2">
        <textField/>
        <textField/>
      </textFields>
    </textPr>
  </connection>
  <connection id="7" xr16:uid="{C560FD1C-04F1-F44E-AB30-8DD65B402305}" name="t1cedecrease" type="6" refreshedVersion="8" background="1" saveData="1">
    <textPr sourceFile="/Users/jeffrudie/Desktop/t1cedecrease.txt" space="1" consecutive="1">
      <textFields count="2">
        <textField/>
        <textField/>
      </textFields>
    </textPr>
  </connection>
  <connection id="8" xr16:uid="{B89189AF-4D50-5A44-B361-1A0F44F7AACA}" name="t1ceincrease" type="6" refreshedVersion="8" background="1" saveData="1">
    <textPr sourceFile="/Users/jeffrudie/Desktop/t1ceincrease.txt" space="1" consecutive="1">
      <textFields count="2">
        <textField/>
        <textField/>
      </textFields>
    </textPr>
  </connection>
  <connection id="9" xr16:uid="{BC0BE897-3FE1-524F-B4C9-CBE0175E7750}" name="TC11" type="6" refreshedVersion="8" background="1" saveData="1">
    <textPr sourceFile="/Users/jeffrudie/Desktop/TC.txt" space="1" consecutive="1">
      <textFields count="2">
        <textField/>
        <textField/>
      </textFields>
    </textPr>
  </connection>
  <connection id="10" xr16:uid="{5047C1EC-FAF1-5E48-88E6-1C237E9EB584}" name="WT1" type="6" refreshedVersion="8" background="1" saveData="1">
    <textPr sourceFile="/Users/jeffrudie/Desktop/W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<sst xmlns="http://schemas.openxmlformats.org/spreadsheetml/2006/main" count="6588" uniqueCount="886">
  <si>
    <t>Unchanged</t>
  </si>
  <si>
    <t>Decreased</t>
  </si>
  <si>
    <t>Increased</t>
  </si>
  <si>
    <t>Patient Sex</t>
  </si>
  <si>
    <t>Patient Age</t>
  </si>
  <si>
    <t>MRC2</t>
  </si>
  <si>
    <t>GE 3.0 T Discovery MR750</t>
  </si>
  <si>
    <t>Male</t>
  </si>
  <si>
    <t>MRN2</t>
  </si>
  <si>
    <t>MRN1</t>
  </si>
  <si>
    <t>MB3T</t>
  </si>
  <si>
    <t>Female</t>
  </si>
  <si>
    <t>Scanner_ID</t>
  </si>
  <si>
    <t>Timepoint</t>
  </si>
  <si>
    <t>None</t>
  </si>
  <si>
    <t>SubjectID</t>
  </si>
  <si>
    <t>TEST</t>
  </si>
  <si>
    <t>TRAIN</t>
  </si>
  <si>
    <t>TRAIN/TEST</t>
  </si>
  <si>
    <t>ET_Dec_Volume</t>
  </si>
  <si>
    <t>ET_Inc_Volume</t>
  </si>
  <si>
    <t>SNFH_Inc_Volume</t>
  </si>
  <si>
    <t>SNFH_Dec_Volume</t>
  </si>
  <si>
    <t>ET_CHANGE_OVERALL</t>
  </si>
  <si>
    <t>SNFH_CHANGE_OVERALL</t>
  </si>
  <si>
    <t>Full ID</t>
  </si>
  <si>
    <t>100001_time1</t>
  </si>
  <si>
    <t>100001_time2</t>
  </si>
  <si>
    <t>100002_time1</t>
  </si>
  <si>
    <t>100002_time2</t>
  </si>
  <si>
    <t>100003_time1</t>
  </si>
  <si>
    <t>100003_time2</t>
  </si>
  <si>
    <t>100004_time1</t>
  </si>
  <si>
    <t>100004_time2</t>
  </si>
  <si>
    <t>100005_time1</t>
  </si>
  <si>
    <t>100005_time2</t>
  </si>
  <si>
    <t>100006_time1</t>
  </si>
  <si>
    <t>100006_time2</t>
  </si>
  <si>
    <t>100007_time1</t>
  </si>
  <si>
    <t>100007_time2</t>
  </si>
  <si>
    <t>100008_time1</t>
  </si>
  <si>
    <t>100008_time2</t>
  </si>
  <si>
    <t>100009_time1</t>
  </si>
  <si>
    <t>100009_time2</t>
  </si>
  <si>
    <t>100010_time1</t>
  </si>
  <si>
    <t>100010_time2</t>
  </si>
  <si>
    <t>100011_time1</t>
  </si>
  <si>
    <t>100011_time2</t>
  </si>
  <si>
    <t>100012_time1</t>
  </si>
  <si>
    <t>100012_time2</t>
  </si>
  <si>
    <t>100013_time1</t>
  </si>
  <si>
    <t>100013_time2</t>
  </si>
  <si>
    <t>100014_time1</t>
  </si>
  <si>
    <t>100014_time2</t>
  </si>
  <si>
    <t>100015_time1</t>
  </si>
  <si>
    <t>100015_time2</t>
  </si>
  <si>
    <t>100016_time1</t>
  </si>
  <si>
    <t>100016_time2</t>
  </si>
  <si>
    <t>100017_time1</t>
  </si>
  <si>
    <t>100017_time2</t>
  </si>
  <si>
    <t>100018_time1</t>
  </si>
  <si>
    <t>100018_time2</t>
  </si>
  <si>
    <t>100019_time1</t>
  </si>
  <si>
    <t>100019_time2</t>
  </si>
  <si>
    <t>100020_time1</t>
  </si>
  <si>
    <t>100020_time2</t>
  </si>
  <si>
    <t>100021_time1</t>
  </si>
  <si>
    <t>100021_time2</t>
  </si>
  <si>
    <t>100022_time1</t>
  </si>
  <si>
    <t>100022_time2</t>
  </si>
  <si>
    <t>100023_time1</t>
  </si>
  <si>
    <t>100023_time2</t>
  </si>
  <si>
    <t>100024_time1</t>
  </si>
  <si>
    <t>100024_time2</t>
  </si>
  <si>
    <t>100025_time1</t>
  </si>
  <si>
    <t>100025_time2</t>
  </si>
  <si>
    <t>100026_time1</t>
  </si>
  <si>
    <t>100026_time2</t>
  </si>
  <si>
    <t>100027_time1</t>
  </si>
  <si>
    <t>100027_time2</t>
  </si>
  <si>
    <t>100028_time1</t>
  </si>
  <si>
    <t>100028_time2</t>
  </si>
  <si>
    <t>100029_time1</t>
  </si>
  <si>
    <t>100029_time2</t>
  </si>
  <si>
    <t>100030_time1</t>
  </si>
  <si>
    <t>100030_time2</t>
  </si>
  <si>
    <t>100031_time1</t>
  </si>
  <si>
    <t>100031_time2</t>
  </si>
  <si>
    <t>100032_time1</t>
  </si>
  <si>
    <t>100032_time2</t>
  </si>
  <si>
    <t>100033_time1</t>
  </si>
  <si>
    <t>100033_time2</t>
  </si>
  <si>
    <t>100034_time1</t>
  </si>
  <si>
    <t>100034_time2</t>
  </si>
  <si>
    <t>100035_time1</t>
  </si>
  <si>
    <t>100035_time2</t>
  </si>
  <si>
    <t>100036_time1</t>
  </si>
  <si>
    <t>100036_time2</t>
  </si>
  <si>
    <t>100037_time1</t>
  </si>
  <si>
    <t>100037_time2</t>
  </si>
  <si>
    <t>100038_time1</t>
  </si>
  <si>
    <t>100038_time2</t>
  </si>
  <si>
    <t>100039_time1</t>
  </si>
  <si>
    <t>100039_time2</t>
  </si>
  <si>
    <t>100040_time1</t>
  </si>
  <si>
    <t>100040_time2</t>
  </si>
  <si>
    <t>100041_time1</t>
  </si>
  <si>
    <t>100041_time2</t>
  </si>
  <si>
    <t>100042_time1</t>
  </si>
  <si>
    <t>100042_time2</t>
  </si>
  <si>
    <t>100043_time1</t>
  </si>
  <si>
    <t>100043_time2</t>
  </si>
  <si>
    <t>100044_time1</t>
  </si>
  <si>
    <t>100044_time2</t>
  </si>
  <si>
    <t>100045_time1</t>
  </si>
  <si>
    <t>100045_time2</t>
  </si>
  <si>
    <t>100046_time1</t>
  </si>
  <si>
    <t>100046_time2</t>
  </si>
  <si>
    <t>100047_time1</t>
  </si>
  <si>
    <t>100047_time2</t>
  </si>
  <si>
    <t>100048_time1</t>
  </si>
  <si>
    <t>100048_time2</t>
  </si>
  <si>
    <t>100049_time1</t>
  </si>
  <si>
    <t>100049_time2</t>
  </si>
  <si>
    <t>100050_time1</t>
  </si>
  <si>
    <t>100050_time2</t>
  </si>
  <si>
    <t>100051_time1</t>
  </si>
  <si>
    <t>100051_time2</t>
  </si>
  <si>
    <t>100052_time1</t>
  </si>
  <si>
    <t>100052_time2</t>
  </si>
  <si>
    <t>100053_time1</t>
  </si>
  <si>
    <t>100053_time2</t>
  </si>
  <si>
    <t>100054_time1</t>
  </si>
  <si>
    <t>100054_time2</t>
  </si>
  <si>
    <t>100055_time1</t>
  </si>
  <si>
    <t>100055_time2</t>
  </si>
  <si>
    <t>100056_time1</t>
  </si>
  <si>
    <t>100056_time2</t>
  </si>
  <si>
    <t>100057_time1</t>
  </si>
  <si>
    <t>100057_time2</t>
  </si>
  <si>
    <t>100058_time1</t>
  </si>
  <si>
    <t>100058_time2</t>
  </si>
  <si>
    <t>100059_time1</t>
  </si>
  <si>
    <t>100059_time2</t>
  </si>
  <si>
    <t>100060_time1</t>
  </si>
  <si>
    <t>100060_time2</t>
  </si>
  <si>
    <t>100061_time1</t>
  </si>
  <si>
    <t>100061_time2</t>
  </si>
  <si>
    <t>100062_time1</t>
  </si>
  <si>
    <t>100062_time2</t>
  </si>
  <si>
    <t>100063_time1</t>
  </si>
  <si>
    <t>100063_time2</t>
  </si>
  <si>
    <t>100064_time1</t>
  </si>
  <si>
    <t>100064_time2</t>
  </si>
  <si>
    <t>100065_time1</t>
  </si>
  <si>
    <t>100065_time2</t>
  </si>
  <si>
    <t>100066_time1</t>
  </si>
  <si>
    <t>100066_time2</t>
  </si>
  <si>
    <t>100067_time1</t>
  </si>
  <si>
    <t>100067_time2</t>
  </si>
  <si>
    <t>100068_time1</t>
  </si>
  <si>
    <t>100068_time2</t>
  </si>
  <si>
    <t>100069_time1</t>
  </si>
  <si>
    <t>100069_time2</t>
  </si>
  <si>
    <t>100070_time1</t>
  </si>
  <si>
    <t>100070_time2</t>
  </si>
  <si>
    <t>100072_time1</t>
  </si>
  <si>
    <t>100072_time2</t>
  </si>
  <si>
    <t>100073_time1</t>
  </si>
  <si>
    <t>100073_time2</t>
  </si>
  <si>
    <t>100074_time1</t>
  </si>
  <si>
    <t>100074_time2</t>
  </si>
  <si>
    <t>100075_time1</t>
  </si>
  <si>
    <t>100075_time2</t>
  </si>
  <si>
    <t>100076_time1</t>
  </si>
  <si>
    <t>100076_time2</t>
  </si>
  <si>
    <t>100077_time1</t>
  </si>
  <si>
    <t>100077_time2</t>
  </si>
  <si>
    <t>100078_time1</t>
  </si>
  <si>
    <t>100078_time2</t>
  </si>
  <si>
    <t>100079_time1</t>
  </si>
  <si>
    <t>100079_time2</t>
  </si>
  <si>
    <t>100080_time1</t>
  </si>
  <si>
    <t>100080_time2</t>
  </si>
  <si>
    <t>100081_time1</t>
  </si>
  <si>
    <t>100081_time2</t>
  </si>
  <si>
    <t>100082_time1</t>
  </si>
  <si>
    <t>100082_time2</t>
  </si>
  <si>
    <t>100083_time1</t>
  </si>
  <si>
    <t>100083_time2</t>
  </si>
  <si>
    <t>100084_time1</t>
  </si>
  <si>
    <t>100084_time2</t>
  </si>
  <si>
    <t>100085_time1</t>
  </si>
  <si>
    <t>100085_time2</t>
  </si>
  <si>
    <t>100086_time1</t>
  </si>
  <si>
    <t>100086_time2</t>
  </si>
  <si>
    <t>100087_time1</t>
  </si>
  <si>
    <t>100087_time2</t>
  </si>
  <si>
    <t>100088_time1</t>
  </si>
  <si>
    <t>100088_time2</t>
  </si>
  <si>
    <t>100089_time1</t>
  </si>
  <si>
    <t>100089_time2</t>
  </si>
  <si>
    <t>100090_time1</t>
  </si>
  <si>
    <t>100090_time2</t>
  </si>
  <si>
    <t>100092_time1</t>
  </si>
  <si>
    <t>100092_time2</t>
  </si>
  <si>
    <t>100093_time1</t>
  </si>
  <si>
    <t>100093_time2</t>
  </si>
  <si>
    <t>100094_time1</t>
  </si>
  <si>
    <t>100094_time2</t>
  </si>
  <si>
    <t>100095_time1</t>
  </si>
  <si>
    <t>100095_time2</t>
  </si>
  <si>
    <t>100096_time1</t>
  </si>
  <si>
    <t>100096_time2</t>
  </si>
  <si>
    <t>100097_time1</t>
  </si>
  <si>
    <t>100097_time2</t>
  </si>
  <si>
    <t>100098_time1</t>
  </si>
  <si>
    <t>100098_time2</t>
  </si>
  <si>
    <t>100099_time1</t>
  </si>
  <si>
    <t>100099_time2</t>
  </si>
  <si>
    <t>100100_time1</t>
  </si>
  <si>
    <t>100100_time2</t>
  </si>
  <si>
    <t>100101_time1</t>
  </si>
  <si>
    <t>100101_time2</t>
  </si>
  <si>
    <t>100102_time1</t>
  </si>
  <si>
    <t>100102_time2</t>
  </si>
  <si>
    <t>100103_time1</t>
  </si>
  <si>
    <t>100103_time2</t>
  </si>
  <si>
    <t>100104_time1</t>
  </si>
  <si>
    <t>100104_time2</t>
  </si>
  <si>
    <t>100105_time1</t>
  </si>
  <si>
    <t>100105_time2</t>
  </si>
  <si>
    <t>100106_time1</t>
  </si>
  <si>
    <t>100106_time2</t>
  </si>
  <si>
    <t>100107_time1</t>
  </si>
  <si>
    <t>100107_time2</t>
  </si>
  <si>
    <t>100108_time1</t>
  </si>
  <si>
    <t>100108_time2</t>
  </si>
  <si>
    <t>100109_time1</t>
  </si>
  <si>
    <t>100109_time2</t>
  </si>
  <si>
    <t>100110_time1</t>
  </si>
  <si>
    <t>100110_time2</t>
  </si>
  <si>
    <t>100111_time1</t>
  </si>
  <si>
    <t>100111_time2</t>
  </si>
  <si>
    <t>100112_time1</t>
  </si>
  <si>
    <t>100112_time2</t>
  </si>
  <si>
    <t>100113_time1</t>
  </si>
  <si>
    <t>100113_time2</t>
  </si>
  <si>
    <t>100114_time1</t>
  </si>
  <si>
    <t>100114_time2</t>
  </si>
  <si>
    <t>100115_time1</t>
  </si>
  <si>
    <t>100115_time2</t>
  </si>
  <si>
    <t>100116_time1</t>
  </si>
  <si>
    <t>100116_time2</t>
  </si>
  <si>
    <t>100117_time1</t>
  </si>
  <si>
    <t>100117_time2</t>
  </si>
  <si>
    <t>100118_time1</t>
  </si>
  <si>
    <t>100118_time2</t>
  </si>
  <si>
    <t>100119_time1</t>
  </si>
  <si>
    <t>100119_time2</t>
  </si>
  <si>
    <t>100120_time1</t>
  </si>
  <si>
    <t>100120_time2</t>
  </si>
  <si>
    <t>100121_time1</t>
  </si>
  <si>
    <t>100121_time2</t>
  </si>
  <si>
    <t>100122_time1</t>
  </si>
  <si>
    <t>100122_time2</t>
  </si>
  <si>
    <t>100123_time1</t>
  </si>
  <si>
    <t>100123_time2</t>
  </si>
  <si>
    <t>100124_time1</t>
  </si>
  <si>
    <t>100124_time2</t>
  </si>
  <si>
    <t>100125_time1</t>
  </si>
  <si>
    <t>100125_time2</t>
  </si>
  <si>
    <t>100126_time1</t>
  </si>
  <si>
    <t>100126_time2</t>
  </si>
  <si>
    <t>100127_time1</t>
  </si>
  <si>
    <t>100127_time2</t>
  </si>
  <si>
    <t>100128_time1</t>
  </si>
  <si>
    <t>100128_time2</t>
  </si>
  <si>
    <t>100129_time1</t>
  </si>
  <si>
    <t>100129_time2</t>
  </si>
  <si>
    <t>100130_time1</t>
  </si>
  <si>
    <t>100130_time2</t>
  </si>
  <si>
    <t>100131_time1</t>
  </si>
  <si>
    <t>100131_time2</t>
  </si>
  <si>
    <t>100132_time1</t>
  </si>
  <si>
    <t>100132_time2</t>
  </si>
  <si>
    <t>100133_time1</t>
  </si>
  <si>
    <t>100133_time2</t>
  </si>
  <si>
    <t>100134_time1</t>
  </si>
  <si>
    <t>100134_time2</t>
  </si>
  <si>
    <t>100135_time1</t>
  </si>
  <si>
    <t>100135_time2</t>
  </si>
  <si>
    <t>100136_time1</t>
  </si>
  <si>
    <t>100136_time2</t>
  </si>
  <si>
    <t>100137_time1</t>
  </si>
  <si>
    <t>100137_time2</t>
  </si>
  <si>
    <t>100138_time1</t>
  </si>
  <si>
    <t>100138_time2</t>
  </si>
  <si>
    <t>100139_time1</t>
  </si>
  <si>
    <t>100139_time2</t>
  </si>
  <si>
    <t>100140_time1</t>
  </si>
  <si>
    <t>100140_time2</t>
  </si>
  <si>
    <t>100141_time1</t>
  </si>
  <si>
    <t>100141_time2</t>
  </si>
  <si>
    <t>100142_time1</t>
  </si>
  <si>
    <t>100142_time2</t>
  </si>
  <si>
    <t>100143_time1</t>
  </si>
  <si>
    <t>100143_time2</t>
  </si>
  <si>
    <t>100144_time1</t>
  </si>
  <si>
    <t>100144_time2</t>
  </si>
  <si>
    <t>100145_time1</t>
  </si>
  <si>
    <t>100145_time2</t>
  </si>
  <si>
    <t>100146_time1</t>
  </si>
  <si>
    <t>100146_time2</t>
  </si>
  <si>
    <t>100147_time1</t>
  </si>
  <si>
    <t>100147_time2</t>
  </si>
  <si>
    <t>100148_time1</t>
  </si>
  <si>
    <t>100148_time2</t>
  </si>
  <si>
    <t>100149_time1</t>
  </si>
  <si>
    <t>100149_time2</t>
  </si>
  <si>
    <t>100150_time1</t>
  </si>
  <si>
    <t>100150_time2</t>
  </si>
  <si>
    <t>100151_time1</t>
  </si>
  <si>
    <t>100151_time2</t>
  </si>
  <si>
    <t>100152_time1</t>
  </si>
  <si>
    <t>100152_time2</t>
  </si>
  <si>
    <t>100153_time1</t>
  </si>
  <si>
    <t>100153_time2</t>
  </si>
  <si>
    <t>100154_time1</t>
  </si>
  <si>
    <t>100154_time2</t>
  </si>
  <si>
    <t>100155_time1</t>
  </si>
  <si>
    <t>100155_time2</t>
  </si>
  <si>
    <t>100156_time1</t>
  </si>
  <si>
    <t>100156_time2</t>
  </si>
  <si>
    <t>100157_time1</t>
  </si>
  <si>
    <t>100157_time2</t>
  </si>
  <si>
    <t>100158_time1</t>
  </si>
  <si>
    <t>100158_time2</t>
  </si>
  <si>
    <t>100160_time1</t>
  </si>
  <si>
    <t>100160_time2</t>
  </si>
  <si>
    <t>100161_time1</t>
  </si>
  <si>
    <t>100161_time2</t>
  </si>
  <si>
    <t>100162_time1</t>
  </si>
  <si>
    <t>100162_time2</t>
  </si>
  <si>
    <t>100163_time1</t>
  </si>
  <si>
    <t>100163_time2</t>
  </si>
  <si>
    <t>100164_time1</t>
  </si>
  <si>
    <t>100164_time2</t>
  </si>
  <si>
    <t>100165_time1</t>
  </si>
  <si>
    <t>100165_time2</t>
  </si>
  <si>
    <t>100166_time1</t>
  </si>
  <si>
    <t>100166_time2</t>
  </si>
  <si>
    <t>100167_time1</t>
  </si>
  <si>
    <t>100167_time2</t>
  </si>
  <si>
    <t>100168_time1</t>
  </si>
  <si>
    <t>100168_time2</t>
  </si>
  <si>
    <t>100169_time1</t>
  </si>
  <si>
    <t>100169_time2</t>
  </si>
  <si>
    <t>100170_time1</t>
  </si>
  <si>
    <t>100170_time2</t>
  </si>
  <si>
    <t>100171_time1</t>
  </si>
  <si>
    <t>100171_time2</t>
  </si>
  <si>
    <t>100172_time1</t>
  </si>
  <si>
    <t>100172_time2</t>
  </si>
  <si>
    <t>100173_time1</t>
  </si>
  <si>
    <t>100173_time2</t>
  </si>
  <si>
    <t>100174_time1</t>
  </si>
  <si>
    <t>100174_time2</t>
  </si>
  <si>
    <t>100175_time1</t>
  </si>
  <si>
    <t>100175_time2</t>
  </si>
  <si>
    <t>100176_time1</t>
  </si>
  <si>
    <t>100176_time2</t>
  </si>
  <si>
    <t>100177_time1</t>
  </si>
  <si>
    <t>100177_time2</t>
  </si>
  <si>
    <t>100178_time1</t>
  </si>
  <si>
    <t>100178_time2</t>
  </si>
  <si>
    <t>100179_time1</t>
  </si>
  <si>
    <t>100179_time2</t>
  </si>
  <si>
    <t>100180_time1</t>
  </si>
  <si>
    <t>100180_time2</t>
  </si>
  <si>
    <t>100181_time1</t>
  </si>
  <si>
    <t>100181_time2</t>
  </si>
  <si>
    <t>100182_time1</t>
  </si>
  <si>
    <t>100182_time2</t>
  </si>
  <si>
    <t>100183_time1</t>
  </si>
  <si>
    <t>100183_time2</t>
  </si>
  <si>
    <t>100184_time1</t>
  </si>
  <si>
    <t>100184_time2</t>
  </si>
  <si>
    <t>100185_time1</t>
  </si>
  <si>
    <t>100185_time2</t>
  </si>
  <si>
    <t>100186_time1</t>
  </si>
  <si>
    <t>100186_time2</t>
  </si>
  <si>
    <t>100187_time1</t>
  </si>
  <si>
    <t>100187_time2</t>
  </si>
  <si>
    <t>100188_time1</t>
  </si>
  <si>
    <t>100188_time2</t>
  </si>
  <si>
    <t>100189_time1</t>
  </si>
  <si>
    <t>100189_time2</t>
  </si>
  <si>
    <t>100190_time1</t>
  </si>
  <si>
    <t>100190_time2</t>
  </si>
  <si>
    <t>100191_time1</t>
  </si>
  <si>
    <t>100191_time2</t>
  </si>
  <si>
    <t>100192_time1</t>
  </si>
  <si>
    <t>100192_time2</t>
  </si>
  <si>
    <t>100193_time1</t>
  </si>
  <si>
    <t>100193_time2</t>
  </si>
  <si>
    <t>100194_time1</t>
  </si>
  <si>
    <t>100194_time2</t>
  </si>
  <si>
    <t>100195_time1</t>
  </si>
  <si>
    <t>100195_time2</t>
  </si>
  <si>
    <t>100196_time1</t>
  </si>
  <si>
    <t>100196_time2</t>
  </si>
  <si>
    <t>100197_time1</t>
  </si>
  <si>
    <t>100197_time2</t>
  </si>
  <si>
    <t>100198_time1</t>
  </si>
  <si>
    <t>100198_time2</t>
  </si>
  <si>
    <t>100199_time1</t>
  </si>
  <si>
    <t>100199_time2</t>
  </si>
  <si>
    <t>100200_time1</t>
  </si>
  <si>
    <t>100200_time2</t>
  </si>
  <si>
    <t>100201_time1</t>
  </si>
  <si>
    <t>100201_time2</t>
  </si>
  <si>
    <t>100202_time1</t>
  </si>
  <si>
    <t>100202_time2</t>
  </si>
  <si>
    <t>100203_time1</t>
  </si>
  <si>
    <t>100203_time2</t>
  </si>
  <si>
    <t>100204_time1</t>
  </si>
  <si>
    <t>100204_time2</t>
  </si>
  <si>
    <t>100205_time1</t>
  </si>
  <si>
    <t>100205_time2</t>
  </si>
  <si>
    <t>100206_time1</t>
  </si>
  <si>
    <t>100206_time2</t>
  </si>
  <si>
    <t>100207_time1</t>
  </si>
  <si>
    <t>100207_time2</t>
  </si>
  <si>
    <t>100208_time1</t>
  </si>
  <si>
    <t>100208_time2</t>
  </si>
  <si>
    <t>100209_time1</t>
  </si>
  <si>
    <t>100209_time2</t>
  </si>
  <si>
    <t>100210_time1</t>
  </si>
  <si>
    <t>100210_time2</t>
  </si>
  <si>
    <t>100211_time1</t>
  </si>
  <si>
    <t>100211_time2</t>
  </si>
  <si>
    <t>100212_time1</t>
  </si>
  <si>
    <t>100212_time2</t>
  </si>
  <si>
    <t>100213_time1</t>
  </si>
  <si>
    <t>100213_time2</t>
  </si>
  <si>
    <t>100214_time1</t>
  </si>
  <si>
    <t>100214_time2</t>
  </si>
  <si>
    <t>100215_time1</t>
  </si>
  <si>
    <t>100215_time2</t>
  </si>
  <si>
    <t>100216_time1</t>
  </si>
  <si>
    <t>100216_time2</t>
  </si>
  <si>
    <t>100217_time1</t>
  </si>
  <si>
    <t>100217_time2</t>
  </si>
  <si>
    <t>100218_time1</t>
  </si>
  <si>
    <t>100218_time2</t>
  </si>
  <si>
    <t>100219_time1</t>
  </si>
  <si>
    <t>100219_time2</t>
  </si>
  <si>
    <t>100220_time1</t>
  </si>
  <si>
    <t>100220_time2</t>
  </si>
  <si>
    <t>100221_time1</t>
  </si>
  <si>
    <t>100221_time2</t>
  </si>
  <si>
    <t>100222_time1</t>
  </si>
  <si>
    <t>100222_time2</t>
  </si>
  <si>
    <t>100223_time1</t>
  </si>
  <si>
    <t>100223_time2</t>
  </si>
  <si>
    <t>100224_time1</t>
  </si>
  <si>
    <t>100224_time2</t>
  </si>
  <si>
    <t>100225_time1</t>
  </si>
  <si>
    <t>100225_time2</t>
  </si>
  <si>
    <t>100226_time1</t>
  </si>
  <si>
    <t>100226_time2</t>
  </si>
  <si>
    <t>100227_time1</t>
  </si>
  <si>
    <t>100227_time2</t>
  </si>
  <si>
    <t>100228_time1</t>
  </si>
  <si>
    <t>100228_time2</t>
  </si>
  <si>
    <t>100229_time1</t>
  </si>
  <si>
    <t>100229_time2</t>
  </si>
  <si>
    <t>100230_time1</t>
  </si>
  <si>
    <t>100230_time2</t>
  </si>
  <si>
    <t>100231_time1</t>
  </si>
  <si>
    <t>100231_time2</t>
  </si>
  <si>
    <t>100232_time1</t>
  </si>
  <si>
    <t>100232_time2</t>
  </si>
  <si>
    <t>100233_time1</t>
  </si>
  <si>
    <t>100233_time2</t>
  </si>
  <si>
    <t>100234_time1</t>
  </si>
  <si>
    <t>100234_time2</t>
  </si>
  <si>
    <t>100235_time1</t>
  </si>
  <si>
    <t>100235_time2</t>
  </si>
  <si>
    <t>100236_time1</t>
  </si>
  <si>
    <t>100236_time2</t>
  </si>
  <si>
    <t>100237_time1</t>
  </si>
  <si>
    <t>100237_time2</t>
  </si>
  <si>
    <t>100238_time1</t>
  </si>
  <si>
    <t>100238_time2</t>
  </si>
  <si>
    <t>100239_time1</t>
  </si>
  <si>
    <t>100239_time2</t>
  </si>
  <si>
    <t>100240_time1</t>
  </si>
  <si>
    <t>100240_time2</t>
  </si>
  <si>
    <t>100241_time1</t>
  </si>
  <si>
    <t>100241_time2</t>
  </si>
  <si>
    <t>100243_time1</t>
  </si>
  <si>
    <t>100243_time2</t>
  </si>
  <si>
    <t>100244_time1</t>
  </si>
  <si>
    <t>100244_time2</t>
  </si>
  <si>
    <t>100245_time1</t>
  </si>
  <si>
    <t>100245_time2</t>
  </si>
  <si>
    <t>100246_time1</t>
  </si>
  <si>
    <t>100246_time2</t>
  </si>
  <si>
    <t>100247_time1</t>
  </si>
  <si>
    <t>100247_time2</t>
  </si>
  <si>
    <t>100248_time1</t>
  </si>
  <si>
    <t>100248_time2</t>
  </si>
  <si>
    <t>100249_time1</t>
  </si>
  <si>
    <t>100249_time2</t>
  </si>
  <si>
    <t>100250_time1</t>
  </si>
  <si>
    <t>100250_time2</t>
  </si>
  <si>
    <t>100251_time1</t>
  </si>
  <si>
    <t>100251_time2</t>
  </si>
  <si>
    <t>100252_time1</t>
  </si>
  <si>
    <t>100252_time2</t>
  </si>
  <si>
    <t>100253_time1</t>
  </si>
  <si>
    <t>100253_time2</t>
  </si>
  <si>
    <t>100254_time1</t>
  </si>
  <si>
    <t>100254_time2</t>
  </si>
  <si>
    <t>100255_time1</t>
  </si>
  <si>
    <t>100255_time2</t>
  </si>
  <si>
    <t>100256_time1</t>
  </si>
  <si>
    <t>100256_time2</t>
  </si>
  <si>
    <t>100257_time1</t>
  </si>
  <si>
    <t>100257_time2</t>
  </si>
  <si>
    <t>100258_time1</t>
  </si>
  <si>
    <t>100258_time2</t>
  </si>
  <si>
    <t>100259_time1</t>
  </si>
  <si>
    <t>100259_time2</t>
  </si>
  <si>
    <t>100260_time1</t>
  </si>
  <si>
    <t>100260_time2</t>
  </si>
  <si>
    <t>100261_time1</t>
  </si>
  <si>
    <t>100261_time2</t>
  </si>
  <si>
    <t>100262_time1</t>
  </si>
  <si>
    <t>100262_time2</t>
  </si>
  <si>
    <t>100263_time1</t>
  </si>
  <si>
    <t>100263_time2</t>
  </si>
  <si>
    <t>100264_time1</t>
  </si>
  <si>
    <t>100264_time2</t>
  </si>
  <si>
    <t>100265_time1</t>
  </si>
  <si>
    <t>100265_time2</t>
  </si>
  <si>
    <t>100266_time1</t>
  </si>
  <si>
    <t>100266_time2</t>
  </si>
  <si>
    <t>100267_time1</t>
  </si>
  <si>
    <t>100267_time2</t>
  </si>
  <si>
    <t>100268_time1</t>
  </si>
  <si>
    <t>100268_time2</t>
  </si>
  <si>
    <t>100269_time1</t>
  </si>
  <si>
    <t>100269_time2</t>
  </si>
  <si>
    <t>100270_time1</t>
  </si>
  <si>
    <t>100270_time2</t>
  </si>
  <si>
    <t>100271_time1</t>
  </si>
  <si>
    <t>100271_time2</t>
  </si>
  <si>
    <t>100272_time1</t>
  </si>
  <si>
    <t>100272_time2</t>
  </si>
  <si>
    <t>100273_time1</t>
  </si>
  <si>
    <t>100273_time2</t>
  </si>
  <si>
    <t>100274_time1</t>
  </si>
  <si>
    <t>100274_time2</t>
  </si>
  <si>
    <t>100275_time1</t>
  </si>
  <si>
    <t>100275_time2</t>
  </si>
  <si>
    <t>100276_time1</t>
  </si>
  <si>
    <t>100276_time2</t>
  </si>
  <si>
    <t>100277_time1</t>
  </si>
  <si>
    <t>100277_time2</t>
  </si>
  <si>
    <t>100278_time1</t>
  </si>
  <si>
    <t>100278_time2</t>
  </si>
  <si>
    <t>100279_time1</t>
  </si>
  <si>
    <t>100279_time2</t>
  </si>
  <si>
    <t>100280_time1</t>
  </si>
  <si>
    <t>100280_time2</t>
  </si>
  <si>
    <t>100281_time1</t>
  </si>
  <si>
    <t>100281_time2</t>
  </si>
  <si>
    <t>100282_time1</t>
  </si>
  <si>
    <t>100282_time2</t>
  </si>
  <si>
    <t>100283_time1</t>
  </si>
  <si>
    <t>100283_time2</t>
  </si>
  <si>
    <t>100284_time1</t>
  </si>
  <si>
    <t>100284_time2</t>
  </si>
  <si>
    <t>100285_time1</t>
  </si>
  <si>
    <t>100285_time2</t>
  </si>
  <si>
    <t>100286_time1</t>
  </si>
  <si>
    <t>100286_time2</t>
  </si>
  <si>
    <t>100287_time1</t>
  </si>
  <si>
    <t>100287_time2</t>
  </si>
  <si>
    <t>100288_time1</t>
  </si>
  <si>
    <t>100288_time2</t>
  </si>
  <si>
    <t>100289_time1</t>
  </si>
  <si>
    <t>100289_time2</t>
  </si>
  <si>
    <t>100290_time1</t>
  </si>
  <si>
    <t>100290_time2</t>
  </si>
  <si>
    <t>100291_time1</t>
  </si>
  <si>
    <t>100291_time2</t>
  </si>
  <si>
    <t>100292_time1</t>
  </si>
  <si>
    <t>100292_time2</t>
  </si>
  <si>
    <t>100293_time1</t>
  </si>
  <si>
    <t>100293_time2</t>
  </si>
  <si>
    <t>100294_time1</t>
  </si>
  <si>
    <t>100294_time2</t>
  </si>
  <si>
    <t>100295_time1</t>
  </si>
  <si>
    <t>100295_time2</t>
  </si>
  <si>
    <t>100296_time1</t>
  </si>
  <si>
    <t>100296_time2</t>
  </si>
  <si>
    <t>100297_time1</t>
  </si>
  <si>
    <t>100297_time2</t>
  </si>
  <si>
    <t>100298_time1</t>
  </si>
  <si>
    <t>100298_time2</t>
  </si>
  <si>
    <t>100299_time1</t>
  </si>
  <si>
    <t>100299_time2</t>
  </si>
  <si>
    <t>100300_time1</t>
  </si>
  <si>
    <t>100300_time2</t>
  </si>
  <si>
    <t>100301_time1</t>
  </si>
  <si>
    <t>100301_time2</t>
  </si>
  <si>
    <t>100302_time1</t>
  </si>
  <si>
    <t>100302_time2</t>
  </si>
  <si>
    <t>UCSF-PDGM-504</t>
  </si>
  <si>
    <t>100291</t>
  </si>
  <si>
    <t>UCSF-PDGM-429</t>
  </si>
  <si>
    <t>100015</t>
  </si>
  <si>
    <t>UCSF-PDGM-376</t>
  </si>
  <si>
    <t>100283</t>
  </si>
  <si>
    <t>UCSF-PDGM-356</t>
  </si>
  <si>
    <t>100296</t>
  </si>
  <si>
    <t>UCSF-PDGM-353</t>
  </si>
  <si>
    <t>100292</t>
  </si>
  <si>
    <t>UCSF-PDGM-348</t>
  </si>
  <si>
    <t>100238</t>
  </si>
  <si>
    <t>UCSF-PDGM-346</t>
  </si>
  <si>
    <t>100279</t>
  </si>
  <si>
    <t>UCSF-PDGM-344</t>
  </si>
  <si>
    <t>100278</t>
  </si>
  <si>
    <t>UCSF-PDGM-340</t>
  </si>
  <si>
    <t>100269</t>
  </si>
  <si>
    <t>UCSF-PDGM-338</t>
  </si>
  <si>
    <t>100266</t>
  </si>
  <si>
    <t>UCSF-PDGM-330</t>
  </si>
  <si>
    <t>100013</t>
  </si>
  <si>
    <t>UCSF-PDGM-329</t>
  </si>
  <si>
    <t>100206</t>
  </si>
  <si>
    <t>UCSF-PDGM-194</t>
  </si>
  <si>
    <t>100244</t>
  </si>
  <si>
    <t>UCSF-PDGM-179</t>
  </si>
  <si>
    <t>100028</t>
  </si>
  <si>
    <t>UCSF-PDGM-178</t>
  </si>
  <si>
    <t>100050</t>
  </si>
  <si>
    <t>UCSF-PDGM-174</t>
  </si>
  <si>
    <t>100286</t>
  </si>
  <si>
    <t>UCSF-PDGM-172</t>
  </si>
  <si>
    <t>100285</t>
  </si>
  <si>
    <t>UCSF-PDGM-169</t>
  </si>
  <si>
    <t>100004</t>
  </si>
  <si>
    <t>UCSF-PDGM-168</t>
  </si>
  <si>
    <t>100081</t>
  </si>
  <si>
    <t>UCSF-PDGM-164</t>
  </si>
  <si>
    <t>100282</t>
  </si>
  <si>
    <t>UCSF-PDGM-163</t>
  </si>
  <si>
    <t>100074</t>
  </si>
  <si>
    <t>UCSF-PDGM-162</t>
  </si>
  <si>
    <t>100274</t>
  </si>
  <si>
    <t>UCSF-PDGM-159</t>
  </si>
  <si>
    <t>100273</t>
  </si>
  <si>
    <t>UCSF-PDGM-157</t>
  </si>
  <si>
    <t>100272</t>
  </si>
  <si>
    <t>UCSF-PDGM-152</t>
  </si>
  <si>
    <t>100039</t>
  </si>
  <si>
    <t>UCSF-PDGM-151</t>
  </si>
  <si>
    <t>100268</t>
  </si>
  <si>
    <t>UCSF-PDGM-150</t>
  </si>
  <si>
    <t>100093</t>
  </si>
  <si>
    <t>UCSF-PDGM-146</t>
  </si>
  <si>
    <t>100260</t>
  </si>
  <si>
    <t>UCSF-PDGM-145</t>
  </si>
  <si>
    <t>100082</t>
  </si>
  <si>
    <t>UCSF-PDGM-142</t>
  </si>
  <si>
    <t>100256</t>
  </si>
  <si>
    <t>UCSF-PDGM-138</t>
  </si>
  <si>
    <t>UCSF-PDGM-137</t>
  </si>
  <si>
    <t>100249</t>
  </si>
  <si>
    <t>UCSF-PDGM-135</t>
  </si>
  <si>
    <t>100245</t>
  </si>
  <si>
    <t>UCSF-PDGM-131</t>
  </si>
  <si>
    <t>100240</t>
  </si>
  <si>
    <t>UCSF-PDGM-130</t>
  </si>
  <si>
    <t>100235</t>
  </si>
  <si>
    <t>UCSF-PDGM-129</t>
  </si>
  <si>
    <t>100236</t>
  </si>
  <si>
    <t>UCSF-PDGM-128</t>
  </si>
  <si>
    <t>100079</t>
  </si>
  <si>
    <t>UCSF-PDGM-127</t>
  </si>
  <si>
    <t>100233</t>
  </si>
  <si>
    <t>UCSF-PDGM-126</t>
  </si>
  <si>
    <t>100232</t>
  </si>
  <si>
    <t>UCSF-PDGM-121</t>
  </si>
  <si>
    <t>100229</t>
  </si>
  <si>
    <t>UCSF-PDGM-119</t>
  </si>
  <si>
    <t>100225</t>
  </si>
  <si>
    <t>UCSF-PDGM-116</t>
  </si>
  <si>
    <t>100175</t>
  </si>
  <si>
    <t>UCSF-PDGM-115</t>
  </si>
  <si>
    <t>100220</t>
  </si>
  <si>
    <t>UCSF-PDGM-113</t>
  </si>
  <si>
    <t>100070</t>
  </si>
  <si>
    <t>UCSF-PDGM-109</t>
  </si>
  <si>
    <t>100118</t>
  </si>
  <si>
    <t>UCSF-PDGM-108</t>
  </si>
  <si>
    <t>100214</t>
  </si>
  <si>
    <t>UCSF-PDGM-105</t>
  </si>
  <si>
    <t>100136</t>
  </si>
  <si>
    <t>UCSF-PDGM-103</t>
  </si>
  <si>
    <t>100211</t>
  </si>
  <si>
    <t>UCSF-PDGM-102</t>
  </si>
  <si>
    <t>100210</t>
  </si>
  <si>
    <t>UCSF-PDGM-095</t>
  </si>
  <si>
    <t>100109</t>
  </si>
  <si>
    <t>UCSF-PDGM-093</t>
  </si>
  <si>
    <t>100049</t>
  </si>
  <si>
    <t>UCSF-PDGM-092</t>
  </si>
  <si>
    <t>100121</t>
  </si>
  <si>
    <t>UCSF-PDGM-090</t>
  </si>
  <si>
    <t>100078</t>
  </si>
  <si>
    <t>UCSF-PDGM-089</t>
  </si>
  <si>
    <t>100207</t>
  </si>
  <si>
    <t>UCSF-PDGM-088</t>
  </si>
  <si>
    <t>100205</t>
  </si>
  <si>
    <t>100204</t>
  </si>
  <si>
    <t>UCSF-PDGM-058</t>
  </si>
  <si>
    <t>100023</t>
  </si>
  <si>
    <t>UCSF-PDGM-044</t>
  </si>
  <si>
    <t>100159</t>
  </si>
  <si>
    <t>UCSF-PDGM-037</t>
  </si>
  <si>
    <t>100182</t>
  </si>
  <si>
    <t>UCSF-PDGM-021</t>
  </si>
  <si>
    <t>100177</t>
  </si>
  <si>
    <t>UCSF-PDGM-019</t>
  </si>
  <si>
    <t>100051</t>
  </si>
  <si>
    <t>UCSF-PDGM-018</t>
  </si>
  <si>
    <t>100176</t>
  </si>
  <si>
    <t>UCSF-PDGM ID</t>
  </si>
  <si>
    <t>UCSF-LPTDG ID</t>
  </si>
  <si>
    <t>SNFH_OverallChange_Volume</t>
  </si>
  <si>
    <t>NCR_Volume_Label1</t>
  </si>
  <si>
    <t>SNFH_Volume_Label2</t>
  </si>
  <si>
    <t>ET_Volume_Label3</t>
  </si>
  <si>
    <t>RC_Volume_Label4</t>
  </si>
  <si>
    <t>WT_Volume_Label1+2+3</t>
  </si>
  <si>
    <t>TC_Volume_Label_1+2</t>
  </si>
  <si>
    <t>Scanner</t>
  </si>
  <si>
    <t>EOR at 1st SX</t>
  </si>
  <si>
    <t>WHO 2021</t>
  </si>
  <si>
    <t>MGMT</t>
  </si>
  <si>
    <t>MGMT methylation index</t>
  </si>
  <si>
    <t>IDH</t>
  </si>
  <si>
    <t>1p19q</t>
  </si>
  <si>
    <t>ATRX</t>
  </si>
  <si>
    <t>1st Chemo type</t>
  </si>
  <si>
    <t>Days from 1st scan to 2nd scan</t>
  </si>
  <si>
    <t>Grade</t>
  </si>
  <si>
    <t>Days from 1st scan to next progression</t>
  </si>
  <si>
    <t>Days from 1st scan to 1st RT start (neg = RT first)</t>
  </si>
  <si>
    <t>On tx at 1st scan (c = chemo, rt, n = none)</t>
  </si>
  <si>
    <t>If the patient was actively on treatment at the time of the first scan, the treatment type is listed : c = chemo, rt = RT, n = none (not on treatment at that time)</t>
  </si>
  <si>
    <t>If the patient was actively on treatment at the time of the second scan, the treatment type is listed : c = chemo, rt = RT, n = none (not on treatment at that time)</t>
  </si>
  <si>
    <t>On tx at 2nd scan (c = chemo, rt, n = none)</t>
  </si>
  <si>
    <t>Number of surgeries</t>
  </si>
  <si>
    <t>Days from 1st scan to 2nd SX</t>
  </si>
  <si>
    <t>Days from 1st scan to 3rd SX</t>
  </si>
  <si>
    <t>Days from 1st surgery/DX to 1st scan</t>
  </si>
  <si>
    <t>Extent of resection at first surgery</t>
  </si>
  <si>
    <t>Diagnostic classification according to WHO 2021 criteria</t>
  </si>
  <si>
    <t>Grade according to WHO 2021 criteria</t>
  </si>
  <si>
    <t>MGMT methylation, either positive or unmethylated</t>
  </si>
  <si>
    <t>ATRX status. Loss = indication of mutation, intact = ATRX retained, no indication of mutation</t>
  </si>
  <si>
    <t>Type of first chemotherapy treatment</t>
  </si>
  <si>
    <t>Date of scan 1 - date of third surgery, in days. If blank, there was no second surgery listed</t>
  </si>
  <si>
    <t>Date of first surgery (or diagnosis by MRI if there was never surgery) - date of scan 1 in days</t>
  </si>
  <si>
    <t>Date of scan 2 - date of scan 1 in days</t>
  </si>
  <si>
    <t>Date of first progression after scan 1 - date of scan 1 in days. If blank, there was no progression listed</t>
  </si>
  <si>
    <t>Date of scan 1 - date of second surgery, in days. If blank, there was no second surgery listed</t>
  </si>
  <si>
    <t>Glioblastoma</t>
  </si>
  <si>
    <t>WT</t>
  </si>
  <si>
    <t>TMZ</t>
  </si>
  <si>
    <t>n</t>
  </si>
  <si>
    <t>GTR</t>
  </si>
  <si>
    <t>unmethylated</t>
  </si>
  <si>
    <t>c</t>
  </si>
  <si>
    <t>positive</t>
  </si>
  <si>
    <t>intact</t>
  </si>
  <si>
    <t>STR</t>
  </si>
  <si>
    <t>TMZ and Optune (6 cycles), immuotherapy with dendritic cell vaccine in Germany (3/29)</t>
  </si>
  <si>
    <t>TMZ and optune</t>
  </si>
  <si>
    <t>TMZ optune</t>
  </si>
  <si>
    <t>BX</t>
  </si>
  <si>
    <t>TMZ, optune, bev</t>
  </si>
  <si>
    <t>BMS548 (infusion and XRT/TMZ)</t>
  </si>
  <si>
    <t>rt</t>
  </si>
  <si>
    <t>TMZ/enzastaurin</t>
  </si>
  <si>
    <t>TMZ + Nivo/placebo BMS 548</t>
  </si>
  <si>
    <t>TMZ and RRx-001 (4mg cohort) on G-Force trial</t>
  </si>
  <si>
    <t>TMZ + metformin</t>
  </si>
  <si>
    <t>TMZ + Nivo/Placebo</t>
  </si>
  <si>
    <t xml:space="preserve">TMZ + Veli/placebo, </t>
  </si>
  <si>
    <t>TMZand nivolumab</t>
  </si>
  <si>
    <t>TMZ and Veliparib/placebo</t>
  </si>
  <si>
    <t>TMZ, nivolumab</t>
  </si>
  <si>
    <t>TMZ +ABT 414/placebo </t>
  </si>
  <si>
    <t>TMZ +/- nivolumab on BMS 548 </t>
  </si>
  <si>
    <t>TMZ +/- nivolumab on BMS548</t>
  </si>
  <si>
    <t xml:space="preserve">TMZ </t>
  </si>
  <si>
    <t>TMZ with nivo/placebo trial</t>
  </si>
  <si>
    <t>TMZ x 6 cycles plus Nivolumab/placebo</t>
  </si>
  <si>
    <t>TMZ and nivolumab/placebo</t>
  </si>
  <si>
    <t>TMZ with ipilimumab and nivolumab </t>
  </si>
  <si>
    <t>TMZ+ ABT414/placebo</t>
  </si>
  <si>
    <t>TMZ plus Optune</t>
  </si>
  <si>
    <t>TMZ and RRx-001 (2mg) per G-Force protocol</t>
  </si>
  <si>
    <t>TMZ and veli/placebo</t>
  </si>
  <si>
    <t>Veli/adjuvant temozolomide + Optune</t>
  </si>
  <si>
    <t>TMZ +/- nivolumab on BM548 </t>
  </si>
  <si>
    <t>TMZ and bevacizumab</t>
  </si>
  <si>
    <t>TMZand RRx-001 (4mg) per G-Force protocol</t>
  </si>
  <si>
    <t>TMZ+optune</t>
  </si>
  <si>
    <t>TMZ and Optune</t>
  </si>
  <si>
    <t>TMZ, thalidomide, and celebrex</t>
  </si>
  <si>
    <t>loss</t>
  </si>
  <si>
    <t>mut</t>
  </si>
  <si>
    <t>TMZ plus celebrex, 3/27/17 adjuv TMZ x 1</t>
  </si>
  <si>
    <t>everolimus</t>
  </si>
  <si>
    <t>CCNU</t>
  </si>
  <si>
    <t>Rad001</t>
  </si>
  <si>
    <t>TMZ and Everolimus</t>
  </si>
  <si>
    <t>vorasidenib</t>
  </si>
  <si>
    <t>AG881</t>
  </si>
  <si>
    <t>PCV</t>
  </si>
  <si>
    <t>BCNU</t>
  </si>
  <si>
    <t>TMZ G force</t>
  </si>
  <si>
    <t>MRI</t>
  </si>
  <si>
    <t>codel</t>
  </si>
  <si>
    <t>Everolimus</t>
  </si>
  <si>
    <t>ivosidenib</t>
  </si>
  <si>
    <t xml:space="preserve"> PCV</t>
  </si>
  <si>
    <t>AG120</t>
  </si>
  <si>
    <t>AG120 off label </t>
  </si>
  <si>
    <t>TMZ plus SAHA</t>
  </si>
  <si>
    <t>TMZ + Optune</t>
  </si>
  <si>
    <t>TMZ/nivo</t>
  </si>
  <si>
    <t>TMZ, Optune, +-/- veliparib per Alliance clinical trial</t>
  </si>
  <si>
    <t>Other</t>
  </si>
  <si>
    <t>TMZ and RRx-001</t>
  </si>
  <si>
    <t>TMZ + optune</t>
  </si>
  <si>
    <t>CCNU and avastin</t>
  </si>
  <si>
    <t>Days from death to 1st scan</t>
  </si>
  <si>
    <t>Days from 1st surgery/DX  to 1st scan</t>
  </si>
  <si>
    <t>Days from 1st chemo start to 1st scan</t>
  </si>
  <si>
    <t>Gliosarcoma</t>
  </si>
  <si>
    <t>Oligodendroglioma</t>
  </si>
  <si>
    <t>WHO 2021 Diagnosis</t>
  </si>
  <si>
    <t>TMZ and nivolumab </t>
  </si>
  <si>
    <t>If MGMT methylation was postive, this methylation index is often listed in the pathology report. If blank, no index was listed</t>
  </si>
  <si>
    <t>IDH mutation status. Mut = IDH mutated, WT = IDH wild type</t>
  </si>
  <si>
    <t>1p19q codeletion status. Codel = 1p19q codeleted, intact = not 1p19q codeleted</t>
  </si>
  <si>
    <t>Date of scan 1 - Date of death in days. If blank, there was no date of death listed</t>
  </si>
  <si>
    <t>Date of scan 1 - start date of first RT in days. If blank, there was no RT given</t>
  </si>
  <si>
    <t>Date of scan 1 - start date of first chemotherapy in days. If blank, no chemotherapy was given</t>
  </si>
  <si>
    <t>Number of surgeries prior to the first scan</t>
  </si>
  <si>
    <t>IDH mut NOS</t>
  </si>
  <si>
    <t>IDH WT Astrocytoma</t>
  </si>
  <si>
    <t>Glioma NOS</t>
  </si>
  <si>
    <t>IDH mut Astrocytoma</t>
  </si>
  <si>
    <t>Presumed Diagnosis</t>
  </si>
  <si>
    <t>Grade 2/3 IDH Mutant Astrocytoma</t>
  </si>
  <si>
    <t>Presumed Low Grade Glioma</t>
  </si>
  <si>
    <t>Pilocytic Astrocytoma</t>
  </si>
  <si>
    <t>Grade 2/3 IDH WT Astrocytoma</t>
  </si>
  <si>
    <t>Grade 4 IDH Mutant Astrocytoma</t>
  </si>
  <si>
    <t>Pleomorphic xanthoastrocytoma</t>
  </si>
  <si>
    <t>Oligoastrocytoma</t>
  </si>
  <si>
    <t>Grade 2/3 Astrocytoma (IDH Unknown)</t>
  </si>
  <si>
    <t>Diffuse Midline Glioma</t>
  </si>
  <si>
    <t>Pleomorphic Xanthoastrocytoma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</si>
</sst>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left"/>
    </xf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left"/>
    </xf>
    <xf numFmtId="1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7" fillId="0" borderId="0" xfId="0" applyFont="1"/>
    <xf numFmtId="49" fontId="6" fillId="0" borderId="0" xfId="0" applyNumberFormat="1" applyFont="1"/>
    <xf numFmtId="0" fontId="0" fillId="0" borderId="0" xfId="0" applyAlignment="1">
      <alignment horizontal="right"/>
    </xf>
    <xf numFmtId="0" fontId="6" fillId="2" borderId="0" xfId="0" applyFont="1" applyFill="1"/>
    <xf numFmtId="22" fontId="8" fillId="0" borderId="0" xfId="0" applyNumberFormat="1" applyFont="1"/>
    <xf numFmtId="49" fontId="9" fillId="0" borderId="0" xfId="0" applyNumberFormat="1" applyFont="1"/>
    <xf numFmtId="0" fontId="9" fillId="0" borderId="0" xfId="0" applyFont="1"/>
    <xf numFmtId="49" fontId="8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9" fontId="7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64" formatCode="0.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C" connectionId="5" xr16:uid="{8092AC4F-B4BE-D14E-A9C1-F5482E21995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cedecrease" connectionId="7" xr16:uid="{118CC022-ADA7-DE49-9FCA-E9FEE59728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T_2" connectionId="1" xr16:uid="{56539E85-68F9-B54B-9A1A-C1BCE2BA485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T_1" connectionId="10" xr16:uid="{E95863EC-2A0F-1148-96E6-5419C96791C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1ceincrease" connectionId="8" xr16:uid="{CA12545C-D70B-B140-B5A7-CB9D0592BA8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NFH" connectionId="6" xr16:uid="{14C6A02E-0671-6F4A-B44F-8B32108C82E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_2" connectionId="9" xr16:uid="{FFE32BD0-87D0-1C40-A727-33514E4B2DF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irincrease" connectionId="3" xr16:uid="{CD876BDE-6328-A343-AA31-42626412A92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lairdecrease" connectionId="2" xr16:uid="{7BE1FB94-C087-C245-9C16-518049357C3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R_2" connectionId="4" xr16:uid="{95D8D9FF-6FD5-EA4A-BE3C-9703EEBA5B36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0B6D7-6227-8B48-A272-3151B1BD8D91}" name="Clinical" displayName="Clinical" ref="A1:V300" totalsRowCount="1" headerRowDxfId="152" dataDxfId="151">
  <autoFilter ref="A1:V299" xr:uid="{153C48B8-C699-0E4E-9AC0-499C179ABD89}"/>
  <sortState xmlns:xlrd2="http://schemas.microsoft.com/office/spreadsheetml/2017/richdata2" ref="A2:V299">
    <sortCondition ref="A1:A299"/>
  </sortState>
  <tableColumns count="22">
    <tableColumn id="1" xr3:uid="{513CEA1D-DA47-8F4C-9383-CAB5F65A8FB7}" name="SubjectID" dataDxfId="150" totalsRowDxfId="21"/>
    <tableColumn id="2" xr3:uid="{F020F7B1-D409-E94A-B3E5-D5B2EC40658A}" name="Days from 1st surgery/DX  to 1st scan" dataDxfId="149" totalsRowDxfId="20"/>
    <tableColumn id="3" xr3:uid="{D68802AD-6FC9-8C41-9D6B-F94D07B5AA85}" name="Days from 1st scan to 2nd scan" dataDxfId="148" totalsRowDxfId="19"/>
    <tableColumn id="4" xr3:uid="{331372DE-A17F-2342-B8CD-3653FBB5F5AA}" name="EOR at 1st SX" dataDxfId="147" totalsRowDxfId="18"/>
    <tableColumn id="23" xr3:uid="{16C1560F-8132-5A42-BF4D-53CA09BE169C}" name="WHO 2021 Diagnosis" dataDxfId="146" totalsRowDxfId="17"/>
    <tableColumn id="5" xr3:uid="{03FE8CAC-127E-2C46-97EA-65211EB58208}" name="Presumed Diagnosis" dataDxfId="145" totalsRowDxfId="16"/>
    <tableColumn id="7" xr3:uid="{4567163B-E24A-6449-B657-610AAFF56F66}" name="Grade" dataDxfId="144" totalsRowDxfId="15"/>
    <tableColumn id="8" xr3:uid="{EE7D807B-D083-D743-8283-38EF178311B5}" name="MGMT" dataDxfId="143" totalsRowDxfId="14"/>
    <tableColumn id="9" xr3:uid="{E774A9BD-B718-9B4E-9836-F83C11B959F6}" name="MGMT methylation index" dataDxfId="142" totalsRowDxfId="13"/>
    <tableColumn id="10" xr3:uid="{89A90EC7-8B27-F843-8D86-CAC5661E7F43}" name="IDH" dataDxfId="141" totalsRowDxfId="12"/>
    <tableColumn id="11" xr3:uid="{EA91C043-70DA-3C44-BFAF-31D77B903AE3}" name="1p19q" dataDxfId="140" totalsRowDxfId="11"/>
    <tableColumn id="12" xr3:uid="{E2012C84-6B5C-9A4A-B2F7-20D3053087E7}" name="ATRX" dataDxfId="139" totalsRowDxfId="10"/>
    <tableColumn id="13" xr3:uid="{80E9203F-764E-014A-9DD7-EBB30A86C775}" name="Days from death to 1st scan" dataDxfId="138" totalsRowDxfId="9"/>
    <tableColumn id="14" xr3:uid="{35D9A318-C2F0-B749-8C9E-E5F0272507A7}" name="Days from 1st scan to next progression" dataDxfId="137" totalsRowDxfId="8"/>
    <tableColumn id="15" xr3:uid="{2794F867-CEA4-1047-97F6-154BAC6CE563}" name="Days from 1st scan to 1st RT start (neg = RT first)" dataDxfId="136" totalsRowDxfId="7"/>
    <tableColumn id="16" xr3:uid="{3B25DB1D-ED68-0F40-9FD2-28022E9DC717}" name="1st Chemo type" dataDxfId="135" totalsRowDxfId="6"/>
    <tableColumn id="17" xr3:uid="{5E9EECBA-53BD-0D46-88FE-10A191A4F50F}" name="Days from 1st chemo start to 1st scan" dataDxfId="134" totalsRowDxfId="5"/>
    <tableColumn id="18" xr3:uid="{EBD6A4FB-9DD4-0A42-BA4B-36F2EBB941F7}" name="On tx at 1st scan (c = chemo, rt, n = none)" dataDxfId="133" totalsRowDxfId="4"/>
    <tableColumn id="19" xr3:uid="{5084F465-667B-E14C-9716-65DE773C3002}" name="On tx at 2nd scan (c = chemo, rt, n = none)" dataDxfId="132" totalsRowDxfId="3"/>
    <tableColumn id="20" xr3:uid="{8D3F57D4-392F-3440-A44A-7A966024B6D9}" name="Number of surgeries" dataDxfId="131" totalsRowDxfId="2"/>
    <tableColumn id="21" xr3:uid="{CA40863A-30B0-564E-8B25-C7198B707FF7}" name="Days from 1st scan to 2nd SX" dataDxfId="130" totalsRowDxfId="1"/>
    <tableColumn id="22" xr3:uid="{ACB1611C-52E9-3543-B57A-93722300F6E6}" name="Days from 1st scan to 3rd SX" dataDxfId="129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F7AE-49C9-614E-8470-48F6B4E58EE2}">
  <dimension ref="A1:AI6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ColWidth="11.19921875" defaultRowHeight="15.6" x14ac:dyDescent="0.3"/>
  <cols>
    <col min="1" max="1" width="10.796875" style="6"/>
    <col min="3" max="3" width="14.69921875" customWidth="1"/>
    <col min="4" max="4" width="18.796875" bestFit="1" customWidth="1"/>
    <col min="8" max="8" width="11" bestFit="1" customWidth="1"/>
    <col min="9" max="14" width="11.796875" style="20" customWidth="1"/>
    <col min="15" max="15" width="11.796875" customWidth="1"/>
    <col min="17" max="17" width="16.19921875" customWidth="1"/>
    <col min="18" max="18" width="17" customWidth="1"/>
    <col min="21" max="21" width="15.796875" customWidth="1"/>
    <col min="22" max="23" width="15.5" customWidth="1"/>
    <col min="26" max="26" width="6.19921875" bestFit="1" customWidth="1"/>
    <col min="33" max="35" width="11" customWidth="1"/>
  </cols>
  <sheetData>
    <row r="1" spans="1:35" x14ac:dyDescent="0.3">
      <c r="A1" s="3" t="s">
        <v>15</v>
      </c>
      <c r="B1" s="1" t="s">
        <v>13</v>
      </c>
      <c r="C1" s="1" t="s">
        <v>25</v>
      </c>
      <c r="D1" s="1" t="s">
        <v>862</v>
      </c>
      <c r="E1" s="1" t="s">
        <v>12</v>
      </c>
      <c r="F1" s="1" t="s">
        <v>753</v>
      </c>
      <c r="G1" s="1" t="s">
        <v>3</v>
      </c>
      <c r="H1" s="1" t="s">
        <v>4</v>
      </c>
      <c r="I1" s="1" t="s">
        <v>747</v>
      </c>
      <c r="J1" s="1" t="s">
        <v>748</v>
      </c>
      <c r="K1" s="1" t="s">
        <v>749</v>
      </c>
      <c r="L1" s="1" t="s">
        <v>750</v>
      </c>
      <c r="M1" s="1" t="s">
        <v>751</v>
      </c>
      <c r="N1" s="1" t="s">
        <v>752</v>
      </c>
      <c r="O1" s="1"/>
      <c r="P1" s="1" t="s">
        <v>24</v>
      </c>
      <c r="Q1" s="1" t="s">
        <v>21</v>
      </c>
      <c r="R1" s="1" t="s">
        <v>22</v>
      </c>
      <c r="S1" s="1" t="s">
        <v>746</v>
      </c>
      <c r="T1" s="1"/>
      <c r="U1" s="1" t="s">
        <v>23</v>
      </c>
      <c r="V1" s="1" t="s">
        <v>20</v>
      </c>
      <c r="W1" s="1" t="s">
        <v>19</v>
      </c>
      <c r="X1" s="1" t="s">
        <v>746</v>
      </c>
      <c r="Z1" s="1"/>
      <c r="AG1" s="1"/>
      <c r="AH1" s="1"/>
      <c r="AI1" s="1"/>
    </row>
    <row r="2" spans="1:35" x14ac:dyDescent="0.3">
      <c r="A2" s="6">
        <v>100001</v>
      </c>
      <c r="B2">
        <v>1</v>
      </c>
      <c r="C2" t="s">
        <v>26</v>
      </c>
      <c r="D2" s="18" t="str">
        <f>_xlfn.XLOOKUP(A2,Clinical[SubjectID],Clinical[WHO 2021 Diagnosis])</f>
        <v>Oligodendroglioma</v>
      </c>
      <c r="E2" s="19" t="s">
        <v>5</v>
      </c>
      <c r="F2" s="17" t="s">
        <v>6</v>
      </c>
      <c r="G2" s="19" t="s">
        <v>11</v>
      </c>
      <c r="H2" s="17">
        <v>60</v>
      </c>
      <c r="I2" s="20" t="s">
        <v>14</v>
      </c>
      <c r="J2" s="20">
        <v>21178</v>
      </c>
      <c r="K2" s="20">
        <v>847</v>
      </c>
      <c r="L2" s="20">
        <v>28445</v>
      </c>
      <c r="M2" s="20">
        <v>50470</v>
      </c>
      <c r="N2" s="20">
        <v>847</v>
      </c>
      <c r="Q2" s="17"/>
      <c r="R2" s="17"/>
      <c r="V2" s="17"/>
      <c r="W2" s="17"/>
      <c r="Z2" s="17"/>
    </row>
    <row r="3" spans="1:35" x14ac:dyDescent="0.3">
      <c r="A3" s="6">
        <v>100001</v>
      </c>
      <c r="B3">
        <v>2</v>
      </c>
      <c r="C3" t="s">
        <v>27</v>
      </c>
      <c r="D3" s="18" t="str">
        <f>_xlfn.XLOOKUP(A3,Clinical[SubjectID],Clinical[WHO 2021 Diagnosis])</f>
        <v>Oligodendroglioma</v>
      </c>
      <c r="E3" s="19" t="s">
        <v>9</v>
      </c>
      <c r="F3" s="17" t="s">
        <v>6</v>
      </c>
      <c r="G3" s="19" t="s">
        <v>11</v>
      </c>
      <c r="H3" s="17">
        <v>60</v>
      </c>
      <c r="I3" s="20" t="s">
        <v>14</v>
      </c>
      <c r="J3" s="20">
        <v>18069</v>
      </c>
      <c r="K3" s="20">
        <v>302</v>
      </c>
      <c r="L3" s="20">
        <v>29948</v>
      </c>
      <c r="M3" s="20">
        <v>48319</v>
      </c>
      <c r="N3" s="20">
        <v>302</v>
      </c>
      <c r="P3" t="s">
        <v>0</v>
      </c>
      <c r="Q3" s="17">
        <v>0</v>
      </c>
      <c r="R3" s="17">
        <v>0</v>
      </c>
      <c r="S3">
        <f>Q3-R3</f>
        <v>0</v>
      </c>
      <c r="U3" s="17" t="s">
        <v>0</v>
      </c>
      <c r="V3" s="17">
        <v>0</v>
      </c>
      <c r="W3" s="17">
        <v>0</v>
      </c>
      <c r="X3">
        <f>V3-W3</f>
        <v>0</v>
      </c>
      <c r="Z3" s="17"/>
    </row>
    <row r="4" spans="1:35" x14ac:dyDescent="0.3">
      <c r="A4" s="6">
        <v>100002</v>
      </c>
      <c r="B4">
        <v>1</v>
      </c>
      <c r="C4" t="s">
        <v>28</v>
      </c>
      <c r="D4" s="18" t="str">
        <f>_xlfn.XLOOKUP(A4,Clinical[SubjectID],Clinical[WHO 2021 Diagnosis])</f>
        <v>Oligodendroglioma</v>
      </c>
      <c r="E4" s="19" t="s">
        <v>5</v>
      </c>
      <c r="F4" s="17" t="s">
        <v>6</v>
      </c>
      <c r="G4" s="19" t="s">
        <v>7</v>
      </c>
      <c r="H4" s="17">
        <v>68</v>
      </c>
      <c r="I4" s="20" t="s">
        <v>14</v>
      </c>
      <c r="J4" s="20">
        <v>8137</v>
      </c>
      <c r="K4" s="20" t="s">
        <v>14</v>
      </c>
      <c r="L4" s="20" t="s">
        <v>14</v>
      </c>
      <c r="M4" s="20">
        <v>8137</v>
      </c>
      <c r="N4" s="20" t="s">
        <v>14</v>
      </c>
      <c r="Q4" s="17"/>
      <c r="R4" s="17"/>
      <c r="V4" s="17"/>
      <c r="W4" s="17"/>
      <c r="Z4" s="17"/>
    </row>
    <row r="5" spans="1:35" x14ac:dyDescent="0.3">
      <c r="A5" s="6">
        <v>100002</v>
      </c>
      <c r="B5">
        <v>2</v>
      </c>
      <c r="C5" t="s">
        <v>29</v>
      </c>
      <c r="D5" s="18" t="str">
        <f>_xlfn.XLOOKUP(A5,Clinical[SubjectID],Clinical[WHO 2021 Diagnosis])</f>
        <v>Oligodendroglioma</v>
      </c>
      <c r="E5" s="19" t="s">
        <v>5</v>
      </c>
      <c r="F5" s="17" t="s">
        <v>6</v>
      </c>
      <c r="G5" s="19" t="s">
        <v>7</v>
      </c>
      <c r="H5" s="17">
        <v>69</v>
      </c>
      <c r="I5" s="20" t="s">
        <v>14</v>
      </c>
      <c r="J5" s="20">
        <v>8365</v>
      </c>
      <c r="K5" s="20" t="s">
        <v>14</v>
      </c>
      <c r="L5" s="20" t="s">
        <v>14</v>
      </c>
      <c r="M5" s="20">
        <v>8365</v>
      </c>
      <c r="N5" s="20" t="s">
        <v>14</v>
      </c>
      <c r="P5" s="17" t="s">
        <v>0</v>
      </c>
      <c r="Q5" s="17">
        <v>0</v>
      </c>
      <c r="R5" s="17">
        <v>0</v>
      </c>
      <c r="S5">
        <f>Q5-R5</f>
        <v>0</v>
      </c>
      <c r="U5" s="17" t="s">
        <v>0</v>
      </c>
      <c r="V5" s="17">
        <v>0</v>
      </c>
      <c r="W5" s="17">
        <v>0</v>
      </c>
      <c r="X5">
        <f>V5-W5</f>
        <v>0</v>
      </c>
      <c r="Z5" s="17"/>
    </row>
    <row r="6" spans="1:35" x14ac:dyDescent="0.3">
      <c r="A6" s="6">
        <v>100003</v>
      </c>
      <c r="B6">
        <v>1</v>
      </c>
      <c r="C6" t="s">
        <v>30</v>
      </c>
      <c r="D6" s="18" t="str">
        <f>_xlfn.XLOOKUP(A6,Clinical[SubjectID],Clinical[WHO 2021 Diagnosis])</f>
        <v>Oligodendroglioma</v>
      </c>
      <c r="E6" s="19" t="s">
        <v>8</v>
      </c>
      <c r="F6" s="17" t="s">
        <v>6</v>
      </c>
      <c r="G6" s="19" t="s">
        <v>7</v>
      </c>
      <c r="H6" s="17">
        <v>68</v>
      </c>
      <c r="I6" s="20" t="s">
        <v>14</v>
      </c>
      <c r="J6" s="20">
        <v>70913</v>
      </c>
      <c r="K6" s="20">
        <v>9727</v>
      </c>
      <c r="L6" s="20">
        <v>7123</v>
      </c>
      <c r="M6" s="20">
        <v>87763</v>
      </c>
      <c r="N6" s="20">
        <v>9727</v>
      </c>
      <c r="Q6" s="17"/>
      <c r="R6" s="17"/>
      <c r="V6" s="17"/>
      <c r="W6" s="17"/>
      <c r="Z6" s="17"/>
    </row>
    <row r="7" spans="1:35" x14ac:dyDescent="0.3">
      <c r="A7" s="6">
        <v>100003</v>
      </c>
      <c r="B7">
        <v>2</v>
      </c>
      <c r="C7" t="s">
        <v>31</v>
      </c>
      <c r="D7" s="18" t="str">
        <f>_xlfn.XLOOKUP(A7,Clinical[SubjectID],Clinical[WHO 2021 Diagnosis])</f>
        <v>Oligodendroglioma</v>
      </c>
      <c r="E7" s="19" t="s">
        <v>5</v>
      </c>
      <c r="F7" s="17" t="s">
        <v>6</v>
      </c>
      <c r="G7" s="19" t="s">
        <v>7</v>
      </c>
      <c r="H7" s="17">
        <v>68</v>
      </c>
      <c r="I7" s="20" t="s">
        <v>14</v>
      </c>
      <c r="J7" s="20">
        <v>69559</v>
      </c>
      <c r="K7" s="20">
        <v>6422</v>
      </c>
      <c r="L7" s="20">
        <v>9091</v>
      </c>
      <c r="M7" s="20">
        <v>85072</v>
      </c>
      <c r="N7" s="20">
        <v>6422</v>
      </c>
      <c r="P7" s="17" t="s">
        <v>0</v>
      </c>
      <c r="Q7" s="17">
        <v>0</v>
      </c>
      <c r="R7" s="17">
        <v>0</v>
      </c>
      <c r="S7">
        <f>Q7-R7</f>
        <v>0</v>
      </c>
      <c r="U7" s="17" t="s">
        <v>1</v>
      </c>
      <c r="V7" s="17">
        <v>0</v>
      </c>
      <c r="W7" s="17">
        <v>800</v>
      </c>
      <c r="X7">
        <f>V7-W7</f>
        <v>-800</v>
      </c>
      <c r="Z7" s="17"/>
    </row>
    <row r="8" spans="1:35" x14ac:dyDescent="0.3">
      <c r="A8" s="6">
        <v>100004</v>
      </c>
      <c r="B8">
        <v>1</v>
      </c>
      <c r="C8" t="s">
        <v>32</v>
      </c>
      <c r="D8" s="18" t="str">
        <f>_xlfn.XLOOKUP(A8,Clinical[SubjectID],Clinical[WHO 2021 Diagnosis])</f>
        <v>Glioblastoma</v>
      </c>
      <c r="E8" s="19" t="s">
        <v>8</v>
      </c>
      <c r="F8" s="17" t="s">
        <v>6</v>
      </c>
      <c r="G8" s="19" t="s">
        <v>7</v>
      </c>
      <c r="H8" s="17">
        <v>80</v>
      </c>
      <c r="I8" s="20" t="s">
        <v>14</v>
      </c>
      <c r="J8" s="20">
        <v>31065</v>
      </c>
      <c r="K8" s="20">
        <v>2397</v>
      </c>
      <c r="L8" s="20">
        <v>665</v>
      </c>
      <c r="M8" s="20">
        <v>34127</v>
      </c>
      <c r="N8" s="20">
        <v>2397</v>
      </c>
      <c r="Q8" s="17"/>
      <c r="R8" s="17"/>
      <c r="V8" s="17"/>
      <c r="W8" s="17"/>
      <c r="Z8" s="17"/>
    </row>
    <row r="9" spans="1:35" x14ac:dyDescent="0.3">
      <c r="A9" s="6">
        <v>100004</v>
      </c>
      <c r="B9">
        <v>2</v>
      </c>
      <c r="C9" t="s">
        <v>33</v>
      </c>
      <c r="D9" s="18" t="str">
        <f>_xlfn.XLOOKUP(A9,Clinical[SubjectID],Clinical[WHO 2021 Diagnosis])</f>
        <v>Glioblastoma</v>
      </c>
      <c r="E9" s="19" t="s">
        <v>5</v>
      </c>
      <c r="F9" s="17" t="s">
        <v>6</v>
      </c>
      <c r="G9" s="19" t="s">
        <v>7</v>
      </c>
      <c r="H9" s="17">
        <v>80</v>
      </c>
      <c r="I9" s="20" t="s">
        <v>14</v>
      </c>
      <c r="J9" s="20">
        <v>31423</v>
      </c>
      <c r="K9" s="20">
        <v>1642</v>
      </c>
      <c r="L9" s="20">
        <v>1648</v>
      </c>
      <c r="M9" s="20">
        <v>34713</v>
      </c>
      <c r="N9" s="20">
        <v>1642</v>
      </c>
      <c r="P9" s="17" t="s">
        <v>0</v>
      </c>
      <c r="Q9" s="17">
        <v>0</v>
      </c>
      <c r="R9" s="17">
        <v>0</v>
      </c>
      <c r="S9">
        <f>Q9-R9</f>
        <v>0</v>
      </c>
      <c r="U9" s="17" t="s">
        <v>0</v>
      </c>
      <c r="V9" s="17">
        <v>0</v>
      </c>
      <c r="W9" s="17">
        <v>0</v>
      </c>
      <c r="X9">
        <f>V9-W9</f>
        <v>0</v>
      </c>
      <c r="Z9" s="17"/>
    </row>
    <row r="10" spans="1:35" x14ac:dyDescent="0.3">
      <c r="A10" s="6">
        <v>100005</v>
      </c>
      <c r="B10">
        <v>1</v>
      </c>
      <c r="C10" t="s">
        <v>34</v>
      </c>
      <c r="D10" s="18" t="str">
        <f>_xlfn.XLOOKUP(A10,Clinical[SubjectID],Clinical[WHO 2021 Diagnosis])</f>
        <v>IDH mut Astrocytoma</v>
      </c>
      <c r="E10" s="19" t="s">
        <v>5</v>
      </c>
      <c r="F10" s="17" t="s">
        <v>6</v>
      </c>
      <c r="G10" s="19" t="s">
        <v>11</v>
      </c>
      <c r="H10" s="17">
        <v>63</v>
      </c>
      <c r="I10" s="20" t="s">
        <v>14</v>
      </c>
      <c r="J10" s="20">
        <v>9346</v>
      </c>
      <c r="K10" s="20">
        <v>2555</v>
      </c>
      <c r="L10" s="20">
        <v>14393</v>
      </c>
      <c r="M10" s="20">
        <v>26294</v>
      </c>
      <c r="N10" s="20">
        <v>2555</v>
      </c>
      <c r="Q10" s="17"/>
      <c r="R10" s="17"/>
      <c r="V10" s="17"/>
      <c r="W10" s="17"/>
      <c r="Z10" s="17"/>
    </row>
    <row r="11" spans="1:35" x14ac:dyDescent="0.3">
      <c r="A11" s="6">
        <v>100005</v>
      </c>
      <c r="B11">
        <v>2</v>
      </c>
      <c r="C11" t="s">
        <v>35</v>
      </c>
      <c r="D11" s="18" t="str">
        <f>_xlfn.XLOOKUP(A11,Clinical[SubjectID],Clinical[WHO 2021 Diagnosis])</f>
        <v>IDH mut Astrocytoma</v>
      </c>
      <c r="E11" s="19" t="s">
        <v>5</v>
      </c>
      <c r="F11" s="17" t="s">
        <v>6</v>
      </c>
      <c r="G11" s="19" t="s">
        <v>11</v>
      </c>
      <c r="H11" s="17">
        <v>63</v>
      </c>
      <c r="I11" s="20" t="s">
        <v>14</v>
      </c>
      <c r="J11" s="20">
        <v>9405</v>
      </c>
      <c r="K11" s="20">
        <v>2713</v>
      </c>
      <c r="L11" s="20">
        <v>18750</v>
      </c>
      <c r="M11" s="20">
        <v>30868</v>
      </c>
      <c r="N11" s="20">
        <v>2713</v>
      </c>
      <c r="P11" t="s">
        <v>0</v>
      </c>
      <c r="Q11" s="17">
        <v>0</v>
      </c>
      <c r="R11" s="17">
        <v>0</v>
      </c>
      <c r="S11">
        <f>Q11-R11</f>
        <v>0</v>
      </c>
      <c r="U11" s="17" t="s">
        <v>0</v>
      </c>
      <c r="V11" s="17">
        <v>0</v>
      </c>
      <c r="W11" s="17">
        <v>0</v>
      </c>
      <c r="X11">
        <f>V11-W11</f>
        <v>0</v>
      </c>
      <c r="Z11" s="17"/>
    </row>
    <row r="12" spans="1:35" x14ac:dyDescent="0.3">
      <c r="A12" s="6">
        <v>100006</v>
      </c>
      <c r="B12">
        <v>1</v>
      </c>
      <c r="C12" t="s">
        <v>36</v>
      </c>
      <c r="D12" s="18" t="str">
        <f>_xlfn.XLOOKUP(A12,Clinical[SubjectID],Clinical[WHO 2021 Diagnosis])</f>
        <v>Glioma NOS</v>
      </c>
      <c r="E12" s="19" t="s">
        <v>5</v>
      </c>
      <c r="F12" s="17" t="s">
        <v>6</v>
      </c>
      <c r="G12" s="19" t="s">
        <v>7</v>
      </c>
      <c r="H12" s="17">
        <v>80</v>
      </c>
      <c r="I12" s="20">
        <v>7213</v>
      </c>
      <c r="J12" s="20">
        <v>56092</v>
      </c>
      <c r="K12" s="20">
        <v>13581</v>
      </c>
      <c r="L12" s="20" t="s">
        <v>14</v>
      </c>
      <c r="M12" s="20">
        <v>76886</v>
      </c>
      <c r="N12" s="20">
        <v>20794</v>
      </c>
      <c r="Q12" s="17"/>
      <c r="R12" s="17"/>
      <c r="V12" s="17"/>
      <c r="W12" s="17"/>
      <c r="Z12" s="17"/>
    </row>
    <row r="13" spans="1:35" x14ac:dyDescent="0.3">
      <c r="A13" s="6">
        <v>100006</v>
      </c>
      <c r="B13">
        <v>2</v>
      </c>
      <c r="C13" t="s">
        <v>37</v>
      </c>
      <c r="D13" s="18" t="str">
        <f>_xlfn.XLOOKUP(A13,Clinical[SubjectID],Clinical[WHO 2021 Diagnosis])</f>
        <v>Glioma NOS</v>
      </c>
      <c r="E13" s="19" t="s">
        <v>5</v>
      </c>
      <c r="F13" s="17" t="s">
        <v>6</v>
      </c>
      <c r="G13" s="19" t="s">
        <v>7</v>
      </c>
      <c r="H13" s="17">
        <v>81</v>
      </c>
      <c r="I13" s="20">
        <v>6805</v>
      </c>
      <c r="J13" s="20">
        <v>74189</v>
      </c>
      <c r="K13" s="20">
        <v>10517</v>
      </c>
      <c r="L13" s="20" t="s">
        <v>14</v>
      </c>
      <c r="M13" s="20">
        <v>91511</v>
      </c>
      <c r="N13" s="20">
        <v>17322</v>
      </c>
      <c r="P13" t="s">
        <v>2</v>
      </c>
      <c r="Q13" s="17">
        <v>12212</v>
      </c>
      <c r="R13" s="17">
        <v>1880</v>
      </c>
      <c r="S13">
        <f>Q13-R13</f>
        <v>10332</v>
      </c>
      <c r="U13" s="17" t="s">
        <v>1</v>
      </c>
      <c r="V13" s="17">
        <v>507</v>
      </c>
      <c r="W13" s="17">
        <v>1315</v>
      </c>
      <c r="X13">
        <f>V13-W13</f>
        <v>-808</v>
      </c>
      <c r="Z13" s="17"/>
    </row>
    <row r="14" spans="1:35" x14ac:dyDescent="0.3">
      <c r="A14" s="6">
        <v>100007</v>
      </c>
      <c r="B14">
        <v>1</v>
      </c>
      <c r="C14" t="s">
        <v>38</v>
      </c>
      <c r="D14" s="18" t="str">
        <f>_xlfn.XLOOKUP(A14,Clinical[SubjectID],Clinical[WHO 2021 Diagnosis])</f>
        <v>Other</v>
      </c>
      <c r="E14" s="19" t="s">
        <v>5</v>
      </c>
      <c r="F14" s="17" t="s">
        <v>6</v>
      </c>
      <c r="G14" s="19" t="s">
        <v>7</v>
      </c>
      <c r="H14" s="17">
        <v>69</v>
      </c>
      <c r="I14" s="20" t="s">
        <v>14</v>
      </c>
      <c r="J14" s="20">
        <v>3200</v>
      </c>
      <c r="K14" s="20" t="s">
        <v>14</v>
      </c>
      <c r="L14" s="20" t="s">
        <v>14</v>
      </c>
      <c r="M14" s="20">
        <v>3200</v>
      </c>
      <c r="N14" s="20" t="s">
        <v>14</v>
      </c>
      <c r="Q14" s="17"/>
      <c r="R14" s="17"/>
      <c r="V14" s="17"/>
      <c r="W14" s="17"/>
      <c r="Z14" s="17"/>
    </row>
    <row r="15" spans="1:35" x14ac:dyDescent="0.3">
      <c r="A15" s="6">
        <v>100007</v>
      </c>
      <c r="B15">
        <v>2</v>
      </c>
      <c r="C15" t="s">
        <v>39</v>
      </c>
      <c r="D15" s="18" t="str">
        <f>_xlfn.XLOOKUP(A15,Clinical[SubjectID],Clinical[WHO 2021 Diagnosis])</f>
        <v>Other</v>
      </c>
      <c r="E15" s="19" t="s">
        <v>9</v>
      </c>
      <c r="F15" s="17" t="s">
        <v>6</v>
      </c>
      <c r="G15" s="19" t="s">
        <v>7</v>
      </c>
      <c r="H15" s="17">
        <v>70</v>
      </c>
      <c r="I15" s="20" t="s">
        <v>14</v>
      </c>
      <c r="J15" s="20">
        <v>3218</v>
      </c>
      <c r="K15" s="20" t="s">
        <v>14</v>
      </c>
      <c r="L15" s="20" t="s">
        <v>14</v>
      </c>
      <c r="M15" s="20">
        <v>3218</v>
      </c>
      <c r="N15" s="20" t="s">
        <v>14</v>
      </c>
      <c r="P15" t="s">
        <v>0</v>
      </c>
      <c r="Q15" s="17">
        <v>0</v>
      </c>
      <c r="R15" s="17">
        <v>0</v>
      </c>
      <c r="S15">
        <f>Q15-R15</f>
        <v>0</v>
      </c>
      <c r="U15" s="17" t="s">
        <v>0</v>
      </c>
      <c r="V15" s="17">
        <v>0</v>
      </c>
      <c r="W15" s="17">
        <v>0</v>
      </c>
      <c r="X15">
        <f>V15-W15</f>
        <v>0</v>
      </c>
      <c r="Z15" s="17"/>
    </row>
    <row r="16" spans="1:35" x14ac:dyDescent="0.3">
      <c r="A16" s="6">
        <v>100008</v>
      </c>
      <c r="B16">
        <v>1</v>
      </c>
      <c r="C16" t="s">
        <v>40</v>
      </c>
      <c r="D16" s="18" t="str">
        <f>_xlfn.XLOOKUP(A16,Clinical[SubjectID],Clinical[WHO 2021 Diagnosis])</f>
        <v>Glioblastoma</v>
      </c>
      <c r="E16" s="19" t="s">
        <v>9</v>
      </c>
      <c r="F16" s="17" t="s">
        <v>6</v>
      </c>
      <c r="G16" s="19" t="s">
        <v>7</v>
      </c>
      <c r="H16" s="17">
        <v>78</v>
      </c>
      <c r="I16" s="20">
        <v>5798</v>
      </c>
      <c r="J16" s="20">
        <v>43482</v>
      </c>
      <c r="K16" s="20">
        <v>33685</v>
      </c>
      <c r="L16" s="20">
        <v>3876</v>
      </c>
      <c r="M16" s="20">
        <v>86841</v>
      </c>
      <c r="N16" s="20">
        <v>39483</v>
      </c>
      <c r="Q16" s="17"/>
      <c r="R16" s="17"/>
      <c r="V16" s="17"/>
      <c r="W16" s="17"/>
      <c r="Z16" s="17"/>
    </row>
    <row r="17" spans="1:26" x14ac:dyDescent="0.3">
      <c r="A17" s="6">
        <v>100008</v>
      </c>
      <c r="B17">
        <v>2</v>
      </c>
      <c r="C17" t="s">
        <v>41</v>
      </c>
      <c r="D17" s="18" t="str">
        <f>_xlfn.XLOOKUP(A17,Clinical[SubjectID],Clinical[WHO 2021 Diagnosis])</f>
        <v>Glioblastoma</v>
      </c>
      <c r="E17" s="19" t="s">
        <v>5</v>
      </c>
      <c r="F17" s="17" t="s">
        <v>6</v>
      </c>
      <c r="G17" s="19" t="s">
        <v>7</v>
      </c>
      <c r="H17" s="17">
        <v>78</v>
      </c>
      <c r="I17" s="20">
        <v>9227</v>
      </c>
      <c r="J17" s="20">
        <v>72260</v>
      </c>
      <c r="K17" s="20">
        <v>33954</v>
      </c>
      <c r="L17" s="20">
        <v>4374</v>
      </c>
      <c r="M17" s="20">
        <v>119815</v>
      </c>
      <c r="N17" s="20">
        <v>43181</v>
      </c>
      <c r="P17" t="s">
        <v>2</v>
      </c>
      <c r="Q17" s="17">
        <v>43721</v>
      </c>
      <c r="R17" s="17">
        <v>0</v>
      </c>
      <c r="S17">
        <f>Q17-R17</f>
        <v>43721</v>
      </c>
      <c r="U17" s="17" t="s">
        <v>2</v>
      </c>
      <c r="V17" s="17">
        <v>9169</v>
      </c>
      <c r="W17" s="17">
        <v>764</v>
      </c>
      <c r="X17">
        <f>V17-W17</f>
        <v>8405</v>
      </c>
      <c r="Z17" s="17"/>
    </row>
    <row r="18" spans="1:26" x14ac:dyDescent="0.3">
      <c r="A18" s="6">
        <v>100009</v>
      </c>
      <c r="B18">
        <v>1</v>
      </c>
      <c r="C18" t="s">
        <v>42</v>
      </c>
      <c r="D18" s="18" t="str">
        <f>_xlfn.XLOOKUP(A18,Clinical[SubjectID],Clinical[WHO 2021 Diagnosis])</f>
        <v>Glioma NOS</v>
      </c>
      <c r="E18" s="19" t="s">
        <v>5</v>
      </c>
      <c r="F18" s="17" t="s">
        <v>6</v>
      </c>
      <c r="G18" s="19" t="s">
        <v>7</v>
      </c>
      <c r="H18" s="17">
        <v>63</v>
      </c>
      <c r="I18" s="20" t="s">
        <v>14</v>
      </c>
      <c r="J18" s="20">
        <v>34856</v>
      </c>
      <c r="K18" s="20">
        <v>616</v>
      </c>
      <c r="L18" s="20">
        <v>70166</v>
      </c>
      <c r="M18" s="20">
        <v>105638</v>
      </c>
      <c r="N18" s="20">
        <v>616</v>
      </c>
      <c r="Q18" s="17"/>
      <c r="R18" s="17"/>
      <c r="V18" s="17"/>
      <c r="W18" s="17"/>
      <c r="Z18" s="17"/>
    </row>
    <row r="19" spans="1:26" x14ac:dyDescent="0.3">
      <c r="A19" s="6">
        <v>100009</v>
      </c>
      <c r="B19">
        <v>2</v>
      </c>
      <c r="C19" t="s">
        <v>43</v>
      </c>
      <c r="D19" s="18" t="str">
        <f>_xlfn.XLOOKUP(A19,Clinical[SubjectID],Clinical[WHO 2021 Diagnosis])</f>
        <v>Glioma NOS</v>
      </c>
      <c r="E19" s="19" t="s">
        <v>5</v>
      </c>
      <c r="F19" s="17" t="s">
        <v>6</v>
      </c>
      <c r="G19" s="19" t="s">
        <v>7</v>
      </c>
      <c r="H19" s="17">
        <v>64</v>
      </c>
      <c r="I19" s="20" t="s">
        <v>14</v>
      </c>
      <c r="J19" s="20">
        <v>37438</v>
      </c>
      <c r="K19" s="20">
        <v>1340</v>
      </c>
      <c r="L19" s="20">
        <v>65655</v>
      </c>
      <c r="M19" s="20">
        <v>104433</v>
      </c>
      <c r="N19" s="20">
        <v>1340</v>
      </c>
      <c r="P19" t="s">
        <v>0</v>
      </c>
      <c r="Q19" s="17">
        <v>0</v>
      </c>
      <c r="R19" s="17">
        <v>0</v>
      </c>
      <c r="S19">
        <f>Q19-R19</f>
        <v>0</v>
      </c>
      <c r="U19" s="17" t="s">
        <v>2</v>
      </c>
      <c r="V19" s="17">
        <v>550</v>
      </c>
      <c r="W19" s="17">
        <v>0</v>
      </c>
      <c r="X19">
        <f>V19-W19</f>
        <v>550</v>
      </c>
      <c r="Z19" s="17"/>
    </row>
    <row r="20" spans="1:26" x14ac:dyDescent="0.3">
      <c r="A20" s="6">
        <v>100010</v>
      </c>
      <c r="B20">
        <v>1</v>
      </c>
      <c r="C20" t="s">
        <v>44</v>
      </c>
      <c r="D20" s="18" t="str">
        <f>_xlfn.XLOOKUP(A20,Clinical[SubjectID],Clinical[WHO 2021 Diagnosis])</f>
        <v>Oligodendroglioma</v>
      </c>
      <c r="E20" s="19" t="s">
        <v>5</v>
      </c>
      <c r="F20" s="17" t="s">
        <v>6</v>
      </c>
      <c r="G20" s="19" t="s">
        <v>7</v>
      </c>
      <c r="H20" s="17">
        <v>69</v>
      </c>
      <c r="I20" s="20" t="s">
        <v>14</v>
      </c>
      <c r="J20" s="20">
        <v>70729</v>
      </c>
      <c r="K20" s="20">
        <v>68</v>
      </c>
      <c r="L20" s="20">
        <v>22237</v>
      </c>
      <c r="M20" s="20">
        <v>93034</v>
      </c>
      <c r="N20" s="20">
        <v>68</v>
      </c>
      <c r="Q20" s="17"/>
      <c r="R20" s="17"/>
      <c r="V20" s="17"/>
      <c r="W20" s="17"/>
      <c r="Z20" s="17"/>
    </row>
    <row r="21" spans="1:26" x14ac:dyDescent="0.3">
      <c r="A21" s="6">
        <v>100010</v>
      </c>
      <c r="B21">
        <v>2</v>
      </c>
      <c r="C21" t="s">
        <v>45</v>
      </c>
      <c r="D21" s="18" t="str">
        <f>_xlfn.XLOOKUP(A21,Clinical[SubjectID],Clinical[WHO 2021 Diagnosis])</f>
        <v>Oligodendroglioma</v>
      </c>
      <c r="E21" s="19" t="s">
        <v>9</v>
      </c>
      <c r="F21" s="17" t="s">
        <v>6</v>
      </c>
      <c r="G21" s="19" t="s">
        <v>7</v>
      </c>
      <c r="H21" s="17">
        <v>70</v>
      </c>
      <c r="I21" s="20" t="s">
        <v>14</v>
      </c>
      <c r="J21" s="20">
        <v>68564</v>
      </c>
      <c r="K21" s="20">
        <v>51</v>
      </c>
      <c r="L21" s="20">
        <v>22666</v>
      </c>
      <c r="M21" s="20">
        <v>91281</v>
      </c>
      <c r="N21" s="20">
        <v>51</v>
      </c>
      <c r="P21" s="17" t="s">
        <v>0</v>
      </c>
      <c r="Q21" s="17">
        <v>0</v>
      </c>
      <c r="R21" s="17">
        <v>0</v>
      </c>
      <c r="S21">
        <f>Q21-R21</f>
        <v>0</v>
      </c>
      <c r="U21" s="17" t="s">
        <v>0</v>
      </c>
      <c r="V21" s="17">
        <v>0</v>
      </c>
      <c r="W21" s="17">
        <v>0</v>
      </c>
      <c r="X21">
        <f>V21-W21</f>
        <v>0</v>
      </c>
      <c r="Z21" s="17"/>
    </row>
    <row r="22" spans="1:26" x14ac:dyDescent="0.3">
      <c r="A22" s="6">
        <v>100011</v>
      </c>
      <c r="B22">
        <v>1</v>
      </c>
      <c r="C22" t="s">
        <v>46</v>
      </c>
      <c r="D22" s="18" t="str">
        <f>_xlfn.XLOOKUP(A22,Clinical[SubjectID],Clinical[WHO 2021 Diagnosis])</f>
        <v>Other</v>
      </c>
      <c r="E22" s="19" t="s">
        <v>5</v>
      </c>
      <c r="F22" s="17" t="s">
        <v>6</v>
      </c>
      <c r="G22" s="19" t="s">
        <v>11</v>
      </c>
      <c r="H22" s="17">
        <v>39</v>
      </c>
      <c r="I22" s="20">
        <v>106</v>
      </c>
      <c r="J22" s="20">
        <v>8491</v>
      </c>
      <c r="K22" s="20">
        <v>8380</v>
      </c>
      <c r="L22" s="20" t="s">
        <v>14</v>
      </c>
      <c r="M22" s="20">
        <v>16977</v>
      </c>
      <c r="N22" s="20">
        <v>8486</v>
      </c>
      <c r="Q22" s="17"/>
      <c r="R22" s="17"/>
      <c r="V22" s="17"/>
      <c r="W22" s="17"/>
      <c r="Z22" s="17"/>
    </row>
    <row r="23" spans="1:26" x14ac:dyDescent="0.3">
      <c r="A23" s="6">
        <v>100011</v>
      </c>
      <c r="B23">
        <v>2</v>
      </c>
      <c r="C23" t="s">
        <v>47</v>
      </c>
      <c r="D23" s="18" t="str">
        <f>_xlfn.XLOOKUP(A23,Clinical[SubjectID],Clinical[WHO 2021 Diagnosis])</f>
        <v>Other</v>
      </c>
      <c r="E23" s="19" t="s">
        <v>5</v>
      </c>
      <c r="F23" s="17" t="s">
        <v>6</v>
      </c>
      <c r="G23" s="19" t="s">
        <v>11</v>
      </c>
      <c r="H23" s="17">
        <v>40</v>
      </c>
      <c r="I23" s="20">
        <v>183</v>
      </c>
      <c r="J23" s="20">
        <v>8473</v>
      </c>
      <c r="K23" s="20">
        <v>10218</v>
      </c>
      <c r="L23" s="20" t="s">
        <v>14</v>
      </c>
      <c r="M23" s="20">
        <v>18874</v>
      </c>
      <c r="N23" s="20">
        <v>10401</v>
      </c>
      <c r="P23" t="s">
        <v>2</v>
      </c>
      <c r="Q23" s="17">
        <v>624</v>
      </c>
      <c r="R23" s="17">
        <v>0</v>
      </c>
      <c r="S23">
        <f>Q23-R23</f>
        <v>624</v>
      </c>
      <c r="U23" s="17" t="s">
        <v>2</v>
      </c>
      <c r="V23" s="17">
        <v>1440</v>
      </c>
      <c r="W23" s="17">
        <v>0</v>
      </c>
      <c r="X23">
        <f>V23-W23</f>
        <v>1440</v>
      </c>
      <c r="Z23" s="17"/>
    </row>
    <row r="24" spans="1:26" x14ac:dyDescent="0.3">
      <c r="A24" s="6">
        <v>100012</v>
      </c>
      <c r="B24">
        <v>1</v>
      </c>
      <c r="C24" t="s">
        <v>48</v>
      </c>
      <c r="D24" s="18" t="str">
        <f>_xlfn.XLOOKUP(A24,Clinical[SubjectID],Clinical[WHO 2021 Diagnosis])</f>
        <v>Oligodendroglioma</v>
      </c>
      <c r="E24" s="19" t="s">
        <v>9</v>
      </c>
      <c r="F24" s="17" t="s">
        <v>6</v>
      </c>
      <c r="G24" s="19" t="s">
        <v>11</v>
      </c>
      <c r="H24" s="17">
        <v>30</v>
      </c>
      <c r="I24" s="20" t="s">
        <v>14</v>
      </c>
      <c r="J24" s="20">
        <v>18093</v>
      </c>
      <c r="K24" s="20">
        <v>120</v>
      </c>
      <c r="L24" s="20">
        <v>13040</v>
      </c>
      <c r="M24" s="20">
        <v>31253</v>
      </c>
      <c r="N24" s="20">
        <v>120</v>
      </c>
      <c r="Q24" s="17"/>
      <c r="R24" s="17"/>
      <c r="V24" s="17"/>
      <c r="W24" s="17"/>
      <c r="Z24" s="17"/>
    </row>
    <row r="25" spans="1:26" x14ac:dyDescent="0.3">
      <c r="A25" s="6">
        <v>100012</v>
      </c>
      <c r="B25">
        <v>2</v>
      </c>
      <c r="C25" t="s">
        <v>49</v>
      </c>
      <c r="D25" s="18" t="str">
        <f>_xlfn.XLOOKUP(A25,Clinical[SubjectID],Clinical[WHO 2021 Diagnosis])</f>
        <v>Oligodendroglioma</v>
      </c>
      <c r="E25" s="19" t="s">
        <v>8</v>
      </c>
      <c r="F25" s="17" t="s">
        <v>6</v>
      </c>
      <c r="G25" s="19" t="s">
        <v>11</v>
      </c>
      <c r="H25" s="17">
        <v>31</v>
      </c>
      <c r="I25" s="20" t="s">
        <v>14</v>
      </c>
      <c r="J25" s="20">
        <v>18696</v>
      </c>
      <c r="K25" s="20">
        <v>68</v>
      </c>
      <c r="L25" s="20">
        <v>11391</v>
      </c>
      <c r="M25" s="20">
        <v>30155</v>
      </c>
      <c r="N25" s="20">
        <v>68</v>
      </c>
      <c r="P25" t="s">
        <v>0</v>
      </c>
      <c r="Q25" s="17">
        <v>0</v>
      </c>
      <c r="R25" s="17">
        <v>0</v>
      </c>
      <c r="S25">
        <f>Q25-R25</f>
        <v>0</v>
      </c>
      <c r="U25" s="17" t="s">
        <v>0</v>
      </c>
      <c r="V25" s="17">
        <v>0</v>
      </c>
      <c r="W25" s="17">
        <v>0</v>
      </c>
      <c r="X25">
        <f>V25-W25</f>
        <v>0</v>
      </c>
      <c r="Z25" s="17"/>
    </row>
    <row r="26" spans="1:26" x14ac:dyDescent="0.3">
      <c r="A26" s="6">
        <v>100013</v>
      </c>
      <c r="B26">
        <v>1</v>
      </c>
      <c r="C26" t="s">
        <v>50</v>
      </c>
      <c r="D26" s="18" t="str">
        <f>_xlfn.XLOOKUP(A26,Clinical[SubjectID],Clinical[WHO 2021 Diagnosis])</f>
        <v>Glioma NOS</v>
      </c>
      <c r="E26" s="19" t="s">
        <v>5</v>
      </c>
      <c r="F26" s="17" t="s">
        <v>6</v>
      </c>
      <c r="G26" s="19" t="s">
        <v>11</v>
      </c>
      <c r="H26" s="17">
        <v>63</v>
      </c>
      <c r="I26" s="20" t="s">
        <v>14</v>
      </c>
      <c r="J26" s="20">
        <v>14262</v>
      </c>
      <c r="K26" s="20">
        <v>5405</v>
      </c>
      <c r="L26" s="20">
        <v>7530</v>
      </c>
      <c r="M26" s="20">
        <v>27197</v>
      </c>
      <c r="N26" s="20">
        <v>5405</v>
      </c>
      <c r="Q26" s="17"/>
      <c r="R26" s="17"/>
      <c r="V26" s="17"/>
      <c r="W26" s="17"/>
      <c r="Z26" s="17"/>
    </row>
    <row r="27" spans="1:26" x14ac:dyDescent="0.3">
      <c r="A27" s="6">
        <v>100013</v>
      </c>
      <c r="B27">
        <v>2</v>
      </c>
      <c r="C27" t="s">
        <v>51</v>
      </c>
      <c r="D27" s="18" t="str">
        <f>_xlfn.XLOOKUP(A27,Clinical[SubjectID],Clinical[WHO 2021 Diagnosis])</f>
        <v>Glioma NOS</v>
      </c>
      <c r="E27" s="19" t="s">
        <v>5</v>
      </c>
      <c r="F27" s="17" t="s">
        <v>6</v>
      </c>
      <c r="G27" s="19" t="s">
        <v>11</v>
      </c>
      <c r="H27" s="17">
        <v>64</v>
      </c>
      <c r="I27" s="20" t="s">
        <v>14</v>
      </c>
      <c r="J27" s="20">
        <v>14064</v>
      </c>
      <c r="K27" s="20">
        <v>6692</v>
      </c>
      <c r="L27" s="20">
        <v>4366</v>
      </c>
      <c r="M27" s="20">
        <v>25122</v>
      </c>
      <c r="N27" s="20">
        <v>6692</v>
      </c>
      <c r="P27" s="17" t="s">
        <v>0</v>
      </c>
      <c r="Q27" s="17">
        <v>0</v>
      </c>
      <c r="R27" s="17">
        <v>0</v>
      </c>
      <c r="S27">
        <f>Q27-R27</f>
        <v>0</v>
      </c>
      <c r="U27" s="17" t="s">
        <v>1</v>
      </c>
      <c r="V27" s="17">
        <v>484</v>
      </c>
      <c r="W27" s="17">
        <v>1708</v>
      </c>
      <c r="X27">
        <f>V27-W27</f>
        <v>-1224</v>
      </c>
      <c r="Z27" s="17"/>
    </row>
    <row r="28" spans="1:26" x14ac:dyDescent="0.3">
      <c r="A28" s="6">
        <v>100014</v>
      </c>
      <c r="B28">
        <v>1</v>
      </c>
      <c r="C28" t="s">
        <v>52</v>
      </c>
      <c r="D28" s="18" t="str">
        <f>_xlfn.XLOOKUP(A28,Clinical[SubjectID],Clinical[WHO 2021 Diagnosis])</f>
        <v>IDH WT Astrocytoma</v>
      </c>
      <c r="E28" s="19" t="s">
        <v>5</v>
      </c>
      <c r="F28" s="17" t="s">
        <v>6</v>
      </c>
      <c r="G28" s="19" t="s">
        <v>7</v>
      </c>
      <c r="H28" s="17">
        <v>61</v>
      </c>
      <c r="I28" s="20">
        <v>2688</v>
      </c>
      <c r="J28" s="20">
        <v>47488</v>
      </c>
      <c r="K28" s="20">
        <v>11638</v>
      </c>
      <c r="L28" s="20" t="s">
        <v>14</v>
      </c>
      <c r="M28" s="20">
        <v>61814</v>
      </c>
      <c r="N28" s="20">
        <v>14326</v>
      </c>
      <c r="Q28" s="17"/>
      <c r="R28" s="17"/>
      <c r="V28" s="17"/>
      <c r="W28" s="17"/>
      <c r="Z28" s="17"/>
    </row>
    <row r="29" spans="1:26" x14ac:dyDescent="0.3">
      <c r="A29" s="6">
        <v>100014</v>
      </c>
      <c r="B29">
        <v>2</v>
      </c>
      <c r="C29" t="s">
        <v>53</v>
      </c>
      <c r="D29" s="18" t="str">
        <f>_xlfn.XLOOKUP(A29,Clinical[SubjectID],Clinical[WHO 2021 Diagnosis])</f>
        <v>IDH WT Astrocytoma</v>
      </c>
      <c r="E29" s="19" t="s">
        <v>5</v>
      </c>
      <c r="F29" s="17" t="s">
        <v>6</v>
      </c>
      <c r="G29" s="19" t="s">
        <v>7</v>
      </c>
      <c r="H29" s="17">
        <v>61</v>
      </c>
      <c r="I29" s="20">
        <v>3263</v>
      </c>
      <c r="J29" s="20">
        <v>23883</v>
      </c>
      <c r="K29" s="20">
        <v>9748</v>
      </c>
      <c r="L29" s="20" t="s">
        <v>14</v>
      </c>
      <c r="M29" s="20">
        <v>36894</v>
      </c>
      <c r="N29" s="20">
        <v>13011</v>
      </c>
      <c r="P29" s="17" t="s">
        <v>1</v>
      </c>
      <c r="Q29" s="17">
        <v>7912</v>
      </c>
      <c r="R29" s="17">
        <v>30516</v>
      </c>
      <c r="S29">
        <f>Q29-R29</f>
        <v>-22604</v>
      </c>
      <c r="U29" s="17" t="s">
        <v>1</v>
      </c>
      <c r="V29" s="17">
        <v>1200</v>
      </c>
      <c r="W29" s="17">
        <v>1782</v>
      </c>
      <c r="X29">
        <f>V29-W29</f>
        <v>-582</v>
      </c>
      <c r="Z29" s="17"/>
    </row>
    <row r="30" spans="1:26" x14ac:dyDescent="0.3">
      <c r="A30" s="6">
        <v>100015</v>
      </c>
      <c r="B30">
        <v>1</v>
      </c>
      <c r="C30" t="s">
        <v>54</v>
      </c>
      <c r="D30" s="18" t="str">
        <f>_xlfn.XLOOKUP(A30,Clinical[SubjectID],Clinical[WHO 2021 Diagnosis])</f>
        <v>Glioma NOS</v>
      </c>
      <c r="E30" s="19" t="s">
        <v>10</v>
      </c>
      <c r="F30" s="17" t="s">
        <v>6</v>
      </c>
      <c r="G30" s="19" t="s">
        <v>11</v>
      </c>
      <c r="H30" s="17">
        <v>60</v>
      </c>
      <c r="I30" s="20">
        <v>2054</v>
      </c>
      <c r="J30" s="20">
        <v>67571</v>
      </c>
      <c r="K30" s="20">
        <v>12732</v>
      </c>
      <c r="L30" s="20">
        <v>598</v>
      </c>
      <c r="M30" s="20">
        <v>82955</v>
      </c>
      <c r="N30" s="20">
        <v>14786</v>
      </c>
      <c r="Q30" s="17"/>
      <c r="R30" s="17"/>
      <c r="V30" s="17"/>
      <c r="W30" s="17"/>
      <c r="Z30" s="17"/>
    </row>
    <row r="31" spans="1:26" x14ac:dyDescent="0.3">
      <c r="A31" s="6">
        <v>100015</v>
      </c>
      <c r="B31">
        <v>2</v>
      </c>
      <c r="C31" t="s">
        <v>55</v>
      </c>
      <c r="D31" s="18" t="str">
        <f>_xlfn.XLOOKUP(A31,Clinical[SubjectID],Clinical[WHO 2021 Diagnosis])</f>
        <v>Glioma NOS</v>
      </c>
      <c r="E31" s="19" t="s">
        <v>10</v>
      </c>
      <c r="F31" s="17" t="s">
        <v>6</v>
      </c>
      <c r="G31" s="19" t="s">
        <v>11</v>
      </c>
      <c r="H31" s="17">
        <v>60</v>
      </c>
      <c r="I31" s="20">
        <v>1832</v>
      </c>
      <c r="J31" s="20">
        <v>58371</v>
      </c>
      <c r="K31" s="20">
        <v>23826</v>
      </c>
      <c r="L31" s="20">
        <v>566</v>
      </c>
      <c r="M31" s="20">
        <v>84595</v>
      </c>
      <c r="N31" s="20">
        <v>25658</v>
      </c>
      <c r="P31" s="17" t="s">
        <v>1</v>
      </c>
      <c r="Q31" s="17">
        <v>0</v>
      </c>
      <c r="R31" s="17">
        <v>10296</v>
      </c>
      <c r="S31">
        <f>Q31-R31</f>
        <v>-10296</v>
      </c>
      <c r="U31" s="17" t="s">
        <v>2</v>
      </c>
      <c r="V31" s="17">
        <v>10959</v>
      </c>
      <c r="W31" s="17">
        <v>0</v>
      </c>
      <c r="X31">
        <f>V31-W31</f>
        <v>10959</v>
      </c>
      <c r="Z31" s="17"/>
    </row>
    <row r="32" spans="1:26" x14ac:dyDescent="0.3">
      <c r="A32" s="6">
        <v>100016</v>
      </c>
      <c r="B32">
        <v>1</v>
      </c>
      <c r="C32" t="s">
        <v>56</v>
      </c>
      <c r="D32" s="18" t="str">
        <f>_xlfn.XLOOKUP(A32,Clinical[SubjectID],Clinical[WHO 2021 Diagnosis])</f>
        <v>Glioma NOS</v>
      </c>
      <c r="E32" s="19" t="s">
        <v>5</v>
      </c>
      <c r="F32" s="17" t="s">
        <v>6</v>
      </c>
      <c r="G32" s="19" t="s">
        <v>11</v>
      </c>
      <c r="H32" s="17">
        <v>66</v>
      </c>
      <c r="I32" s="20" t="s">
        <v>14</v>
      </c>
      <c r="J32" s="20">
        <v>7680</v>
      </c>
      <c r="K32" s="20">
        <v>1351</v>
      </c>
      <c r="L32" s="20">
        <v>2325</v>
      </c>
      <c r="M32" s="20">
        <v>11356</v>
      </c>
      <c r="N32" s="20">
        <v>1351</v>
      </c>
      <c r="Q32" s="17"/>
      <c r="R32" s="17"/>
      <c r="V32" s="17"/>
      <c r="W32" s="17"/>
      <c r="Z32" s="17"/>
    </row>
    <row r="33" spans="1:26" x14ac:dyDescent="0.3">
      <c r="A33" s="6">
        <v>100016</v>
      </c>
      <c r="B33">
        <v>2</v>
      </c>
      <c r="C33" t="s">
        <v>57</v>
      </c>
      <c r="D33" s="18" t="str">
        <f>_xlfn.XLOOKUP(A33,Clinical[SubjectID],Clinical[WHO 2021 Diagnosis])</f>
        <v>Glioma NOS</v>
      </c>
      <c r="E33" s="19" t="s">
        <v>5</v>
      </c>
      <c r="F33" s="17" t="s">
        <v>6</v>
      </c>
      <c r="G33" s="19" t="s">
        <v>11</v>
      </c>
      <c r="H33" s="17">
        <v>66</v>
      </c>
      <c r="I33" s="20" t="s">
        <v>14</v>
      </c>
      <c r="J33" s="20">
        <v>9231</v>
      </c>
      <c r="K33" s="20">
        <v>1587</v>
      </c>
      <c r="L33" s="20">
        <v>1647</v>
      </c>
      <c r="M33" s="20">
        <v>12465</v>
      </c>
      <c r="N33" s="20">
        <v>1587</v>
      </c>
      <c r="P33" s="17" t="s">
        <v>2</v>
      </c>
      <c r="Q33" s="17">
        <v>298</v>
      </c>
      <c r="R33" s="17">
        <v>0</v>
      </c>
      <c r="S33">
        <f>Q33-R33</f>
        <v>298</v>
      </c>
      <c r="U33" s="17" t="s">
        <v>2</v>
      </c>
      <c r="V33" s="17">
        <v>355</v>
      </c>
      <c r="W33" s="17">
        <v>0</v>
      </c>
      <c r="X33">
        <f>V33-W33</f>
        <v>355</v>
      </c>
      <c r="Z33" s="17"/>
    </row>
    <row r="34" spans="1:26" x14ac:dyDescent="0.3">
      <c r="A34" s="6">
        <v>100017</v>
      </c>
      <c r="B34">
        <v>1</v>
      </c>
      <c r="C34" t="s">
        <v>58</v>
      </c>
      <c r="D34" s="18" t="str">
        <f>_xlfn.XLOOKUP(A34,Clinical[SubjectID],Clinical[WHO 2021 Diagnosis])</f>
        <v>Glioma NOS</v>
      </c>
      <c r="E34" s="19" t="s">
        <v>5</v>
      </c>
      <c r="F34" s="17" t="s">
        <v>6</v>
      </c>
      <c r="G34" s="19" t="s">
        <v>7</v>
      </c>
      <c r="H34" s="17">
        <v>50</v>
      </c>
      <c r="I34" s="20" t="s">
        <v>14</v>
      </c>
      <c r="J34" s="20">
        <v>4974</v>
      </c>
      <c r="K34" s="20" t="s">
        <v>14</v>
      </c>
      <c r="L34" s="20">
        <v>1667</v>
      </c>
      <c r="M34" s="20">
        <v>6641</v>
      </c>
      <c r="N34" s="20" t="s">
        <v>14</v>
      </c>
      <c r="Q34" s="17"/>
      <c r="R34" s="17"/>
      <c r="V34" s="17"/>
      <c r="W34" s="17"/>
      <c r="Z34" s="17"/>
    </row>
    <row r="35" spans="1:26" x14ac:dyDescent="0.3">
      <c r="A35" s="6">
        <v>100017</v>
      </c>
      <c r="B35">
        <v>2</v>
      </c>
      <c r="C35" t="s">
        <v>59</v>
      </c>
      <c r="D35" s="18" t="str">
        <f>_xlfn.XLOOKUP(A35,Clinical[SubjectID],Clinical[WHO 2021 Diagnosis])</f>
        <v>Glioma NOS</v>
      </c>
      <c r="E35" s="19" t="s">
        <v>5</v>
      </c>
      <c r="F35" s="17" t="s">
        <v>6</v>
      </c>
      <c r="G35" s="19" t="s">
        <v>7</v>
      </c>
      <c r="H35" s="17">
        <v>50</v>
      </c>
      <c r="I35" s="20" t="s">
        <v>14</v>
      </c>
      <c r="J35" s="20">
        <v>15703</v>
      </c>
      <c r="K35" s="20" t="s">
        <v>14</v>
      </c>
      <c r="L35" s="20">
        <v>1282</v>
      </c>
      <c r="M35" s="20">
        <v>16985</v>
      </c>
      <c r="N35" s="20" t="s">
        <v>14</v>
      </c>
      <c r="P35" s="17" t="s">
        <v>2</v>
      </c>
      <c r="Q35" s="17">
        <v>1361</v>
      </c>
      <c r="R35" s="17">
        <v>0</v>
      </c>
      <c r="S35">
        <f>Q35-R35</f>
        <v>1361</v>
      </c>
      <c r="U35" s="17" t="s">
        <v>0</v>
      </c>
      <c r="V35" s="17">
        <v>0</v>
      </c>
      <c r="W35" s="17">
        <v>0</v>
      </c>
      <c r="X35">
        <f>V35-W35</f>
        <v>0</v>
      </c>
      <c r="Z35" s="17"/>
    </row>
    <row r="36" spans="1:26" x14ac:dyDescent="0.3">
      <c r="A36" s="6">
        <v>100018</v>
      </c>
      <c r="B36">
        <v>1</v>
      </c>
      <c r="C36" t="s">
        <v>60</v>
      </c>
      <c r="D36" s="18" t="str">
        <f>_xlfn.XLOOKUP(A36,Clinical[SubjectID],Clinical[WHO 2021 Diagnosis])</f>
        <v>Glioma NOS</v>
      </c>
      <c r="E36" s="19" t="s">
        <v>5</v>
      </c>
      <c r="F36" s="17" t="s">
        <v>6</v>
      </c>
      <c r="G36" s="19" t="s">
        <v>11</v>
      </c>
      <c r="H36" s="17">
        <v>43</v>
      </c>
      <c r="I36" s="20" t="s">
        <v>14</v>
      </c>
      <c r="J36" s="20">
        <v>15096</v>
      </c>
      <c r="K36" s="20" t="s">
        <v>14</v>
      </c>
      <c r="L36" s="20">
        <v>41846</v>
      </c>
      <c r="M36" s="20">
        <v>56942</v>
      </c>
      <c r="N36" s="20" t="s">
        <v>14</v>
      </c>
      <c r="Q36" s="17"/>
      <c r="R36" s="17"/>
      <c r="V36" s="17"/>
      <c r="W36" s="17"/>
      <c r="Z36" s="17"/>
    </row>
    <row r="37" spans="1:26" x14ac:dyDescent="0.3">
      <c r="A37" s="6">
        <v>100018</v>
      </c>
      <c r="B37">
        <v>2</v>
      </c>
      <c r="C37" t="s">
        <v>61</v>
      </c>
      <c r="D37" s="18" t="str">
        <f>_xlfn.XLOOKUP(A37,Clinical[SubjectID],Clinical[WHO 2021 Diagnosis])</f>
        <v>Glioma NOS</v>
      </c>
      <c r="E37" s="19" t="s">
        <v>9</v>
      </c>
      <c r="F37" s="17" t="s">
        <v>6</v>
      </c>
      <c r="G37" s="19" t="s">
        <v>11</v>
      </c>
      <c r="H37" s="17">
        <v>43</v>
      </c>
      <c r="I37" s="20" t="s">
        <v>14</v>
      </c>
      <c r="J37" s="20">
        <v>14065</v>
      </c>
      <c r="K37" s="20" t="s">
        <v>14</v>
      </c>
      <c r="L37" s="20">
        <v>38728</v>
      </c>
      <c r="M37" s="20">
        <v>52793</v>
      </c>
      <c r="N37" s="20" t="s">
        <v>14</v>
      </c>
      <c r="P37" t="s">
        <v>0</v>
      </c>
      <c r="Q37" s="17">
        <v>0</v>
      </c>
      <c r="R37" s="17">
        <v>0</v>
      </c>
      <c r="S37">
        <f>Q37-R37</f>
        <v>0</v>
      </c>
      <c r="U37" s="17" t="s">
        <v>0</v>
      </c>
      <c r="V37" s="17">
        <v>0</v>
      </c>
      <c r="W37" s="17">
        <v>0</v>
      </c>
      <c r="X37">
        <f>V37-W37</f>
        <v>0</v>
      </c>
      <c r="Z37" s="17"/>
    </row>
    <row r="38" spans="1:26" x14ac:dyDescent="0.3">
      <c r="A38" s="6">
        <v>100019</v>
      </c>
      <c r="B38">
        <v>1</v>
      </c>
      <c r="C38" t="s">
        <v>62</v>
      </c>
      <c r="D38" s="18" t="str">
        <f>_xlfn.XLOOKUP(A38,Clinical[SubjectID],Clinical[WHO 2021 Diagnosis])</f>
        <v>Glioma NOS</v>
      </c>
      <c r="E38" s="19" t="s">
        <v>8</v>
      </c>
      <c r="F38" s="17" t="s">
        <v>6</v>
      </c>
      <c r="G38" s="19" t="s">
        <v>7</v>
      </c>
      <c r="H38" s="17">
        <v>69</v>
      </c>
      <c r="I38" s="20">
        <v>262</v>
      </c>
      <c r="J38" s="20">
        <v>115578</v>
      </c>
      <c r="K38" s="20">
        <v>6097</v>
      </c>
      <c r="L38" s="20">
        <v>4797</v>
      </c>
      <c r="M38" s="20">
        <v>126734</v>
      </c>
      <c r="N38" s="20">
        <v>6359</v>
      </c>
      <c r="Q38" s="17"/>
      <c r="R38" s="17"/>
      <c r="V38" s="17"/>
      <c r="W38" s="17"/>
      <c r="Z38" s="17"/>
    </row>
    <row r="39" spans="1:26" x14ac:dyDescent="0.3">
      <c r="A39" s="6">
        <v>100019</v>
      </c>
      <c r="B39">
        <v>2</v>
      </c>
      <c r="C39" t="s">
        <v>63</v>
      </c>
      <c r="D39" s="18" t="str">
        <f>_xlfn.XLOOKUP(A39,Clinical[SubjectID],Clinical[WHO 2021 Diagnosis])</f>
        <v>Glioma NOS</v>
      </c>
      <c r="E39" s="19" t="s">
        <v>9</v>
      </c>
      <c r="F39" s="17" t="s">
        <v>6</v>
      </c>
      <c r="G39" s="19" t="s">
        <v>7</v>
      </c>
      <c r="H39" s="17">
        <v>69</v>
      </c>
      <c r="I39" s="20">
        <v>16636</v>
      </c>
      <c r="J39" s="20">
        <v>126291</v>
      </c>
      <c r="K39" s="20">
        <v>64286</v>
      </c>
      <c r="L39" s="20">
        <v>2381</v>
      </c>
      <c r="M39" s="20">
        <v>209594</v>
      </c>
      <c r="N39" s="20">
        <v>80922</v>
      </c>
      <c r="P39" t="s">
        <v>2</v>
      </c>
      <c r="Q39" s="17">
        <v>93800</v>
      </c>
      <c r="R39" s="17">
        <v>4683</v>
      </c>
      <c r="S39">
        <f>Q39-R39</f>
        <v>89117</v>
      </c>
      <c r="U39" t="s">
        <v>2</v>
      </c>
      <c r="V39" s="17">
        <v>43903</v>
      </c>
      <c r="W39" s="17">
        <v>0</v>
      </c>
      <c r="X39">
        <f>V39-W39</f>
        <v>43903</v>
      </c>
      <c r="Z39" s="17"/>
    </row>
    <row r="40" spans="1:26" x14ac:dyDescent="0.3">
      <c r="A40" s="6">
        <v>100020</v>
      </c>
      <c r="B40">
        <v>1</v>
      </c>
      <c r="C40" t="s">
        <v>64</v>
      </c>
      <c r="D40" s="18" t="str">
        <f>_xlfn.XLOOKUP(A40,Clinical[SubjectID],Clinical[WHO 2021 Diagnosis])</f>
        <v>Glioblastoma</v>
      </c>
      <c r="E40" s="19" t="s">
        <v>8</v>
      </c>
      <c r="F40" s="17" t="s">
        <v>6</v>
      </c>
      <c r="G40" s="19" t="s">
        <v>7</v>
      </c>
      <c r="H40" s="17">
        <v>66</v>
      </c>
      <c r="I40" s="20">
        <v>2649</v>
      </c>
      <c r="J40" s="20">
        <v>39319</v>
      </c>
      <c r="K40" s="20">
        <v>20802</v>
      </c>
      <c r="L40" s="20" t="s">
        <v>14</v>
      </c>
      <c r="M40" s="20">
        <v>62770</v>
      </c>
      <c r="N40" s="20">
        <v>23451</v>
      </c>
      <c r="Q40" s="17"/>
      <c r="R40" s="17"/>
      <c r="V40" s="17"/>
      <c r="W40" s="17"/>
      <c r="Z40" s="17"/>
    </row>
    <row r="41" spans="1:26" x14ac:dyDescent="0.3">
      <c r="A41" s="6">
        <v>100020</v>
      </c>
      <c r="B41">
        <v>2</v>
      </c>
      <c r="C41" t="s">
        <v>65</v>
      </c>
      <c r="D41" s="18" t="str">
        <f>_xlfn.XLOOKUP(A41,Clinical[SubjectID],Clinical[WHO 2021 Diagnosis])</f>
        <v>Glioblastoma</v>
      </c>
      <c r="E41" s="19" t="s">
        <v>9</v>
      </c>
      <c r="F41" s="17" t="s">
        <v>6</v>
      </c>
      <c r="G41" s="19" t="s">
        <v>7</v>
      </c>
      <c r="H41" s="17">
        <v>66</v>
      </c>
      <c r="I41" s="20">
        <v>9541</v>
      </c>
      <c r="J41" s="20">
        <v>52210</v>
      </c>
      <c r="K41" s="20">
        <v>43850</v>
      </c>
      <c r="L41" s="20" t="s">
        <v>14</v>
      </c>
      <c r="M41" s="20">
        <v>105601</v>
      </c>
      <c r="N41" s="20">
        <v>53391</v>
      </c>
      <c r="P41" s="17" t="s">
        <v>2</v>
      </c>
      <c r="Q41" s="17">
        <v>45563</v>
      </c>
      <c r="R41" s="17">
        <v>1307</v>
      </c>
      <c r="S41">
        <f>Q41-R41</f>
        <v>44256</v>
      </c>
      <c r="U41" s="17" t="s">
        <v>2</v>
      </c>
      <c r="V41" s="17">
        <v>22332</v>
      </c>
      <c r="W41" s="17">
        <v>0</v>
      </c>
      <c r="X41">
        <f>V41-W41</f>
        <v>22332</v>
      </c>
      <c r="Z41" s="17"/>
    </row>
    <row r="42" spans="1:26" x14ac:dyDescent="0.3">
      <c r="A42" s="6">
        <v>100021</v>
      </c>
      <c r="B42">
        <v>1</v>
      </c>
      <c r="C42" t="s">
        <v>66</v>
      </c>
      <c r="D42" s="18" t="str">
        <f>_xlfn.XLOOKUP(A42,Clinical[SubjectID],Clinical[WHO 2021 Diagnosis])</f>
        <v>IDH mut Astrocytoma</v>
      </c>
      <c r="E42" s="19" t="s">
        <v>5</v>
      </c>
      <c r="F42" s="17" t="s">
        <v>6</v>
      </c>
      <c r="G42" s="19" t="s">
        <v>7</v>
      </c>
      <c r="H42" s="17">
        <v>52</v>
      </c>
      <c r="I42" s="20" t="s">
        <v>14</v>
      </c>
      <c r="J42" s="20">
        <v>21109</v>
      </c>
      <c r="K42" s="20">
        <v>2494</v>
      </c>
      <c r="L42" s="20">
        <v>23159</v>
      </c>
      <c r="M42" s="20">
        <v>46762</v>
      </c>
      <c r="N42" s="20">
        <v>2494</v>
      </c>
      <c r="Q42" s="17"/>
      <c r="R42" s="17"/>
      <c r="V42" s="17"/>
      <c r="W42" s="17"/>
      <c r="Z42" s="17"/>
    </row>
    <row r="43" spans="1:26" x14ac:dyDescent="0.3">
      <c r="A43" s="6">
        <v>100021</v>
      </c>
      <c r="B43">
        <v>2</v>
      </c>
      <c r="C43" t="s">
        <v>67</v>
      </c>
      <c r="D43" s="18" t="str">
        <f>_xlfn.XLOOKUP(A43,Clinical[SubjectID],Clinical[WHO 2021 Diagnosis])</f>
        <v>IDH mut Astrocytoma</v>
      </c>
      <c r="E43" s="19" t="s">
        <v>5</v>
      </c>
      <c r="F43" s="17" t="s">
        <v>6</v>
      </c>
      <c r="G43" s="19" t="s">
        <v>7</v>
      </c>
      <c r="H43" s="17">
        <v>52</v>
      </c>
      <c r="I43" s="20" t="s">
        <v>14</v>
      </c>
      <c r="J43" s="20">
        <v>19962</v>
      </c>
      <c r="K43" s="20">
        <v>705</v>
      </c>
      <c r="L43" s="20">
        <v>23603</v>
      </c>
      <c r="M43" s="20">
        <v>44270</v>
      </c>
      <c r="N43" s="20">
        <v>705</v>
      </c>
      <c r="P43" t="s">
        <v>0</v>
      </c>
      <c r="Q43" s="17">
        <v>0</v>
      </c>
      <c r="R43" s="17">
        <v>0</v>
      </c>
      <c r="S43">
        <f>Q43-R43</f>
        <v>0</v>
      </c>
      <c r="U43" t="s">
        <v>1</v>
      </c>
      <c r="V43" s="17">
        <v>0</v>
      </c>
      <c r="W43" s="17">
        <v>1777</v>
      </c>
      <c r="X43">
        <f>V43-W43</f>
        <v>-1777</v>
      </c>
      <c r="Z43" s="17"/>
    </row>
    <row r="44" spans="1:26" x14ac:dyDescent="0.3">
      <c r="A44" s="6">
        <v>100022</v>
      </c>
      <c r="B44">
        <v>1</v>
      </c>
      <c r="C44" t="s">
        <v>68</v>
      </c>
      <c r="D44" s="18" t="str">
        <f>_xlfn.XLOOKUP(A44,Clinical[SubjectID],Clinical[WHO 2021 Diagnosis])</f>
        <v>Glioblastoma</v>
      </c>
      <c r="E44" s="19" t="s">
        <v>10</v>
      </c>
      <c r="F44" s="17" t="s">
        <v>6</v>
      </c>
      <c r="G44" s="19" t="s">
        <v>7</v>
      </c>
      <c r="H44" s="17">
        <v>45</v>
      </c>
      <c r="I44" s="20" t="s">
        <v>14</v>
      </c>
      <c r="J44" s="20">
        <v>9146</v>
      </c>
      <c r="K44" s="20">
        <v>3076</v>
      </c>
      <c r="L44" s="20">
        <v>5657</v>
      </c>
      <c r="M44" s="20">
        <v>17879</v>
      </c>
      <c r="N44" s="20">
        <v>3076</v>
      </c>
      <c r="Q44" s="17"/>
      <c r="R44" s="17"/>
      <c r="V44" s="17"/>
      <c r="W44" s="17"/>
      <c r="Z44" s="17"/>
    </row>
    <row r="45" spans="1:26" x14ac:dyDescent="0.3">
      <c r="A45" s="6">
        <v>100022</v>
      </c>
      <c r="B45">
        <v>2</v>
      </c>
      <c r="C45" t="s">
        <v>69</v>
      </c>
      <c r="D45" s="18" t="str">
        <f>_xlfn.XLOOKUP(A45,Clinical[SubjectID],Clinical[WHO 2021 Diagnosis])</f>
        <v>Glioblastoma</v>
      </c>
      <c r="E45" s="19" t="s">
        <v>10</v>
      </c>
      <c r="F45" s="17" t="s">
        <v>6</v>
      </c>
      <c r="G45" s="19" t="s">
        <v>7</v>
      </c>
      <c r="H45" s="17">
        <v>45</v>
      </c>
      <c r="I45" s="20">
        <v>158</v>
      </c>
      <c r="J45" s="20">
        <v>34488</v>
      </c>
      <c r="K45" s="20">
        <v>12018</v>
      </c>
      <c r="L45" s="20">
        <v>139</v>
      </c>
      <c r="M45" s="20">
        <v>46803</v>
      </c>
      <c r="N45" s="20">
        <v>12176</v>
      </c>
      <c r="P45" s="17" t="s">
        <v>2</v>
      </c>
      <c r="Q45" s="17">
        <v>33726</v>
      </c>
      <c r="R45" s="17">
        <v>0</v>
      </c>
      <c r="S45">
        <f>Q45-R45</f>
        <v>33726</v>
      </c>
      <c r="U45" s="17" t="s">
        <v>2</v>
      </c>
      <c r="V45" s="17">
        <v>8162</v>
      </c>
      <c r="W45" s="17">
        <v>0</v>
      </c>
      <c r="X45">
        <f>V45-W45</f>
        <v>8162</v>
      </c>
      <c r="Z45" s="17"/>
    </row>
    <row r="46" spans="1:26" x14ac:dyDescent="0.3">
      <c r="A46" s="6">
        <v>100023</v>
      </c>
      <c r="B46">
        <v>1</v>
      </c>
      <c r="C46" t="s">
        <v>70</v>
      </c>
      <c r="D46" s="18" t="str">
        <f>_xlfn.XLOOKUP(A46,Clinical[SubjectID],Clinical[WHO 2021 Diagnosis])</f>
        <v>Gliosarcoma</v>
      </c>
      <c r="E46" s="19" t="s">
        <v>10</v>
      </c>
      <c r="F46" s="17" t="s">
        <v>6</v>
      </c>
      <c r="G46" s="19" t="s">
        <v>11</v>
      </c>
      <c r="H46" s="17">
        <v>53</v>
      </c>
      <c r="I46" s="20" t="s">
        <v>14</v>
      </c>
      <c r="J46" s="20">
        <v>66006</v>
      </c>
      <c r="K46" s="20">
        <v>11057</v>
      </c>
      <c r="L46" s="20">
        <v>14687</v>
      </c>
      <c r="M46" s="20">
        <v>91750</v>
      </c>
      <c r="N46" s="20">
        <v>11057</v>
      </c>
      <c r="Q46" s="17"/>
      <c r="R46" s="17"/>
      <c r="V46" s="17"/>
      <c r="W46" s="17"/>
      <c r="Z46" s="17"/>
    </row>
    <row r="47" spans="1:26" x14ac:dyDescent="0.3">
      <c r="A47" s="6">
        <v>100023</v>
      </c>
      <c r="B47">
        <v>2</v>
      </c>
      <c r="C47" t="s">
        <v>71</v>
      </c>
      <c r="D47" s="18" t="str">
        <f>_xlfn.XLOOKUP(A47,Clinical[SubjectID],Clinical[WHO 2021 Diagnosis])</f>
        <v>Gliosarcoma</v>
      </c>
      <c r="E47" s="19" t="s">
        <v>10</v>
      </c>
      <c r="F47" s="17" t="s">
        <v>6</v>
      </c>
      <c r="G47" s="19" t="s">
        <v>11</v>
      </c>
      <c r="H47" s="17">
        <v>53</v>
      </c>
      <c r="I47" s="20" t="s">
        <v>14</v>
      </c>
      <c r="J47" s="20">
        <v>26459</v>
      </c>
      <c r="K47" s="20">
        <v>7732</v>
      </c>
      <c r="L47" s="20">
        <v>15231</v>
      </c>
      <c r="M47" s="20">
        <v>49422</v>
      </c>
      <c r="N47" s="20">
        <v>7732</v>
      </c>
      <c r="P47" t="s">
        <v>1</v>
      </c>
      <c r="Q47" s="17">
        <v>0</v>
      </c>
      <c r="R47" s="17">
        <v>45214</v>
      </c>
      <c r="S47">
        <f>Q47-R47</f>
        <v>-45214</v>
      </c>
      <c r="U47" t="s">
        <v>1</v>
      </c>
      <c r="V47" s="17">
        <v>1664</v>
      </c>
      <c r="W47" s="17">
        <v>3799</v>
      </c>
      <c r="X47">
        <f>V47-W47</f>
        <v>-2135</v>
      </c>
      <c r="Z47" s="17"/>
    </row>
    <row r="48" spans="1:26" x14ac:dyDescent="0.3">
      <c r="A48" s="6">
        <v>100024</v>
      </c>
      <c r="B48">
        <v>1</v>
      </c>
      <c r="C48" t="s">
        <v>72</v>
      </c>
      <c r="D48" s="18" t="str">
        <f>_xlfn.XLOOKUP(A48,Clinical[SubjectID],Clinical[WHO 2021 Diagnosis])</f>
        <v>Oligodendroglioma</v>
      </c>
      <c r="E48" s="19" t="s">
        <v>5</v>
      </c>
      <c r="F48" s="17" t="s">
        <v>6</v>
      </c>
      <c r="G48" s="19" t="s">
        <v>11</v>
      </c>
      <c r="H48" s="17">
        <v>51</v>
      </c>
      <c r="I48" s="20" t="s">
        <v>14</v>
      </c>
      <c r="J48" s="20">
        <v>15607</v>
      </c>
      <c r="K48" s="20" t="s">
        <v>14</v>
      </c>
      <c r="L48" s="20">
        <v>14921</v>
      </c>
      <c r="M48" s="20">
        <v>30528</v>
      </c>
      <c r="N48" s="20" t="s">
        <v>14</v>
      </c>
      <c r="Q48" s="17"/>
      <c r="R48" s="17"/>
      <c r="V48" s="17"/>
      <c r="W48" s="17"/>
      <c r="Z48" s="17"/>
    </row>
    <row r="49" spans="1:26" x14ac:dyDescent="0.3">
      <c r="A49" s="6">
        <v>100024</v>
      </c>
      <c r="B49">
        <v>2</v>
      </c>
      <c r="C49" t="s">
        <v>73</v>
      </c>
      <c r="D49" s="18" t="str">
        <f>_xlfn.XLOOKUP(A49,Clinical[SubjectID],Clinical[WHO 2021 Diagnosis])</f>
        <v>Oligodendroglioma</v>
      </c>
      <c r="E49" s="19" t="s">
        <v>5</v>
      </c>
      <c r="F49" s="17" t="s">
        <v>6</v>
      </c>
      <c r="G49" s="19" t="s">
        <v>11</v>
      </c>
      <c r="H49" s="17">
        <v>52</v>
      </c>
      <c r="I49" s="20" t="s">
        <v>14</v>
      </c>
      <c r="J49" s="20">
        <v>15018</v>
      </c>
      <c r="K49" s="20" t="s">
        <v>14</v>
      </c>
      <c r="L49" s="20">
        <v>17482</v>
      </c>
      <c r="M49" s="20">
        <v>32500</v>
      </c>
      <c r="N49" s="20" t="s">
        <v>14</v>
      </c>
      <c r="P49" t="s">
        <v>0</v>
      </c>
      <c r="Q49" s="17">
        <v>0</v>
      </c>
      <c r="R49" s="17">
        <v>0</v>
      </c>
      <c r="S49">
        <f>Q49-R49</f>
        <v>0</v>
      </c>
      <c r="U49" t="s">
        <v>0</v>
      </c>
      <c r="V49" s="17">
        <v>0</v>
      </c>
      <c r="W49" s="17">
        <v>0</v>
      </c>
      <c r="X49">
        <f>V49-W49</f>
        <v>0</v>
      </c>
      <c r="Z49" s="17"/>
    </row>
    <row r="50" spans="1:26" x14ac:dyDescent="0.3">
      <c r="A50" s="6">
        <v>100025</v>
      </c>
      <c r="B50">
        <v>1</v>
      </c>
      <c r="C50" t="s">
        <v>74</v>
      </c>
      <c r="D50" s="18" t="str">
        <f>_xlfn.XLOOKUP(A50,Clinical[SubjectID],Clinical[WHO 2021 Diagnosis])</f>
        <v>IDH mut Astrocytoma</v>
      </c>
      <c r="E50" s="19" t="s">
        <v>10</v>
      </c>
      <c r="F50" s="17" t="s">
        <v>6</v>
      </c>
      <c r="G50" s="19" t="s">
        <v>7</v>
      </c>
      <c r="H50" s="17">
        <v>46</v>
      </c>
      <c r="I50" s="20" t="s">
        <v>14</v>
      </c>
      <c r="J50" s="20">
        <v>5513</v>
      </c>
      <c r="K50" s="20" t="s">
        <v>14</v>
      </c>
      <c r="L50" s="20">
        <v>115846</v>
      </c>
      <c r="M50" s="20">
        <v>121359</v>
      </c>
      <c r="N50" s="20" t="s">
        <v>14</v>
      </c>
      <c r="Q50" s="17"/>
      <c r="R50" s="17"/>
      <c r="V50" s="17"/>
      <c r="W50" s="17"/>
      <c r="Z50" s="17"/>
    </row>
    <row r="51" spans="1:26" x14ac:dyDescent="0.3">
      <c r="A51" s="6">
        <v>100025</v>
      </c>
      <c r="B51">
        <v>2</v>
      </c>
      <c r="C51" t="s">
        <v>75</v>
      </c>
      <c r="D51" s="18" t="str">
        <f>_xlfn.XLOOKUP(A51,Clinical[SubjectID],Clinical[WHO 2021 Diagnosis])</f>
        <v>IDH mut Astrocytoma</v>
      </c>
      <c r="E51" s="19" t="s">
        <v>10</v>
      </c>
      <c r="F51" s="17" t="s">
        <v>6</v>
      </c>
      <c r="G51" s="19" t="s">
        <v>7</v>
      </c>
      <c r="H51" s="17">
        <v>47</v>
      </c>
      <c r="I51" s="20" t="s">
        <v>14</v>
      </c>
      <c r="J51" s="20">
        <v>6491</v>
      </c>
      <c r="K51" s="20" t="s">
        <v>14</v>
      </c>
      <c r="L51" s="20">
        <v>112962</v>
      </c>
      <c r="M51" s="20">
        <v>119453</v>
      </c>
      <c r="N51" s="20" t="s">
        <v>14</v>
      </c>
      <c r="P51" s="17" t="s">
        <v>0</v>
      </c>
      <c r="Q51" s="17">
        <v>0</v>
      </c>
      <c r="R51" s="17">
        <v>0</v>
      </c>
      <c r="S51">
        <f>Q51-R51</f>
        <v>0</v>
      </c>
      <c r="U51" s="17" t="s">
        <v>0</v>
      </c>
      <c r="V51" s="17">
        <v>0</v>
      </c>
      <c r="W51" s="17">
        <v>0</v>
      </c>
      <c r="X51">
        <f>V51-W51</f>
        <v>0</v>
      </c>
      <c r="Z51" s="17"/>
    </row>
    <row r="52" spans="1:26" x14ac:dyDescent="0.3">
      <c r="A52" s="6">
        <v>100026</v>
      </c>
      <c r="B52">
        <v>1</v>
      </c>
      <c r="C52" t="s">
        <v>76</v>
      </c>
      <c r="D52" s="18" t="str">
        <f>_xlfn.XLOOKUP(A52,Clinical[SubjectID],Clinical[WHO 2021 Diagnosis])</f>
        <v>Glioblastoma</v>
      </c>
      <c r="E52" s="19" t="s">
        <v>5</v>
      </c>
      <c r="F52" s="17" t="s">
        <v>6</v>
      </c>
      <c r="G52" s="19" t="s">
        <v>11</v>
      </c>
      <c r="H52" s="17">
        <v>55</v>
      </c>
      <c r="I52" s="20" t="s">
        <v>14</v>
      </c>
      <c r="J52" s="20">
        <v>12505</v>
      </c>
      <c r="K52" s="20">
        <v>5743</v>
      </c>
      <c r="L52" s="20">
        <v>5380</v>
      </c>
      <c r="M52" s="20">
        <v>23628</v>
      </c>
      <c r="N52" s="20">
        <v>5743</v>
      </c>
      <c r="Q52" s="17"/>
      <c r="R52" s="17"/>
      <c r="V52" s="17"/>
      <c r="W52" s="17"/>
      <c r="Z52" s="17"/>
    </row>
    <row r="53" spans="1:26" x14ac:dyDescent="0.3">
      <c r="A53" s="6">
        <v>100026</v>
      </c>
      <c r="B53">
        <v>2</v>
      </c>
      <c r="C53" t="s">
        <v>77</v>
      </c>
      <c r="D53" s="18" t="str">
        <f>_xlfn.XLOOKUP(A53,Clinical[SubjectID],Clinical[WHO 2021 Diagnosis])</f>
        <v>Glioblastoma</v>
      </c>
      <c r="E53" s="19" t="s">
        <v>9</v>
      </c>
      <c r="F53" s="17" t="s">
        <v>6</v>
      </c>
      <c r="G53" s="19" t="s">
        <v>11</v>
      </c>
      <c r="H53" s="17">
        <v>55</v>
      </c>
      <c r="I53" s="20">
        <v>810</v>
      </c>
      <c r="J53" s="20">
        <v>29235</v>
      </c>
      <c r="K53" s="20">
        <v>8552</v>
      </c>
      <c r="L53" s="20">
        <v>197</v>
      </c>
      <c r="M53" s="20">
        <v>38794</v>
      </c>
      <c r="N53" s="20">
        <v>9362</v>
      </c>
      <c r="P53" t="s">
        <v>2</v>
      </c>
      <c r="Q53" s="17">
        <v>15979</v>
      </c>
      <c r="R53" s="17">
        <v>0</v>
      </c>
      <c r="S53">
        <f>Q53-R53</f>
        <v>15979</v>
      </c>
      <c r="U53" t="s">
        <v>2</v>
      </c>
      <c r="V53" s="17">
        <v>3737</v>
      </c>
      <c r="W53" s="17">
        <v>2161</v>
      </c>
      <c r="X53">
        <f>V53-W53</f>
        <v>1576</v>
      </c>
      <c r="Z53" s="17"/>
    </row>
    <row r="54" spans="1:26" x14ac:dyDescent="0.3">
      <c r="A54" s="6">
        <v>100027</v>
      </c>
      <c r="B54">
        <v>1</v>
      </c>
      <c r="C54" t="s">
        <v>78</v>
      </c>
      <c r="D54" s="18" t="str">
        <f>_xlfn.XLOOKUP(A54,Clinical[SubjectID],Clinical[WHO 2021 Diagnosis])</f>
        <v>Other</v>
      </c>
      <c r="E54" s="19" t="s">
        <v>9</v>
      </c>
      <c r="F54" s="17" t="s">
        <v>6</v>
      </c>
      <c r="G54" s="19" t="s">
        <v>11</v>
      </c>
      <c r="H54" s="17">
        <v>53</v>
      </c>
      <c r="I54" s="20" t="s">
        <v>14</v>
      </c>
      <c r="J54" s="20">
        <v>6289</v>
      </c>
      <c r="K54" s="20">
        <v>2580</v>
      </c>
      <c r="L54" s="20">
        <v>1233</v>
      </c>
      <c r="M54" s="20">
        <v>10102</v>
      </c>
      <c r="N54" s="20">
        <v>2580</v>
      </c>
      <c r="Q54" s="17"/>
      <c r="R54" s="17"/>
      <c r="V54" s="17"/>
      <c r="W54" s="17"/>
      <c r="Z54" s="17"/>
    </row>
    <row r="55" spans="1:26" x14ac:dyDescent="0.3">
      <c r="A55" s="6">
        <v>100027</v>
      </c>
      <c r="B55">
        <v>2</v>
      </c>
      <c r="C55" t="s">
        <v>79</v>
      </c>
      <c r="D55" s="18" t="str">
        <f>_xlfn.XLOOKUP(A55,Clinical[SubjectID],Clinical[WHO 2021 Diagnosis])</f>
        <v>Other</v>
      </c>
      <c r="E55" s="19" t="s">
        <v>8</v>
      </c>
      <c r="F55" s="17" t="s">
        <v>6</v>
      </c>
      <c r="G55" s="19" t="s">
        <v>11</v>
      </c>
      <c r="H55" s="17">
        <v>54</v>
      </c>
      <c r="I55" s="20" t="s">
        <v>14</v>
      </c>
      <c r="J55" s="20">
        <v>7449</v>
      </c>
      <c r="K55" s="20">
        <v>3264</v>
      </c>
      <c r="L55" s="20">
        <v>405</v>
      </c>
      <c r="M55" s="20">
        <v>11118</v>
      </c>
      <c r="N55" s="20">
        <v>3264</v>
      </c>
      <c r="P55" s="17" t="s">
        <v>2</v>
      </c>
      <c r="Q55" s="17">
        <v>2178</v>
      </c>
      <c r="R55" s="17">
        <v>0</v>
      </c>
      <c r="S55">
        <f>Q55-R55</f>
        <v>2178</v>
      </c>
      <c r="U55" s="17" t="s">
        <v>2</v>
      </c>
      <c r="V55" s="17">
        <v>820</v>
      </c>
      <c r="W55" s="17">
        <v>0</v>
      </c>
      <c r="X55">
        <f>V55-W55</f>
        <v>820</v>
      </c>
      <c r="Z55" s="17"/>
    </row>
    <row r="56" spans="1:26" x14ac:dyDescent="0.3">
      <c r="A56" s="6">
        <v>100028</v>
      </c>
      <c r="B56">
        <v>1</v>
      </c>
      <c r="C56" t="s">
        <v>80</v>
      </c>
      <c r="D56" s="18" t="str">
        <f>_xlfn.XLOOKUP(A56,Clinical[SubjectID],Clinical[WHO 2021 Diagnosis])</f>
        <v>Glioblastoma</v>
      </c>
      <c r="E56" s="19" t="s">
        <v>8</v>
      </c>
      <c r="F56" s="17" t="s">
        <v>6</v>
      </c>
      <c r="G56" s="19" t="s">
        <v>7</v>
      </c>
      <c r="H56" s="17">
        <v>75</v>
      </c>
      <c r="I56" s="20" t="s">
        <v>14</v>
      </c>
      <c r="J56" s="20">
        <v>10088</v>
      </c>
      <c r="K56" s="20" t="s">
        <v>14</v>
      </c>
      <c r="L56" s="20">
        <v>15519</v>
      </c>
      <c r="M56" s="20">
        <v>25607</v>
      </c>
      <c r="N56" s="20" t="s">
        <v>14</v>
      </c>
      <c r="Q56" s="17"/>
      <c r="R56" s="17"/>
      <c r="V56" s="17"/>
      <c r="W56" s="17"/>
      <c r="Z56" s="17"/>
    </row>
    <row r="57" spans="1:26" x14ac:dyDescent="0.3">
      <c r="A57" s="6">
        <v>100028</v>
      </c>
      <c r="B57">
        <v>2</v>
      </c>
      <c r="C57" t="s">
        <v>81</v>
      </c>
      <c r="D57" s="18" t="str">
        <f>_xlfn.XLOOKUP(A57,Clinical[SubjectID],Clinical[WHO 2021 Diagnosis])</f>
        <v>Glioblastoma</v>
      </c>
      <c r="E57" s="19" t="s">
        <v>8</v>
      </c>
      <c r="F57" s="17" t="s">
        <v>6</v>
      </c>
      <c r="G57" s="19" t="s">
        <v>7</v>
      </c>
      <c r="H57" s="17">
        <v>76</v>
      </c>
      <c r="I57" s="20" t="s">
        <v>14</v>
      </c>
      <c r="J57" s="20">
        <v>8833</v>
      </c>
      <c r="K57" s="20" t="s">
        <v>14</v>
      </c>
      <c r="L57" s="20">
        <v>14017</v>
      </c>
      <c r="M57" s="20">
        <v>22850</v>
      </c>
      <c r="N57" s="20" t="s">
        <v>14</v>
      </c>
      <c r="P57" s="17" t="s">
        <v>0</v>
      </c>
      <c r="Q57" s="17">
        <v>0</v>
      </c>
      <c r="R57" s="17">
        <v>0</v>
      </c>
      <c r="S57">
        <f>Q57-R57</f>
        <v>0</v>
      </c>
      <c r="U57" s="17" t="s">
        <v>0</v>
      </c>
      <c r="V57" s="17">
        <v>0</v>
      </c>
      <c r="W57" s="17">
        <v>0</v>
      </c>
      <c r="X57">
        <f>V57-W57</f>
        <v>0</v>
      </c>
      <c r="Z57" s="17"/>
    </row>
    <row r="58" spans="1:26" x14ac:dyDescent="0.3">
      <c r="A58" s="6">
        <v>100029</v>
      </c>
      <c r="B58">
        <v>1</v>
      </c>
      <c r="C58" t="s">
        <v>82</v>
      </c>
      <c r="D58" s="18" t="str">
        <f>_xlfn.XLOOKUP(A58,Clinical[SubjectID],Clinical[WHO 2021 Diagnosis])</f>
        <v>IDH WT Astrocytoma</v>
      </c>
      <c r="E58" s="19" t="s">
        <v>9</v>
      </c>
      <c r="F58" s="17" t="s">
        <v>6</v>
      </c>
      <c r="G58" s="19" t="s">
        <v>11</v>
      </c>
      <c r="H58" s="17">
        <v>53</v>
      </c>
      <c r="I58" s="20">
        <v>39</v>
      </c>
      <c r="J58" s="20">
        <v>22254</v>
      </c>
      <c r="K58" s="20">
        <v>3723</v>
      </c>
      <c r="L58" s="20">
        <v>2326</v>
      </c>
      <c r="M58" s="20">
        <v>28342</v>
      </c>
      <c r="N58" s="20">
        <v>3762</v>
      </c>
      <c r="Q58" s="17"/>
      <c r="R58" s="17"/>
      <c r="V58" s="17"/>
      <c r="W58" s="17"/>
      <c r="Z58" s="17"/>
    </row>
    <row r="59" spans="1:26" x14ac:dyDescent="0.3">
      <c r="A59" s="6">
        <v>100029</v>
      </c>
      <c r="B59">
        <v>2</v>
      </c>
      <c r="C59" t="s">
        <v>83</v>
      </c>
      <c r="D59" s="18" t="str">
        <f>_xlfn.XLOOKUP(A59,Clinical[SubjectID],Clinical[WHO 2021 Diagnosis])</f>
        <v>IDH WT Astrocytoma</v>
      </c>
      <c r="E59" s="19" t="s">
        <v>9</v>
      </c>
      <c r="F59" s="17" t="s">
        <v>6</v>
      </c>
      <c r="G59" s="19" t="s">
        <v>11</v>
      </c>
      <c r="H59" s="17">
        <v>53</v>
      </c>
      <c r="I59" s="20">
        <v>60</v>
      </c>
      <c r="J59" s="20">
        <v>26915</v>
      </c>
      <c r="K59" s="20">
        <v>4593</v>
      </c>
      <c r="L59" s="20">
        <v>1512</v>
      </c>
      <c r="M59" s="20">
        <v>33080</v>
      </c>
      <c r="N59" s="20">
        <v>4653</v>
      </c>
      <c r="P59" t="s">
        <v>0</v>
      </c>
      <c r="Q59" s="17">
        <v>0</v>
      </c>
      <c r="R59" s="17">
        <v>0</v>
      </c>
      <c r="S59">
        <f>Q59-R59</f>
        <v>0</v>
      </c>
      <c r="U59" t="s">
        <v>0</v>
      </c>
      <c r="V59" s="17">
        <v>0</v>
      </c>
      <c r="W59" s="17">
        <v>0</v>
      </c>
      <c r="X59">
        <f>V59-W59</f>
        <v>0</v>
      </c>
      <c r="Z59" s="17"/>
    </row>
    <row r="60" spans="1:26" x14ac:dyDescent="0.3">
      <c r="A60" s="6">
        <v>100030</v>
      </c>
      <c r="B60">
        <v>1</v>
      </c>
      <c r="C60" t="s">
        <v>84</v>
      </c>
      <c r="D60" s="18" t="str">
        <f>_xlfn.XLOOKUP(A60,Clinical[SubjectID],Clinical[WHO 2021 Diagnosis])</f>
        <v>Oligodendroglioma</v>
      </c>
      <c r="E60" s="19" t="s">
        <v>9</v>
      </c>
      <c r="F60" s="17" t="s">
        <v>6</v>
      </c>
      <c r="G60" s="19" t="s">
        <v>7</v>
      </c>
      <c r="H60" s="17">
        <v>53</v>
      </c>
      <c r="I60" s="20" t="s">
        <v>14</v>
      </c>
      <c r="J60" s="20">
        <v>30709</v>
      </c>
      <c r="K60" s="20" t="s">
        <v>14</v>
      </c>
      <c r="L60" s="20">
        <v>33879</v>
      </c>
      <c r="M60" s="20">
        <v>64588</v>
      </c>
      <c r="N60" s="20" t="s">
        <v>14</v>
      </c>
      <c r="Q60" s="17"/>
      <c r="R60" s="17"/>
      <c r="V60" s="17"/>
      <c r="W60" s="17"/>
      <c r="Z60" s="17"/>
    </row>
    <row r="61" spans="1:26" x14ac:dyDescent="0.3">
      <c r="A61" s="6">
        <v>100030</v>
      </c>
      <c r="B61">
        <v>2</v>
      </c>
      <c r="C61" t="s">
        <v>85</v>
      </c>
      <c r="D61" s="18" t="str">
        <f>_xlfn.XLOOKUP(A61,Clinical[SubjectID],Clinical[WHO 2021 Diagnosis])</f>
        <v>Oligodendroglioma</v>
      </c>
      <c r="E61" s="19" t="s">
        <v>9</v>
      </c>
      <c r="F61" s="17" t="s">
        <v>6</v>
      </c>
      <c r="G61" s="19" t="s">
        <v>7</v>
      </c>
      <c r="H61" s="17">
        <v>53</v>
      </c>
      <c r="I61" s="20" t="s">
        <v>14</v>
      </c>
      <c r="J61" s="20">
        <v>31809</v>
      </c>
      <c r="K61" s="20" t="s">
        <v>14</v>
      </c>
      <c r="L61" s="20">
        <v>33357</v>
      </c>
      <c r="M61" s="20">
        <v>65166</v>
      </c>
      <c r="N61" s="20" t="s">
        <v>14</v>
      </c>
      <c r="P61" t="s">
        <v>0</v>
      </c>
      <c r="Q61" s="17">
        <v>0</v>
      </c>
      <c r="R61" s="17">
        <v>0</v>
      </c>
      <c r="S61">
        <f>Q61-R61</f>
        <v>0</v>
      </c>
      <c r="U61" t="s">
        <v>0</v>
      </c>
      <c r="V61" s="17">
        <v>0</v>
      </c>
      <c r="W61" s="17">
        <v>0</v>
      </c>
      <c r="X61">
        <f>V61-W61</f>
        <v>0</v>
      </c>
      <c r="Z61" s="17"/>
    </row>
    <row r="62" spans="1:26" x14ac:dyDescent="0.3">
      <c r="A62" s="6">
        <v>100031</v>
      </c>
      <c r="B62">
        <v>1</v>
      </c>
      <c r="C62" t="s">
        <v>86</v>
      </c>
      <c r="D62" s="18" t="str">
        <f>_xlfn.XLOOKUP(A62,Clinical[SubjectID],Clinical[WHO 2021 Diagnosis])</f>
        <v>Oligodendroglioma</v>
      </c>
      <c r="E62" s="19" t="s">
        <v>5</v>
      </c>
      <c r="F62" s="17" t="s">
        <v>6</v>
      </c>
      <c r="G62" s="19" t="s">
        <v>11</v>
      </c>
      <c r="H62" s="17">
        <v>70</v>
      </c>
      <c r="I62" s="20" t="s">
        <v>14</v>
      </c>
      <c r="J62" s="20">
        <v>27167</v>
      </c>
      <c r="K62" s="20">
        <v>573</v>
      </c>
      <c r="L62" s="20">
        <v>24610</v>
      </c>
      <c r="M62" s="20">
        <v>52350</v>
      </c>
      <c r="N62" s="20">
        <v>573</v>
      </c>
      <c r="Q62" s="17"/>
      <c r="R62" s="17"/>
      <c r="V62" s="17"/>
      <c r="W62" s="17"/>
      <c r="Z62" s="17"/>
    </row>
    <row r="63" spans="1:26" x14ac:dyDescent="0.3">
      <c r="A63" s="6">
        <v>100031</v>
      </c>
      <c r="B63">
        <v>2</v>
      </c>
      <c r="C63" t="s">
        <v>87</v>
      </c>
      <c r="D63" s="18" t="str">
        <f>_xlfn.XLOOKUP(A63,Clinical[SubjectID],Clinical[WHO 2021 Diagnosis])</f>
        <v>Oligodendroglioma</v>
      </c>
      <c r="E63" s="19" t="s">
        <v>5</v>
      </c>
      <c r="F63" s="17" t="s">
        <v>6</v>
      </c>
      <c r="G63" s="19" t="s">
        <v>11</v>
      </c>
      <c r="H63" s="17">
        <v>70</v>
      </c>
      <c r="I63" s="20" t="s">
        <v>14</v>
      </c>
      <c r="J63" s="20">
        <v>26723</v>
      </c>
      <c r="K63" s="20">
        <v>409</v>
      </c>
      <c r="L63" s="20">
        <v>25427</v>
      </c>
      <c r="M63" s="20">
        <v>52559</v>
      </c>
      <c r="N63" s="20">
        <v>409</v>
      </c>
      <c r="P63" t="s">
        <v>0</v>
      </c>
      <c r="Q63" s="17">
        <v>0</v>
      </c>
      <c r="R63" s="17">
        <v>0</v>
      </c>
      <c r="S63">
        <f>Q63-R63</f>
        <v>0</v>
      </c>
      <c r="U63" t="s">
        <v>0</v>
      </c>
      <c r="V63" s="17">
        <v>0</v>
      </c>
      <c r="W63" s="17">
        <v>0</v>
      </c>
      <c r="X63">
        <f>V63-W63</f>
        <v>0</v>
      </c>
      <c r="Z63" s="17"/>
    </row>
    <row r="64" spans="1:26" x14ac:dyDescent="0.3">
      <c r="A64" s="6">
        <v>100032</v>
      </c>
      <c r="B64">
        <v>1</v>
      </c>
      <c r="C64" t="s">
        <v>88</v>
      </c>
      <c r="D64" s="18" t="str">
        <f>_xlfn.XLOOKUP(A64,Clinical[SubjectID],Clinical[WHO 2021 Diagnosis])</f>
        <v>Glioblastoma</v>
      </c>
      <c r="E64" s="19" t="s">
        <v>5</v>
      </c>
      <c r="F64" s="17" t="s">
        <v>6</v>
      </c>
      <c r="G64" s="19" t="s">
        <v>11</v>
      </c>
      <c r="H64" s="17">
        <v>67</v>
      </c>
      <c r="I64" s="20" t="s">
        <v>14</v>
      </c>
      <c r="J64" s="20">
        <v>28996</v>
      </c>
      <c r="K64" s="20">
        <v>34</v>
      </c>
      <c r="L64" s="20">
        <v>26993</v>
      </c>
      <c r="M64" s="20">
        <v>56023</v>
      </c>
      <c r="N64" s="20">
        <v>34</v>
      </c>
      <c r="Q64" s="17"/>
      <c r="R64" s="17"/>
      <c r="V64" s="17"/>
      <c r="W64" s="17"/>
      <c r="Z64" s="17"/>
    </row>
    <row r="65" spans="1:26" x14ac:dyDescent="0.3">
      <c r="A65" s="6">
        <v>100032</v>
      </c>
      <c r="B65">
        <v>2</v>
      </c>
      <c r="C65" t="s">
        <v>89</v>
      </c>
      <c r="D65" s="18" t="str">
        <f>_xlfn.XLOOKUP(A65,Clinical[SubjectID],Clinical[WHO 2021 Diagnosis])</f>
        <v>Glioblastoma</v>
      </c>
      <c r="E65" s="19" t="s">
        <v>5</v>
      </c>
      <c r="F65" s="17" t="s">
        <v>6</v>
      </c>
      <c r="G65" s="19" t="s">
        <v>11</v>
      </c>
      <c r="H65" s="17">
        <v>68</v>
      </c>
      <c r="I65" s="20" t="s">
        <v>14</v>
      </c>
      <c r="J65" s="20">
        <v>26326</v>
      </c>
      <c r="K65" s="20">
        <v>37</v>
      </c>
      <c r="L65" s="20">
        <v>27451</v>
      </c>
      <c r="M65" s="20">
        <v>53814</v>
      </c>
      <c r="N65" s="20">
        <v>37</v>
      </c>
      <c r="P65" s="17" t="s">
        <v>0</v>
      </c>
      <c r="Q65" s="17">
        <v>0</v>
      </c>
      <c r="R65" s="17">
        <v>0</v>
      </c>
      <c r="S65">
        <f>Q65-R65</f>
        <v>0</v>
      </c>
      <c r="U65" s="17" t="s">
        <v>0</v>
      </c>
      <c r="V65" s="17">
        <v>0</v>
      </c>
      <c r="W65" s="17">
        <v>0</v>
      </c>
      <c r="X65">
        <f>V65-W65</f>
        <v>0</v>
      </c>
      <c r="Z65" s="17"/>
    </row>
    <row r="66" spans="1:26" x14ac:dyDescent="0.3">
      <c r="A66" s="6">
        <v>100033</v>
      </c>
      <c r="B66">
        <v>1</v>
      </c>
      <c r="C66" t="s">
        <v>90</v>
      </c>
      <c r="D66" s="18" t="str">
        <f>_xlfn.XLOOKUP(A66,Clinical[SubjectID],Clinical[WHO 2021 Diagnosis])</f>
        <v>Other</v>
      </c>
      <c r="E66" s="19" t="s">
        <v>5</v>
      </c>
      <c r="F66" s="17" t="s">
        <v>6</v>
      </c>
      <c r="G66" s="19" t="s">
        <v>7</v>
      </c>
      <c r="H66" s="17">
        <v>49</v>
      </c>
      <c r="I66" s="20" t="s">
        <v>14</v>
      </c>
      <c r="J66" s="20">
        <v>803</v>
      </c>
      <c r="K66" s="20" t="s">
        <v>14</v>
      </c>
      <c r="L66" s="20" t="s">
        <v>14</v>
      </c>
      <c r="M66" s="20">
        <v>803</v>
      </c>
      <c r="N66" s="20" t="s">
        <v>14</v>
      </c>
      <c r="Q66" s="17"/>
      <c r="R66" s="17"/>
      <c r="V66" s="17"/>
      <c r="W66" s="17"/>
      <c r="Z66" s="17"/>
    </row>
    <row r="67" spans="1:26" x14ac:dyDescent="0.3">
      <c r="A67" s="6">
        <v>100033</v>
      </c>
      <c r="B67">
        <v>2</v>
      </c>
      <c r="C67" t="s">
        <v>91</v>
      </c>
      <c r="D67" s="18" t="str">
        <f>_xlfn.XLOOKUP(A67,Clinical[SubjectID],Clinical[WHO 2021 Diagnosis])</f>
        <v>Other</v>
      </c>
      <c r="E67" s="19" t="s">
        <v>8</v>
      </c>
      <c r="F67" s="17" t="s">
        <v>6</v>
      </c>
      <c r="G67" s="19" t="s">
        <v>7</v>
      </c>
      <c r="H67" s="17">
        <v>49</v>
      </c>
      <c r="I67" s="20" t="s">
        <v>14</v>
      </c>
      <c r="J67" s="20">
        <v>1076</v>
      </c>
      <c r="K67" s="20" t="s">
        <v>14</v>
      </c>
      <c r="L67" s="20" t="s">
        <v>14</v>
      </c>
      <c r="M67" s="20">
        <v>1076</v>
      </c>
      <c r="N67" s="20" t="s">
        <v>14</v>
      </c>
      <c r="P67" s="17" t="s">
        <v>0</v>
      </c>
      <c r="Q67" s="17">
        <v>0</v>
      </c>
      <c r="R67" s="17">
        <v>0</v>
      </c>
      <c r="S67">
        <f>Q67-R67</f>
        <v>0</v>
      </c>
      <c r="U67" s="17" t="s">
        <v>0</v>
      </c>
      <c r="V67" s="17">
        <v>0</v>
      </c>
      <c r="W67" s="17">
        <v>0</v>
      </c>
      <c r="X67">
        <f>V67-W67</f>
        <v>0</v>
      </c>
      <c r="Z67" s="17"/>
    </row>
    <row r="68" spans="1:26" x14ac:dyDescent="0.3">
      <c r="A68" s="6">
        <v>100034</v>
      </c>
      <c r="B68">
        <v>1</v>
      </c>
      <c r="C68" t="s">
        <v>92</v>
      </c>
      <c r="D68" s="18" t="str">
        <f>_xlfn.XLOOKUP(A68,Clinical[SubjectID],Clinical[WHO 2021 Diagnosis])</f>
        <v>IDH WT Astrocytoma</v>
      </c>
      <c r="E68" s="19" t="s">
        <v>8</v>
      </c>
      <c r="F68" s="17" t="s">
        <v>6</v>
      </c>
      <c r="G68" s="19" t="s">
        <v>11</v>
      </c>
      <c r="H68" s="17">
        <v>56</v>
      </c>
      <c r="I68" s="20" t="s">
        <v>14</v>
      </c>
      <c r="J68" s="20">
        <v>38615</v>
      </c>
      <c r="K68" s="20">
        <v>10719</v>
      </c>
      <c r="L68" s="20" t="s">
        <v>14</v>
      </c>
      <c r="M68" s="20">
        <v>49334</v>
      </c>
      <c r="N68" s="20">
        <v>10719</v>
      </c>
      <c r="Q68" s="17"/>
      <c r="R68" s="17"/>
      <c r="V68" s="17"/>
      <c r="W68" s="17"/>
      <c r="Z68" s="17"/>
    </row>
    <row r="69" spans="1:26" x14ac:dyDescent="0.3">
      <c r="A69" s="6">
        <v>100034</v>
      </c>
      <c r="B69">
        <v>2</v>
      </c>
      <c r="C69" t="s">
        <v>93</v>
      </c>
      <c r="D69" s="18" t="str">
        <f>_xlfn.XLOOKUP(A69,Clinical[SubjectID],Clinical[WHO 2021 Diagnosis])</f>
        <v>IDH WT Astrocytoma</v>
      </c>
      <c r="E69" s="19" t="s">
        <v>9</v>
      </c>
      <c r="F69" s="17" t="s">
        <v>6</v>
      </c>
      <c r="G69" s="19" t="s">
        <v>11</v>
      </c>
      <c r="H69" s="17">
        <v>56</v>
      </c>
      <c r="I69" s="20">
        <v>87</v>
      </c>
      <c r="J69" s="20">
        <v>27820</v>
      </c>
      <c r="K69" s="20">
        <v>917</v>
      </c>
      <c r="L69" s="20" t="s">
        <v>14</v>
      </c>
      <c r="M69" s="20">
        <v>28824</v>
      </c>
      <c r="N69" s="20">
        <v>1004</v>
      </c>
      <c r="P69" s="17" t="s">
        <v>1</v>
      </c>
      <c r="Q69" s="17">
        <v>840</v>
      </c>
      <c r="R69" s="17">
        <v>32080</v>
      </c>
      <c r="S69">
        <f>Q69-R69</f>
        <v>-31240</v>
      </c>
      <c r="U69" s="17" t="s">
        <v>1</v>
      </c>
      <c r="V69" s="17">
        <v>0</v>
      </c>
      <c r="W69" s="17">
        <v>9122</v>
      </c>
      <c r="X69">
        <f>V69-W69</f>
        <v>-9122</v>
      </c>
      <c r="Z69" s="17"/>
    </row>
    <row r="70" spans="1:26" x14ac:dyDescent="0.3">
      <c r="A70" s="6">
        <v>100035</v>
      </c>
      <c r="B70">
        <v>1</v>
      </c>
      <c r="C70" t="s">
        <v>94</v>
      </c>
      <c r="D70" s="18" t="str">
        <f>_xlfn.XLOOKUP(A70,Clinical[SubjectID],Clinical[WHO 2021 Diagnosis])</f>
        <v>IDH mut NOS</v>
      </c>
      <c r="E70" s="19" t="s">
        <v>5</v>
      </c>
      <c r="F70" s="17" t="s">
        <v>6</v>
      </c>
      <c r="G70" s="19" t="s">
        <v>11</v>
      </c>
      <c r="H70" s="17">
        <v>42</v>
      </c>
      <c r="I70" s="20" t="s">
        <v>14</v>
      </c>
      <c r="J70" s="20">
        <v>23917</v>
      </c>
      <c r="K70" s="20">
        <v>4357</v>
      </c>
      <c r="L70" s="20">
        <v>4307</v>
      </c>
      <c r="M70" s="20">
        <v>32581</v>
      </c>
      <c r="N70" s="20">
        <v>4357</v>
      </c>
      <c r="Q70" s="17"/>
      <c r="R70" s="17"/>
      <c r="V70" s="17"/>
      <c r="W70" s="17"/>
      <c r="Z70" s="17"/>
    </row>
    <row r="71" spans="1:26" x14ac:dyDescent="0.3">
      <c r="A71" s="6">
        <v>100035</v>
      </c>
      <c r="B71">
        <v>2</v>
      </c>
      <c r="C71" t="s">
        <v>95</v>
      </c>
      <c r="D71" s="18" t="str">
        <f>_xlfn.XLOOKUP(A71,Clinical[SubjectID],Clinical[WHO 2021 Diagnosis])</f>
        <v>IDH mut NOS</v>
      </c>
      <c r="E71" s="19" t="s">
        <v>5</v>
      </c>
      <c r="F71" s="17" t="s">
        <v>6</v>
      </c>
      <c r="G71" s="19" t="s">
        <v>11</v>
      </c>
      <c r="H71" s="17">
        <v>42</v>
      </c>
      <c r="I71" s="20" t="s">
        <v>14</v>
      </c>
      <c r="J71" s="20">
        <v>21630</v>
      </c>
      <c r="K71" s="20">
        <v>425</v>
      </c>
      <c r="L71" s="20">
        <v>9290</v>
      </c>
      <c r="M71" s="20">
        <v>31345</v>
      </c>
      <c r="N71" s="20">
        <v>425</v>
      </c>
      <c r="P71" s="17" t="s">
        <v>0</v>
      </c>
      <c r="Q71" s="17">
        <v>0</v>
      </c>
      <c r="R71" s="17">
        <v>0</v>
      </c>
      <c r="S71">
        <f>Q71-R71</f>
        <v>0</v>
      </c>
      <c r="U71" s="17" t="s">
        <v>0</v>
      </c>
      <c r="V71" s="17">
        <v>0</v>
      </c>
      <c r="W71" s="17">
        <v>0</v>
      </c>
      <c r="X71">
        <f>V71-W71</f>
        <v>0</v>
      </c>
      <c r="Z71" s="17"/>
    </row>
    <row r="72" spans="1:26" x14ac:dyDescent="0.3">
      <c r="A72" s="6">
        <v>100036</v>
      </c>
      <c r="B72">
        <v>1</v>
      </c>
      <c r="C72" t="s">
        <v>96</v>
      </c>
      <c r="D72" s="18" t="str">
        <f>_xlfn.XLOOKUP(A72,Clinical[SubjectID],Clinical[WHO 2021 Diagnosis])</f>
        <v>Glioma NOS</v>
      </c>
      <c r="E72" s="19" t="s">
        <v>5</v>
      </c>
      <c r="F72" s="17" t="s">
        <v>6</v>
      </c>
      <c r="G72" s="19" t="s">
        <v>11</v>
      </c>
      <c r="H72" s="17">
        <v>53</v>
      </c>
      <c r="I72" s="20">
        <v>6702</v>
      </c>
      <c r="J72" s="20">
        <v>54099</v>
      </c>
      <c r="K72" s="20">
        <v>14297</v>
      </c>
      <c r="L72" s="20">
        <v>3600</v>
      </c>
      <c r="M72" s="20">
        <v>78698</v>
      </c>
      <c r="N72" s="20">
        <v>20999</v>
      </c>
      <c r="Q72" s="17"/>
      <c r="R72" s="17"/>
      <c r="V72" s="17"/>
      <c r="W72" s="17"/>
      <c r="Z72" s="17"/>
    </row>
    <row r="73" spans="1:26" x14ac:dyDescent="0.3">
      <c r="A73" s="6">
        <v>100036</v>
      </c>
      <c r="B73">
        <v>2</v>
      </c>
      <c r="C73" t="s">
        <v>97</v>
      </c>
      <c r="D73" s="18" t="str">
        <f>_xlfn.XLOOKUP(A73,Clinical[SubjectID],Clinical[WHO 2021 Diagnosis])</f>
        <v>Glioma NOS</v>
      </c>
      <c r="E73" s="19" t="s">
        <v>9</v>
      </c>
      <c r="F73" s="17" t="s">
        <v>6</v>
      </c>
      <c r="G73" s="19" t="s">
        <v>11</v>
      </c>
      <c r="H73" s="17">
        <v>54</v>
      </c>
      <c r="I73" s="20">
        <v>6134</v>
      </c>
      <c r="J73" s="20">
        <v>53598</v>
      </c>
      <c r="K73" s="20">
        <v>13852</v>
      </c>
      <c r="L73" s="20">
        <v>1794</v>
      </c>
      <c r="M73" s="20">
        <v>75378</v>
      </c>
      <c r="N73" s="20">
        <v>19986</v>
      </c>
      <c r="P73" s="17" t="s">
        <v>0</v>
      </c>
      <c r="Q73" s="17">
        <v>0</v>
      </c>
      <c r="R73" s="17">
        <v>0</v>
      </c>
      <c r="S73">
        <f>Q73-R73</f>
        <v>0</v>
      </c>
      <c r="U73" s="17" t="s">
        <v>0</v>
      </c>
      <c r="V73" s="17">
        <v>0</v>
      </c>
      <c r="W73" s="17">
        <v>0</v>
      </c>
      <c r="X73">
        <f>V73-W73</f>
        <v>0</v>
      </c>
      <c r="Z73" s="17"/>
    </row>
    <row r="74" spans="1:26" x14ac:dyDescent="0.3">
      <c r="A74" s="6">
        <v>100037</v>
      </c>
      <c r="B74">
        <v>1</v>
      </c>
      <c r="C74" t="s">
        <v>98</v>
      </c>
      <c r="D74" s="18" t="str">
        <f>_xlfn.XLOOKUP(A74,Clinical[SubjectID],Clinical[WHO 2021 Diagnosis])</f>
        <v>Glioma NOS</v>
      </c>
      <c r="E74" s="19" t="s">
        <v>9</v>
      </c>
      <c r="F74" s="17" t="s">
        <v>6</v>
      </c>
      <c r="G74" s="19" t="s">
        <v>11</v>
      </c>
      <c r="H74" s="17">
        <v>49</v>
      </c>
      <c r="I74" s="20" t="s">
        <v>14</v>
      </c>
      <c r="J74" s="20">
        <v>71193</v>
      </c>
      <c r="K74" s="20">
        <v>67</v>
      </c>
      <c r="L74" s="20">
        <v>18248</v>
      </c>
      <c r="M74" s="20">
        <v>89508</v>
      </c>
      <c r="N74" s="20">
        <v>67</v>
      </c>
      <c r="Q74" s="17"/>
      <c r="R74" s="17"/>
      <c r="V74" s="17"/>
      <c r="W74" s="17"/>
      <c r="Z74" s="17"/>
    </row>
    <row r="75" spans="1:26" x14ac:dyDescent="0.3">
      <c r="A75" s="6">
        <v>100037</v>
      </c>
      <c r="B75">
        <v>2</v>
      </c>
      <c r="C75" t="s">
        <v>99</v>
      </c>
      <c r="D75" s="18" t="str">
        <f>_xlfn.XLOOKUP(A75,Clinical[SubjectID],Clinical[WHO 2021 Diagnosis])</f>
        <v>Glioma NOS</v>
      </c>
      <c r="E75" s="19" t="s">
        <v>9</v>
      </c>
      <c r="F75" s="17" t="s">
        <v>6</v>
      </c>
      <c r="G75" s="19" t="s">
        <v>11</v>
      </c>
      <c r="H75" s="17">
        <v>49</v>
      </c>
      <c r="I75" s="20" t="s">
        <v>14</v>
      </c>
      <c r="J75" s="20">
        <v>68533</v>
      </c>
      <c r="K75" s="20">
        <v>65</v>
      </c>
      <c r="L75" s="20">
        <v>16515</v>
      </c>
      <c r="M75" s="20">
        <v>85113</v>
      </c>
      <c r="N75" s="20">
        <v>65</v>
      </c>
      <c r="P75" t="s">
        <v>0</v>
      </c>
      <c r="Q75" s="17">
        <v>0</v>
      </c>
      <c r="R75" s="17">
        <v>0</v>
      </c>
      <c r="S75">
        <f>Q75-R75</f>
        <v>0</v>
      </c>
      <c r="U75" t="s">
        <v>0</v>
      </c>
      <c r="V75" s="17">
        <v>0</v>
      </c>
      <c r="W75" s="17">
        <v>0</v>
      </c>
      <c r="X75">
        <f>V75-W75</f>
        <v>0</v>
      </c>
      <c r="Z75" s="17"/>
    </row>
    <row r="76" spans="1:26" x14ac:dyDescent="0.3">
      <c r="A76" s="6">
        <v>100038</v>
      </c>
      <c r="B76">
        <v>1</v>
      </c>
      <c r="C76" t="s">
        <v>100</v>
      </c>
      <c r="D76" s="18" t="str">
        <f>_xlfn.XLOOKUP(A76,Clinical[SubjectID],Clinical[WHO 2021 Diagnosis])</f>
        <v>Glioblastoma</v>
      </c>
      <c r="E76" s="19" t="s">
        <v>5</v>
      </c>
      <c r="F76" s="17" t="s">
        <v>6</v>
      </c>
      <c r="G76" s="19" t="s">
        <v>11</v>
      </c>
      <c r="H76" s="17">
        <v>69</v>
      </c>
      <c r="I76" s="20">
        <v>3467</v>
      </c>
      <c r="J76" s="20">
        <v>30322</v>
      </c>
      <c r="K76" s="20">
        <v>9553</v>
      </c>
      <c r="L76" s="20" t="s">
        <v>14</v>
      </c>
      <c r="M76" s="20">
        <v>43342</v>
      </c>
      <c r="N76" s="20">
        <v>13020</v>
      </c>
      <c r="Q76" s="17"/>
      <c r="R76" s="17"/>
      <c r="V76" s="17"/>
      <c r="W76" s="17"/>
      <c r="Z76" s="17"/>
    </row>
    <row r="77" spans="1:26" x14ac:dyDescent="0.3">
      <c r="A77" s="6">
        <v>100038</v>
      </c>
      <c r="B77">
        <v>2</v>
      </c>
      <c r="C77" t="s">
        <v>101</v>
      </c>
      <c r="D77" s="18" t="str">
        <f>_xlfn.XLOOKUP(A77,Clinical[SubjectID],Clinical[WHO 2021 Diagnosis])</f>
        <v>Glioblastoma</v>
      </c>
      <c r="E77" s="19" t="s">
        <v>5</v>
      </c>
      <c r="F77" s="17" t="s">
        <v>6</v>
      </c>
      <c r="G77" s="19" t="s">
        <v>11</v>
      </c>
      <c r="H77" s="17">
        <v>69</v>
      </c>
      <c r="I77" s="20">
        <v>1920</v>
      </c>
      <c r="J77" s="20">
        <v>64634</v>
      </c>
      <c r="K77" s="20">
        <v>12220</v>
      </c>
      <c r="L77" s="20" t="s">
        <v>14</v>
      </c>
      <c r="M77" s="20">
        <v>78774</v>
      </c>
      <c r="N77" s="20">
        <v>14140</v>
      </c>
      <c r="P77" t="s">
        <v>2</v>
      </c>
      <c r="Q77" s="17">
        <v>40464</v>
      </c>
      <c r="R77" s="17">
        <v>0</v>
      </c>
      <c r="S77">
        <f>Q77-R77</f>
        <v>40464</v>
      </c>
      <c r="U77" t="s">
        <v>2</v>
      </c>
      <c r="V77" s="17">
        <v>4380</v>
      </c>
      <c r="W77" s="17">
        <v>0</v>
      </c>
      <c r="X77">
        <f>V77-W77</f>
        <v>4380</v>
      </c>
      <c r="Z77" s="17"/>
    </row>
    <row r="78" spans="1:26" x14ac:dyDescent="0.3">
      <c r="A78" s="6">
        <v>100039</v>
      </c>
      <c r="B78">
        <v>1</v>
      </c>
      <c r="C78" t="s">
        <v>102</v>
      </c>
      <c r="D78" s="18" t="str">
        <f>_xlfn.XLOOKUP(A78,Clinical[SubjectID],Clinical[WHO 2021 Diagnosis])</f>
        <v>Glioblastoma</v>
      </c>
      <c r="E78" s="19" t="s">
        <v>10</v>
      </c>
      <c r="F78" s="17" t="s">
        <v>6</v>
      </c>
      <c r="G78" s="19" t="s">
        <v>11</v>
      </c>
      <c r="H78" s="17">
        <v>59</v>
      </c>
      <c r="I78" s="20">
        <v>10625</v>
      </c>
      <c r="J78" s="20">
        <v>53105</v>
      </c>
      <c r="K78" s="20">
        <v>20596</v>
      </c>
      <c r="L78" s="20" t="s">
        <v>14</v>
      </c>
      <c r="M78" s="20">
        <v>84326</v>
      </c>
      <c r="N78" s="20">
        <v>31221</v>
      </c>
      <c r="Q78" s="17"/>
      <c r="R78" s="17"/>
      <c r="V78" s="17"/>
      <c r="W78" s="17"/>
      <c r="Z78" s="17"/>
    </row>
    <row r="79" spans="1:26" x14ac:dyDescent="0.3">
      <c r="A79" s="6">
        <v>100039</v>
      </c>
      <c r="B79">
        <v>2</v>
      </c>
      <c r="C79" t="s">
        <v>103</v>
      </c>
      <c r="D79" s="18" t="str">
        <f>_xlfn.XLOOKUP(A79,Clinical[SubjectID],Clinical[WHO 2021 Diagnosis])</f>
        <v>Glioblastoma</v>
      </c>
      <c r="E79" s="19" t="s">
        <v>10</v>
      </c>
      <c r="F79" s="17" t="s">
        <v>6</v>
      </c>
      <c r="G79" s="19" t="s">
        <v>11</v>
      </c>
      <c r="H79" s="17">
        <v>59</v>
      </c>
      <c r="I79" s="20">
        <v>9309</v>
      </c>
      <c r="J79" s="20">
        <v>41826</v>
      </c>
      <c r="K79" s="20">
        <v>13503</v>
      </c>
      <c r="L79" s="20" t="s">
        <v>14</v>
      </c>
      <c r="M79" s="20">
        <v>64638</v>
      </c>
      <c r="N79" s="20">
        <v>22812</v>
      </c>
      <c r="P79" s="17" t="s">
        <v>1</v>
      </c>
      <c r="Q79" s="17">
        <v>7329</v>
      </c>
      <c r="R79" s="17">
        <v>28308</v>
      </c>
      <c r="S79">
        <f>Q79-R79</f>
        <v>-20979</v>
      </c>
      <c r="U79" s="21" t="s">
        <v>2</v>
      </c>
      <c r="V79" s="17">
        <v>1821</v>
      </c>
      <c r="W79" s="17">
        <v>925</v>
      </c>
      <c r="X79">
        <f>V79-W79</f>
        <v>896</v>
      </c>
      <c r="Z79" s="17"/>
    </row>
    <row r="80" spans="1:26" x14ac:dyDescent="0.3">
      <c r="A80" s="6">
        <v>100040</v>
      </c>
      <c r="B80">
        <v>1</v>
      </c>
      <c r="C80" t="s">
        <v>104</v>
      </c>
      <c r="D80" s="18" t="str">
        <f>_xlfn.XLOOKUP(A80,Clinical[SubjectID],Clinical[WHO 2021 Diagnosis])</f>
        <v>Glioma NOS</v>
      </c>
      <c r="E80" s="19" t="s">
        <v>5</v>
      </c>
      <c r="F80" s="17" t="s">
        <v>6</v>
      </c>
      <c r="G80" s="19" t="s">
        <v>7</v>
      </c>
      <c r="H80" s="17">
        <v>50</v>
      </c>
      <c r="I80" s="20" t="s">
        <v>14</v>
      </c>
      <c r="J80" s="20">
        <v>28006</v>
      </c>
      <c r="K80" s="20">
        <v>1341</v>
      </c>
      <c r="L80" s="20">
        <v>44683</v>
      </c>
      <c r="M80" s="20">
        <v>74030</v>
      </c>
      <c r="N80" s="20">
        <v>1341</v>
      </c>
      <c r="Q80" s="17"/>
      <c r="R80" s="17"/>
      <c r="V80" s="17"/>
      <c r="W80" s="17"/>
      <c r="Z80" s="17"/>
    </row>
    <row r="81" spans="1:26" x14ac:dyDescent="0.3">
      <c r="A81" s="6">
        <v>100040</v>
      </c>
      <c r="B81">
        <v>2</v>
      </c>
      <c r="C81" t="s">
        <v>105</v>
      </c>
      <c r="D81" s="18" t="str">
        <f>_xlfn.XLOOKUP(A81,Clinical[SubjectID],Clinical[WHO 2021 Diagnosis])</f>
        <v>Glioma NOS</v>
      </c>
      <c r="E81" s="19" t="s">
        <v>5</v>
      </c>
      <c r="F81" s="17" t="s">
        <v>6</v>
      </c>
      <c r="G81" s="19" t="s">
        <v>7</v>
      </c>
      <c r="H81" s="17">
        <v>50</v>
      </c>
      <c r="I81" s="20" t="s">
        <v>14</v>
      </c>
      <c r="J81" s="20">
        <v>29030</v>
      </c>
      <c r="K81" s="20">
        <v>5280</v>
      </c>
      <c r="L81" s="20">
        <v>50341</v>
      </c>
      <c r="M81" s="20">
        <v>84651</v>
      </c>
      <c r="N81" s="20">
        <v>5280</v>
      </c>
      <c r="P81" s="17" t="s">
        <v>2</v>
      </c>
      <c r="Q81" s="17">
        <v>7256</v>
      </c>
      <c r="R81" s="17">
        <v>0</v>
      </c>
      <c r="S81">
        <f>Q81-R81</f>
        <v>7256</v>
      </c>
      <c r="U81" s="17" t="s">
        <v>2</v>
      </c>
      <c r="V81" s="17">
        <v>1611</v>
      </c>
      <c r="W81" s="17">
        <v>0</v>
      </c>
      <c r="X81">
        <f>V81-W81</f>
        <v>1611</v>
      </c>
      <c r="Z81" s="17"/>
    </row>
    <row r="82" spans="1:26" x14ac:dyDescent="0.3">
      <c r="A82" s="6">
        <v>100041</v>
      </c>
      <c r="B82">
        <v>1</v>
      </c>
      <c r="C82" t="s">
        <v>106</v>
      </c>
      <c r="D82" s="18" t="str">
        <f>_xlfn.XLOOKUP(A82,Clinical[SubjectID],Clinical[WHO 2021 Diagnosis])</f>
        <v>Glioblastoma</v>
      </c>
      <c r="E82" s="19" t="s">
        <v>5</v>
      </c>
      <c r="F82" s="17" t="s">
        <v>6</v>
      </c>
      <c r="G82" s="19" t="s">
        <v>11</v>
      </c>
      <c r="H82" s="17">
        <v>52</v>
      </c>
      <c r="I82" s="20" t="s">
        <v>14</v>
      </c>
      <c r="J82" s="20">
        <v>16225</v>
      </c>
      <c r="K82" s="20">
        <v>487</v>
      </c>
      <c r="L82" s="20">
        <v>29059</v>
      </c>
      <c r="M82" s="20">
        <v>45771</v>
      </c>
      <c r="N82" s="20">
        <v>487</v>
      </c>
      <c r="Q82" s="17"/>
      <c r="R82" s="17"/>
      <c r="V82" s="17"/>
      <c r="W82" s="17"/>
      <c r="Z82" s="17"/>
    </row>
    <row r="83" spans="1:26" x14ac:dyDescent="0.3">
      <c r="A83" s="6">
        <v>100041</v>
      </c>
      <c r="B83">
        <v>2</v>
      </c>
      <c r="C83" t="s">
        <v>107</v>
      </c>
      <c r="D83" s="18" t="str">
        <f>_xlfn.XLOOKUP(A83,Clinical[SubjectID],Clinical[WHO 2021 Diagnosis])</f>
        <v>Glioblastoma</v>
      </c>
      <c r="E83" s="19" t="s">
        <v>5</v>
      </c>
      <c r="F83" s="17" t="s">
        <v>6</v>
      </c>
      <c r="G83" s="19" t="s">
        <v>11</v>
      </c>
      <c r="H83" s="17">
        <v>52</v>
      </c>
      <c r="I83" s="20" t="s">
        <v>14</v>
      </c>
      <c r="J83" s="20">
        <v>17723</v>
      </c>
      <c r="K83" s="20">
        <v>646</v>
      </c>
      <c r="L83" s="20">
        <v>29335</v>
      </c>
      <c r="M83" s="20">
        <v>47704</v>
      </c>
      <c r="N83" s="20">
        <v>646</v>
      </c>
      <c r="P83" s="17" t="s">
        <v>2</v>
      </c>
      <c r="Q83" s="17">
        <v>1765</v>
      </c>
      <c r="R83" s="17">
        <v>0</v>
      </c>
      <c r="S83">
        <f>Q83-R83</f>
        <v>1765</v>
      </c>
      <c r="U83" s="17" t="s">
        <v>0</v>
      </c>
      <c r="V83" s="17">
        <v>0</v>
      </c>
      <c r="W83" s="17">
        <v>0</v>
      </c>
      <c r="X83">
        <f>V83-W83</f>
        <v>0</v>
      </c>
      <c r="Z83" s="17"/>
    </row>
    <row r="84" spans="1:26" x14ac:dyDescent="0.3">
      <c r="A84" s="6">
        <v>100042</v>
      </c>
      <c r="B84">
        <v>1</v>
      </c>
      <c r="C84" t="s">
        <v>108</v>
      </c>
      <c r="D84" s="18" t="str">
        <f>_xlfn.XLOOKUP(A84,Clinical[SubjectID],Clinical[WHO 2021 Diagnosis])</f>
        <v>Oligodendroglioma</v>
      </c>
      <c r="E84" s="19" t="s">
        <v>5</v>
      </c>
      <c r="F84" s="17" t="s">
        <v>6</v>
      </c>
      <c r="G84" s="19" t="s">
        <v>11</v>
      </c>
      <c r="H84" s="17">
        <v>54</v>
      </c>
      <c r="I84" s="20" t="s">
        <v>14</v>
      </c>
      <c r="J84" s="20">
        <v>18899</v>
      </c>
      <c r="K84" s="20" t="s">
        <v>14</v>
      </c>
      <c r="L84" s="20">
        <v>6120</v>
      </c>
      <c r="M84" s="20">
        <v>25019</v>
      </c>
      <c r="N84" s="20" t="s">
        <v>14</v>
      </c>
      <c r="Q84" s="17"/>
      <c r="R84" s="17"/>
      <c r="V84" s="17"/>
      <c r="W84" s="17"/>
      <c r="Z84" s="17"/>
    </row>
    <row r="85" spans="1:26" x14ac:dyDescent="0.3">
      <c r="A85" s="6">
        <v>100042</v>
      </c>
      <c r="B85">
        <v>2</v>
      </c>
      <c r="C85" t="s">
        <v>109</v>
      </c>
      <c r="D85" s="18" t="str">
        <f>_xlfn.XLOOKUP(A85,Clinical[SubjectID],Clinical[WHO 2021 Diagnosis])</f>
        <v>Oligodendroglioma</v>
      </c>
      <c r="E85" s="19" t="s">
        <v>5</v>
      </c>
      <c r="F85" s="17" t="s">
        <v>6</v>
      </c>
      <c r="G85" s="19" t="s">
        <v>11</v>
      </c>
      <c r="H85" s="17">
        <v>55</v>
      </c>
      <c r="I85" s="20" t="s">
        <v>14</v>
      </c>
      <c r="J85" s="20">
        <v>20071</v>
      </c>
      <c r="K85" s="20" t="s">
        <v>14</v>
      </c>
      <c r="L85" s="20">
        <v>5742</v>
      </c>
      <c r="M85" s="20">
        <v>25813</v>
      </c>
      <c r="N85" s="20" t="s">
        <v>14</v>
      </c>
      <c r="P85" s="17" t="s">
        <v>0</v>
      </c>
      <c r="Q85" s="17">
        <v>0</v>
      </c>
      <c r="R85" s="17">
        <v>0</v>
      </c>
      <c r="S85">
        <f>Q85-R85</f>
        <v>0</v>
      </c>
      <c r="U85" s="17" t="s">
        <v>0</v>
      </c>
      <c r="V85" s="17">
        <v>0</v>
      </c>
      <c r="W85" s="17">
        <v>0</v>
      </c>
      <c r="X85">
        <f>V85-W85</f>
        <v>0</v>
      </c>
      <c r="Z85" s="17"/>
    </row>
    <row r="86" spans="1:26" x14ac:dyDescent="0.3">
      <c r="A86" s="6">
        <v>100043</v>
      </c>
      <c r="B86">
        <v>1</v>
      </c>
      <c r="C86" t="s">
        <v>110</v>
      </c>
      <c r="D86" s="18" t="str">
        <f>_xlfn.XLOOKUP(A86,Clinical[SubjectID],Clinical[WHO 2021 Diagnosis])</f>
        <v>Glioma NOS</v>
      </c>
      <c r="E86" s="19" t="s">
        <v>9</v>
      </c>
      <c r="F86" s="17" t="s">
        <v>6</v>
      </c>
      <c r="G86" s="19" t="s">
        <v>11</v>
      </c>
      <c r="H86" s="17">
        <v>55</v>
      </c>
      <c r="I86" s="20" t="s">
        <v>14</v>
      </c>
      <c r="J86" s="20">
        <v>58322</v>
      </c>
      <c r="K86" s="20">
        <v>3061</v>
      </c>
      <c r="L86" s="20">
        <v>41949</v>
      </c>
      <c r="M86" s="20">
        <v>103332</v>
      </c>
      <c r="N86" s="20">
        <v>3061</v>
      </c>
      <c r="Q86" s="17"/>
      <c r="R86" s="17"/>
      <c r="V86" s="17"/>
      <c r="W86" s="17"/>
      <c r="Z86" s="17"/>
    </row>
    <row r="87" spans="1:26" x14ac:dyDescent="0.3">
      <c r="A87" s="6">
        <v>100043</v>
      </c>
      <c r="B87">
        <v>2</v>
      </c>
      <c r="C87" t="s">
        <v>111</v>
      </c>
      <c r="D87" s="18" t="str">
        <f>_xlfn.XLOOKUP(A87,Clinical[SubjectID],Clinical[WHO 2021 Diagnosis])</f>
        <v>Glioma NOS</v>
      </c>
      <c r="E87" s="19" t="s">
        <v>9</v>
      </c>
      <c r="F87" s="17" t="s">
        <v>6</v>
      </c>
      <c r="G87" s="19" t="s">
        <v>11</v>
      </c>
      <c r="H87" s="17">
        <v>55</v>
      </c>
      <c r="I87" s="20" t="s">
        <v>14</v>
      </c>
      <c r="J87" s="20">
        <v>33320</v>
      </c>
      <c r="K87" s="20">
        <v>1110</v>
      </c>
      <c r="L87" s="20">
        <v>43671</v>
      </c>
      <c r="M87" s="20">
        <v>78101</v>
      </c>
      <c r="N87" s="20">
        <v>1110</v>
      </c>
      <c r="P87" s="17" t="s">
        <v>1</v>
      </c>
      <c r="Q87" s="17">
        <v>0</v>
      </c>
      <c r="R87" s="17">
        <v>17529</v>
      </c>
      <c r="S87">
        <f>Q87-R87</f>
        <v>-17529</v>
      </c>
      <c r="U87" s="17" t="s">
        <v>1</v>
      </c>
      <c r="V87" s="17">
        <v>216</v>
      </c>
      <c r="W87" s="17">
        <v>799</v>
      </c>
      <c r="X87">
        <f>V87-W87</f>
        <v>-583</v>
      </c>
      <c r="Z87" s="17"/>
    </row>
    <row r="88" spans="1:26" x14ac:dyDescent="0.3">
      <c r="A88" s="6">
        <v>100044</v>
      </c>
      <c r="B88">
        <v>1</v>
      </c>
      <c r="C88" t="s">
        <v>112</v>
      </c>
      <c r="D88" s="18" t="str">
        <f>_xlfn.XLOOKUP(A88,Clinical[SubjectID],Clinical[WHO 2021 Diagnosis])</f>
        <v>IDH mut Astrocytoma</v>
      </c>
      <c r="E88" s="19" t="s">
        <v>5</v>
      </c>
      <c r="F88" s="17" t="s">
        <v>6</v>
      </c>
      <c r="G88" s="19" t="s">
        <v>7</v>
      </c>
      <c r="H88" s="17">
        <v>26</v>
      </c>
      <c r="I88" s="20">
        <v>3611</v>
      </c>
      <c r="J88" s="20">
        <v>64938</v>
      </c>
      <c r="K88" s="20">
        <v>12652</v>
      </c>
      <c r="L88" s="20">
        <v>80082</v>
      </c>
      <c r="M88" s="20">
        <v>161283</v>
      </c>
      <c r="N88" s="20">
        <v>16263</v>
      </c>
      <c r="Q88" s="17"/>
      <c r="R88" s="17"/>
      <c r="V88" s="17"/>
      <c r="W88" s="17"/>
      <c r="Z88" s="17"/>
    </row>
    <row r="89" spans="1:26" x14ac:dyDescent="0.3">
      <c r="A89" s="6">
        <v>100044</v>
      </c>
      <c r="B89">
        <v>2</v>
      </c>
      <c r="C89" t="s">
        <v>113</v>
      </c>
      <c r="D89" s="18" t="str">
        <f>_xlfn.XLOOKUP(A89,Clinical[SubjectID],Clinical[WHO 2021 Diagnosis])</f>
        <v>IDH mut Astrocytoma</v>
      </c>
      <c r="E89" s="19" t="s">
        <v>5</v>
      </c>
      <c r="F89" s="17" t="s">
        <v>6</v>
      </c>
      <c r="G89" s="19" t="s">
        <v>7</v>
      </c>
      <c r="H89" s="17">
        <v>27</v>
      </c>
      <c r="I89" s="20">
        <v>8384</v>
      </c>
      <c r="J89" s="20">
        <v>60932</v>
      </c>
      <c r="K89" s="20">
        <v>13614</v>
      </c>
      <c r="L89" s="20">
        <v>82179</v>
      </c>
      <c r="M89" s="20">
        <v>165109</v>
      </c>
      <c r="N89" s="20">
        <v>21998</v>
      </c>
      <c r="P89" s="17" t="s">
        <v>2</v>
      </c>
      <c r="Q89" s="17">
        <v>17239</v>
      </c>
      <c r="R89" s="17">
        <v>0</v>
      </c>
      <c r="S89">
        <f>Q89-R89</f>
        <v>17239</v>
      </c>
      <c r="U89" s="17" t="s">
        <v>2</v>
      </c>
      <c r="V89" s="17">
        <v>6796</v>
      </c>
      <c r="W89" s="17">
        <v>3295</v>
      </c>
      <c r="X89">
        <f>V89-W89</f>
        <v>3501</v>
      </c>
      <c r="Z89" s="17"/>
    </row>
    <row r="90" spans="1:26" x14ac:dyDescent="0.3">
      <c r="A90" s="6">
        <v>100045</v>
      </c>
      <c r="B90">
        <v>1</v>
      </c>
      <c r="C90" t="s">
        <v>114</v>
      </c>
      <c r="D90" s="18" t="str">
        <f>_xlfn.XLOOKUP(A90,Clinical[SubjectID],Clinical[WHO 2021 Diagnosis])</f>
        <v>IDH mut Astrocytoma</v>
      </c>
      <c r="E90" s="19" t="s">
        <v>5</v>
      </c>
      <c r="F90" s="17" t="s">
        <v>6</v>
      </c>
      <c r="G90" s="19" t="s">
        <v>7</v>
      </c>
      <c r="H90" s="17">
        <v>48</v>
      </c>
      <c r="I90" s="20" t="s">
        <v>14</v>
      </c>
      <c r="J90" s="20">
        <v>8489</v>
      </c>
      <c r="K90" s="20" t="s">
        <v>14</v>
      </c>
      <c r="L90" s="20">
        <v>6459</v>
      </c>
      <c r="M90" s="20">
        <v>14948</v>
      </c>
      <c r="N90" s="20" t="s">
        <v>14</v>
      </c>
      <c r="Q90" s="17"/>
      <c r="R90" s="17"/>
      <c r="V90" s="17"/>
      <c r="W90" s="17"/>
      <c r="Z90" s="17"/>
    </row>
    <row r="91" spans="1:26" x14ac:dyDescent="0.3">
      <c r="A91" s="6">
        <v>100045</v>
      </c>
      <c r="B91">
        <v>2</v>
      </c>
      <c r="C91" t="s">
        <v>115</v>
      </c>
      <c r="D91" s="18" t="str">
        <f>_xlfn.XLOOKUP(A91,Clinical[SubjectID],Clinical[WHO 2021 Diagnosis])</f>
        <v>IDH mut Astrocytoma</v>
      </c>
      <c r="E91" s="19" t="s">
        <v>5</v>
      </c>
      <c r="F91" s="17" t="s">
        <v>6</v>
      </c>
      <c r="G91" s="19" t="s">
        <v>7</v>
      </c>
      <c r="H91" s="17">
        <v>48</v>
      </c>
      <c r="I91" s="20" t="s">
        <v>14</v>
      </c>
      <c r="J91" s="20">
        <v>9129</v>
      </c>
      <c r="K91" s="20" t="s">
        <v>14</v>
      </c>
      <c r="L91" s="20">
        <v>5069</v>
      </c>
      <c r="M91" s="20">
        <v>14198</v>
      </c>
      <c r="N91" s="20" t="s">
        <v>14</v>
      </c>
      <c r="P91" t="s">
        <v>0</v>
      </c>
      <c r="Q91" s="17">
        <v>0</v>
      </c>
      <c r="R91" s="17">
        <v>0</v>
      </c>
      <c r="S91">
        <f>Q91-R91</f>
        <v>0</v>
      </c>
      <c r="U91" s="17" t="s">
        <v>0</v>
      </c>
      <c r="V91" s="17">
        <v>0</v>
      </c>
      <c r="W91" s="17">
        <v>0</v>
      </c>
      <c r="X91">
        <f>V91-W91</f>
        <v>0</v>
      </c>
      <c r="Z91" s="17"/>
    </row>
    <row r="92" spans="1:26" x14ac:dyDescent="0.3">
      <c r="A92" s="6">
        <v>100046</v>
      </c>
      <c r="B92">
        <v>1</v>
      </c>
      <c r="C92" t="s">
        <v>116</v>
      </c>
      <c r="D92" s="18" t="str">
        <f>_xlfn.XLOOKUP(A92,Clinical[SubjectID],Clinical[WHO 2021 Diagnosis])</f>
        <v>Oligodendroglioma</v>
      </c>
      <c r="E92" s="19" t="s">
        <v>5</v>
      </c>
      <c r="F92" s="17" t="s">
        <v>6</v>
      </c>
      <c r="G92" s="19" t="s">
        <v>7</v>
      </c>
      <c r="H92" s="17">
        <v>49</v>
      </c>
      <c r="I92" s="20" t="s">
        <v>14</v>
      </c>
      <c r="J92" s="20">
        <v>10603</v>
      </c>
      <c r="K92" s="20" t="s">
        <v>14</v>
      </c>
      <c r="L92" s="20">
        <v>14202</v>
      </c>
      <c r="M92" s="20">
        <v>24805</v>
      </c>
      <c r="N92" s="20" t="s">
        <v>14</v>
      </c>
      <c r="Q92" s="17"/>
      <c r="R92" s="17"/>
      <c r="V92" s="17"/>
      <c r="W92" s="17"/>
      <c r="Z92" s="17"/>
    </row>
    <row r="93" spans="1:26" x14ac:dyDescent="0.3">
      <c r="A93" s="6">
        <v>100046</v>
      </c>
      <c r="B93">
        <v>2</v>
      </c>
      <c r="C93" t="s">
        <v>117</v>
      </c>
      <c r="D93" s="18" t="str">
        <f>_xlfn.XLOOKUP(A93,Clinical[SubjectID],Clinical[WHO 2021 Diagnosis])</f>
        <v>Oligodendroglioma</v>
      </c>
      <c r="E93" s="19" t="s">
        <v>5</v>
      </c>
      <c r="F93" s="17" t="s">
        <v>6</v>
      </c>
      <c r="G93" s="19" t="s">
        <v>7</v>
      </c>
      <c r="H93" s="17">
        <v>49</v>
      </c>
      <c r="I93" s="20" t="s">
        <v>14</v>
      </c>
      <c r="J93" s="20">
        <v>10731</v>
      </c>
      <c r="K93" s="20" t="s">
        <v>14</v>
      </c>
      <c r="L93" s="20">
        <v>12090</v>
      </c>
      <c r="M93" s="20">
        <v>22821</v>
      </c>
      <c r="N93" s="20" t="s">
        <v>14</v>
      </c>
      <c r="P93" s="17" t="s">
        <v>0</v>
      </c>
      <c r="Q93" s="17">
        <v>0</v>
      </c>
      <c r="R93" s="17">
        <v>0</v>
      </c>
      <c r="S93">
        <f>Q93-R93</f>
        <v>0</v>
      </c>
      <c r="U93" s="17" t="s">
        <v>0</v>
      </c>
      <c r="V93" s="17">
        <v>0</v>
      </c>
      <c r="W93" s="17">
        <v>0</v>
      </c>
      <c r="X93">
        <f>V93-W93</f>
        <v>0</v>
      </c>
      <c r="Z93" s="17"/>
    </row>
    <row r="94" spans="1:26" x14ac:dyDescent="0.3">
      <c r="A94" s="6">
        <v>100047</v>
      </c>
      <c r="B94">
        <v>1</v>
      </c>
      <c r="C94" t="s">
        <v>118</v>
      </c>
      <c r="D94" s="18" t="str">
        <f>_xlfn.XLOOKUP(A94,Clinical[SubjectID],Clinical[WHO 2021 Diagnosis])</f>
        <v>Glioma NOS</v>
      </c>
      <c r="E94" s="19" t="s">
        <v>5</v>
      </c>
      <c r="F94" s="17" t="s">
        <v>6</v>
      </c>
      <c r="G94" s="19" t="s">
        <v>11</v>
      </c>
      <c r="H94" s="17">
        <v>67</v>
      </c>
      <c r="I94" s="20" t="s">
        <v>14</v>
      </c>
      <c r="J94" s="20">
        <v>38592</v>
      </c>
      <c r="K94" s="20">
        <v>626</v>
      </c>
      <c r="L94" s="20">
        <v>15773</v>
      </c>
      <c r="M94" s="20">
        <v>54991</v>
      </c>
      <c r="N94" s="20">
        <v>626</v>
      </c>
      <c r="Q94" s="17"/>
      <c r="R94" s="17"/>
      <c r="V94" s="17"/>
      <c r="W94" s="17"/>
      <c r="Z94" s="17"/>
    </row>
    <row r="95" spans="1:26" x14ac:dyDescent="0.3">
      <c r="A95" s="6">
        <v>100047</v>
      </c>
      <c r="B95">
        <v>2</v>
      </c>
      <c r="C95" t="s">
        <v>119</v>
      </c>
      <c r="D95" s="18" t="str">
        <f>_xlfn.XLOOKUP(A95,Clinical[SubjectID],Clinical[WHO 2021 Diagnosis])</f>
        <v>Glioma NOS</v>
      </c>
      <c r="E95" s="19" t="s">
        <v>5</v>
      </c>
      <c r="F95" s="17" t="s">
        <v>6</v>
      </c>
      <c r="G95" s="19" t="s">
        <v>11</v>
      </c>
      <c r="H95" s="17">
        <v>67</v>
      </c>
      <c r="I95" s="20" t="s">
        <v>14</v>
      </c>
      <c r="J95" s="20">
        <v>37661</v>
      </c>
      <c r="K95" s="20">
        <v>361</v>
      </c>
      <c r="L95" s="20">
        <v>15051</v>
      </c>
      <c r="M95" s="20">
        <v>53073</v>
      </c>
      <c r="N95" s="20">
        <v>361</v>
      </c>
      <c r="P95" s="17" t="s">
        <v>0</v>
      </c>
      <c r="Q95" s="17">
        <v>0</v>
      </c>
      <c r="R95" s="17">
        <v>0</v>
      </c>
      <c r="S95">
        <f>Q95-R95</f>
        <v>0</v>
      </c>
      <c r="U95" s="17" t="s">
        <v>0</v>
      </c>
      <c r="V95" s="17">
        <v>0</v>
      </c>
      <c r="W95" s="17">
        <v>0</v>
      </c>
      <c r="X95">
        <f>V95-W95</f>
        <v>0</v>
      </c>
      <c r="Z95" s="17"/>
    </row>
    <row r="96" spans="1:26" x14ac:dyDescent="0.3">
      <c r="A96" s="6">
        <v>100048</v>
      </c>
      <c r="B96">
        <v>1</v>
      </c>
      <c r="C96" t="s">
        <v>120</v>
      </c>
      <c r="D96" s="18" t="str">
        <f>_xlfn.XLOOKUP(A96,Clinical[SubjectID],Clinical[WHO 2021 Diagnosis])</f>
        <v>Oligodendroglioma</v>
      </c>
      <c r="E96" s="19" t="s">
        <v>10</v>
      </c>
      <c r="F96" s="17" t="s">
        <v>6</v>
      </c>
      <c r="G96" s="19" t="s">
        <v>11</v>
      </c>
      <c r="H96" s="17">
        <v>61</v>
      </c>
      <c r="I96" s="20" t="s">
        <v>14</v>
      </c>
      <c r="J96" s="20">
        <v>35708</v>
      </c>
      <c r="K96" s="20" t="s">
        <v>14</v>
      </c>
      <c r="L96" s="20">
        <v>15058</v>
      </c>
      <c r="M96" s="20">
        <v>50766</v>
      </c>
      <c r="N96" s="20" t="s">
        <v>14</v>
      </c>
      <c r="Q96" s="17"/>
      <c r="R96" s="17"/>
      <c r="V96" s="17"/>
      <c r="W96" s="17"/>
      <c r="Z96" s="17"/>
    </row>
    <row r="97" spans="1:26" x14ac:dyDescent="0.3">
      <c r="A97" s="6">
        <v>100048</v>
      </c>
      <c r="B97">
        <v>2</v>
      </c>
      <c r="C97" t="s">
        <v>121</v>
      </c>
      <c r="D97" s="18" t="str">
        <f>_xlfn.XLOOKUP(A97,Clinical[SubjectID],Clinical[WHO 2021 Diagnosis])</f>
        <v>Oligodendroglioma</v>
      </c>
      <c r="E97" s="19" t="s">
        <v>10</v>
      </c>
      <c r="F97" s="17" t="s">
        <v>6</v>
      </c>
      <c r="G97" s="19" t="s">
        <v>11</v>
      </c>
      <c r="H97" s="17">
        <v>62</v>
      </c>
      <c r="I97" s="20" t="s">
        <v>14</v>
      </c>
      <c r="J97" s="20">
        <v>38474</v>
      </c>
      <c r="K97" s="20" t="s">
        <v>14</v>
      </c>
      <c r="L97" s="20">
        <v>16952</v>
      </c>
      <c r="M97" s="20">
        <v>55426</v>
      </c>
      <c r="N97" s="20" t="s">
        <v>14</v>
      </c>
      <c r="P97" s="17" t="s">
        <v>0</v>
      </c>
      <c r="Q97" s="17">
        <v>0</v>
      </c>
      <c r="R97" s="17">
        <v>0</v>
      </c>
      <c r="S97">
        <f>Q97-R97</f>
        <v>0</v>
      </c>
      <c r="U97" s="17" t="s">
        <v>0</v>
      </c>
      <c r="V97" s="17">
        <v>0</v>
      </c>
      <c r="W97" s="17">
        <v>0</v>
      </c>
      <c r="X97">
        <f>V97-W97</f>
        <v>0</v>
      </c>
      <c r="Z97" s="17"/>
    </row>
    <row r="98" spans="1:26" x14ac:dyDescent="0.3">
      <c r="A98" s="6">
        <v>100049</v>
      </c>
      <c r="B98">
        <v>1</v>
      </c>
      <c r="C98" t="s">
        <v>122</v>
      </c>
      <c r="D98" s="18" t="str">
        <f>_xlfn.XLOOKUP(A98,Clinical[SubjectID],Clinical[WHO 2021 Diagnosis])</f>
        <v>Glioblastoma</v>
      </c>
      <c r="E98" s="19" t="s">
        <v>9</v>
      </c>
      <c r="F98" s="17" t="s">
        <v>6</v>
      </c>
      <c r="G98" s="19" t="s">
        <v>7</v>
      </c>
      <c r="H98" s="17">
        <v>81</v>
      </c>
      <c r="I98" s="20">
        <v>1449</v>
      </c>
      <c r="J98" s="20">
        <v>98437</v>
      </c>
      <c r="K98" s="20">
        <v>21921</v>
      </c>
      <c r="L98" s="20">
        <v>1660</v>
      </c>
      <c r="M98" s="20">
        <v>123467</v>
      </c>
      <c r="N98" s="20">
        <v>23370</v>
      </c>
      <c r="Q98" s="17"/>
      <c r="R98" s="17"/>
      <c r="V98" s="17"/>
      <c r="W98" s="17"/>
      <c r="Z98" s="17"/>
    </row>
    <row r="99" spans="1:26" x14ac:dyDescent="0.3">
      <c r="A99" s="6">
        <v>100049</v>
      </c>
      <c r="B99">
        <v>2</v>
      </c>
      <c r="C99" t="s">
        <v>123</v>
      </c>
      <c r="D99" s="18" t="str">
        <f>_xlfn.XLOOKUP(A99,Clinical[SubjectID],Clinical[WHO 2021 Diagnosis])</f>
        <v>Glioblastoma</v>
      </c>
      <c r="E99" s="19" t="s">
        <v>9</v>
      </c>
      <c r="F99" s="17" t="s">
        <v>6</v>
      </c>
      <c r="G99" s="19" t="s">
        <v>7</v>
      </c>
      <c r="H99" s="17">
        <v>81</v>
      </c>
      <c r="I99" s="20">
        <v>1750</v>
      </c>
      <c r="J99" s="20">
        <v>103712</v>
      </c>
      <c r="K99" s="20">
        <v>29015</v>
      </c>
      <c r="L99" s="20">
        <v>1702</v>
      </c>
      <c r="M99" s="20">
        <v>136179</v>
      </c>
      <c r="N99" s="20">
        <v>30765</v>
      </c>
      <c r="P99" s="17" t="s">
        <v>2</v>
      </c>
      <c r="Q99" s="17">
        <v>3019</v>
      </c>
      <c r="R99" s="17">
        <v>2193</v>
      </c>
      <c r="S99">
        <f>Q99-R99</f>
        <v>826</v>
      </c>
      <c r="U99" s="21" t="s">
        <v>2</v>
      </c>
      <c r="V99" s="17">
        <v>3429</v>
      </c>
      <c r="W99" s="17">
        <v>0</v>
      </c>
      <c r="X99">
        <f>V99-W99</f>
        <v>3429</v>
      </c>
      <c r="Z99" s="17"/>
    </row>
    <row r="100" spans="1:26" x14ac:dyDescent="0.3">
      <c r="A100" s="6">
        <v>100050</v>
      </c>
      <c r="B100">
        <v>1</v>
      </c>
      <c r="C100" t="s">
        <v>124</v>
      </c>
      <c r="D100" s="18" t="str">
        <f>_xlfn.XLOOKUP(A100,Clinical[SubjectID],Clinical[WHO 2021 Diagnosis])</f>
        <v>Glioblastoma</v>
      </c>
      <c r="E100" s="19" t="s">
        <v>9</v>
      </c>
      <c r="F100" s="17" t="s">
        <v>6</v>
      </c>
      <c r="G100" s="19" t="s">
        <v>11</v>
      </c>
      <c r="H100" s="17">
        <v>78</v>
      </c>
      <c r="I100" s="20" t="s">
        <v>14</v>
      </c>
      <c r="J100" s="20">
        <v>46985</v>
      </c>
      <c r="K100" s="20">
        <v>116</v>
      </c>
      <c r="L100" s="20">
        <v>18123</v>
      </c>
      <c r="M100" s="20">
        <v>65224</v>
      </c>
      <c r="N100" s="20">
        <v>116</v>
      </c>
      <c r="Q100" s="17"/>
      <c r="R100" s="17"/>
      <c r="V100" s="17"/>
      <c r="W100" s="17"/>
      <c r="Z100" s="17"/>
    </row>
    <row r="101" spans="1:26" x14ac:dyDescent="0.3">
      <c r="A101" s="6">
        <v>100050</v>
      </c>
      <c r="B101">
        <v>2</v>
      </c>
      <c r="C101" t="s">
        <v>125</v>
      </c>
      <c r="D101" s="18" t="str">
        <f>_xlfn.XLOOKUP(A101,Clinical[SubjectID],Clinical[WHO 2021 Diagnosis])</f>
        <v>Glioblastoma</v>
      </c>
      <c r="E101" s="19" t="s">
        <v>9</v>
      </c>
      <c r="F101" s="17" t="s">
        <v>6</v>
      </c>
      <c r="G101" s="19" t="s">
        <v>11</v>
      </c>
      <c r="H101" s="17">
        <v>78</v>
      </c>
      <c r="I101" s="20" t="s">
        <v>14</v>
      </c>
      <c r="J101" s="20">
        <v>52883</v>
      </c>
      <c r="K101" s="20">
        <v>957</v>
      </c>
      <c r="L101" s="20">
        <v>15409</v>
      </c>
      <c r="M101" s="20">
        <v>69249</v>
      </c>
      <c r="N101" s="20">
        <v>957</v>
      </c>
      <c r="P101" t="s">
        <v>2</v>
      </c>
      <c r="Q101" s="17">
        <v>5677</v>
      </c>
      <c r="R101" s="17">
        <v>0</v>
      </c>
      <c r="S101">
        <f>Q101-R101</f>
        <v>5677</v>
      </c>
      <c r="U101" s="17" t="s">
        <v>2</v>
      </c>
      <c r="V101" s="17">
        <v>589</v>
      </c>
      <c r="W101" s="17">
        <v>0</v>
      </c>
      <c r="X101">
        <f>V101-W101</f>
        <v>589</v>
      </c>
      <c r="Z101" s="17"/>
    </row>
    <row r="102" spans="1:26" x14ac:dyDescent="0.3">
      <c r="A102" s="6">
        <v>100051</v>
      </c>
      <c r="B102">
        <v>1</v>
      </c>
      <c r="C102" t="s">
        <v>126</v>
      </c>
      <c r="D102" s="18" t="str">
        <f>_xlfn.XLOOKUP(A102,Clinical[SubjectID],Clinical[WHO 2021 Diagnosis])</f>
        <v>Glioblastoma</v>
      </c>
      <c r="E102" s="19" t="s">
        <v>5</v>
      </c>
      <c r="F102" s="17" t="s">
        <v>6</v>
      </c>
      <c r="G102" s="19" t="s">
        <v>11</v>
      </c>
      <c r="H102" s="17">
        <v>52</v>
      </c>
      <c r="I102" s="20" t="s">
        <v>14</v>
      </c>
      <c r="J102" s="20">
        <v>35038</v>
      </c>
      <c r="K102" s="20">
        <v>4390</v>
      </c>
      <c r="L102" s="20">
        <v>3228</v>
      </c>
      <c r="M102" s="20">
        <v>42656</v>
      </c>
      <c r="N102" s="20">
        <v>4390</v>
      </c>
      <c r="Q102" s="17"/>
      <c r="R102" s="17"/>
      <c r="V102" s="17"/>
      <c r="W102" s="17"/>
      <c r="Z102" s="17"/>
    </row>
    <row r="103" spans="1:26" x14ac:dyDescent="0.3">
      <c r="A103" s="6">
        <v>100051</v>
      </c>
      <c r="B103">
        <v>2</v>
      </c>
      <c r="C103" t="s">
        <v>127</v>
      </c>
      <c r="D103" s="18" t="str">
        <f>_xlfn.XLOOKUP(A103,Clinical[SubjectID],Clinical[WHO 2021 Diagnosis])</f>
        <v>Glioblastoma</v>
      </c>
      <c r="E103" s="19" t="s">
        <v>5</v>
      </c>
      <c r="F103" s="17" t="s">
        <v>6</v>
      </c>
      <c r="G103" s="19" t="s">
        <v>11</v>
      </c>
      <c r="H103" s="17">
        <v>52</v>
      </c>
      <c r="I103" s="20">
        <v>75</v>
      </c>
      <c r="J103" s="20">
        <v>33102</v>
      </c>
      <c r="K103" s="20">
        <v>6618</v>
      </c>
      <c r="L103" s="20">
        <v>2566</v>
      </c>
      <c r="M103" s="20">
        <v>42361</v>
      </c>
      <c r="N103" s="20">
        <v>6693</v>
      </c>
      <c r="P103" t="s">
        <v>2</v>
      </c>
      <c r="Q103" s="17">
        <v>1878</v>
      </c>
      <c r="R103" s="17">
        <v>0</v>
      </c>
      <c r="S103">
        <f>Q103-R103</f>
        <v>1878</v>
      </c>
      <c r="U103" s="17" t="s">
        <v>2</v>
      </c>
      <c r="V103" s="17">
        <v>1364</v>
      </c>
      <c r="W103" s="17">
        <v>0</v>
      </c>
      <c r="X103">
        <f>V103-W103</f>
        <v>1364</v>
      </c>
      <c r="Z103" s="17"/>
    </row>
    <row r="104" spans="1:26" x14ac:dyDescent="0.3">
      <c r="A104" s="6">
        <v>100052</v>
      </c>
      <c r="B104">
        <v>1</v>
      </c>
      <c r="C104" t="s">
        <v>128</v>
      </c>
      <c r="D104" s="18" t="str">
        <f>_xlfn.XLOOKUP(A104,Clinical[SubjectID],Clinical[WHO 2021 Diagnosis])</f>
        <v>Oligodendroglioma</v>
      </c>
      <c r="E104" s="19" t="s">
        <v>10</v>
      </c>
      <c r="F104" s="17" t="s">
        <v>6</v>
      </c>
      <c r="G104" s="19" t="s">
        <v>7</v>
      </c>
      <c r="H104" s="17">
        <v>51</v>
      </c>
      <c r="I104" s="20" t="s">
        <v>14</v>
      </c>
      <c r="J104" s="20">
        <v>18591</v>
      </c>
      <c r="K104" s="20" t="s">
        <v>14</v>
      </c>
      <c r="L104" s="20">
        <v>49740</v>
      </c>
      <c r="M104" s="20">
        <v>68331</v>
      </c>
      <c r="N104" s="20" t="s">
        <v>14</v>
      </c>
      <c r="Q104" s="17"/>
      <c r="R104" s="17"/>
      <c r="V104" s="17"/>
      <c r="W104" s="17"/>
      <c r="Z104" s="17"/>
    </row>
    <row r="105" spans="1:26" x14ac:dyDescent="0.3">
      <c r="A105" s="6">
        <v>100052</v>
      </c>
      <c r="B105">
        <v>2</v>
      </c>
      <c r="C105" t="s">
        <v>129</v>
      </c>
      <c r="D105" s="18" t="str">
        <f>_xlfn.XLOOKUP(A105,Clinical[SubjectID],Clinical[WHO 2021 Diagnosis])</f>
        <v>Oligodendroglioma</v>
      </c>
      <c r="E105" s="19" t="s">
        <v>10</v>
      </c>
      <c r="F105" s="17" t="s">
        <v>6</v>
      </c>
      <c r="G105" s="19" t="s">
        <v>7</v>
      </c>
      <c r="H105" s="17">
        <v>51</v>
      </c>
      <c r="I105" s="20" t="s">
        <v>14</v>
      </c>
      <c r="J105" s="20">
        <v>17123</v>
      </c>
      <c r="K105" s="20" t="s">
        <v>14</v>
      </c>
      <c r="L105" s="20">
        <v>47855</v>
      </c>
      <c r="M105" s="20">
        <v>64978</v>
      </c>
      <c r="N105" s="20" t="s">
        <v>14</v>
      </c>
      <c r="P105" t="s">
        <v>0</v>
      </c>
      <c r="Q105" s="17">
        <v>0</v>
      </c>
      <c r="R105" s="17">
        <v>0</v>
      </c>
      <c r="S105">
        <f>Q105-R105</f>
        <v>0</v>
      </c>
      <c r="U105" s="17" t="s">
        <v>0</v>
      </c>
      <c r="V105" s="17">
        <v>0</v>
      </c>
      <c r="W105" s="17">
        <v>0</v>
      </c>
      <c r="X105">
        <f>V105-W105</f>
        <v>0</v>
      </c>
      <c r="Z105" s="17"/>
    </row>
    <row r="106" spans="1:26" x14ac:dyDescent="0.3">
      <c r="A106" s="6">
        <v>100053</v>
      </c>
      <c r="B106">
        <v>1</v>
      </c>
      <c r="C106" t="s">
        <v>130</v>
      </c>
      <c r="D106" s="18" t="str">
        <f>_xlfn.XLOOKUP(A106,Clinical[SubjectID],Clinical[WHO 2021 Diagnosis])</f>
        <v>IDH mut Astrocytoma</v>
      </c>
      <c r="E106" s="19" t="s">
        <v>5</v>
      </c>
      <c r="F106" s="17" t="s">
        <v>6</v>
      </c>
      <c r="G106" s="19" t="s">
        <v>7</v>
      </c>
      <c r="H106" s="17">
        <v>44</v>
      </c>
      <c r="I106" s="20" t="s">
        <v>14</v>
      </c>
      <c r="J106" s="20">
        <v>30115</v>
      </c>
      <c r="K106" s="20" t="s">
        <v>14</v>
      </c>
      <c r="L106" s="20">
        <v>118843</v>
      </c>
      <c r="M106" s="20">
        <v>148958</v>
      </c>
      <c r="N106" s="20" t="s">
        <v>14</v>
      </c>
      <c r="Q106" s="17"/>
      <c r="R106" s="17"/>
      <c r="V106" s="17"/>
      <c r="W106" s="17"/>
      <c r="Z106" s="17"/>
    </row>
    <row r="107" spans="1:26" x14ac:dyDescent="0.3">
      <c r="A107" s="6">
        <v>100053</v>
      </c>
      <c r="B107">
        <v>2</v>
      </c>
      <c r="C107" t="s">
        <v>131</v>
      </c>
      <c r="D107" s="18" t="str">
        <f>_xlfn.XLOOKUP(A107,Clinical[SubjectID],Clinical[WHO 2021 Diagnosis])</f>
        <v>IDH mut Astrocytoma</v>
      </c>
      <c r="E107" s="19" t="s">
        <v>5</v>
      </c>
      <c r="F107" s="17" t="s">
        <v>6</v>
      </c>
      <c r="G107" s="19" t="s">
        <v>7</v>
      </c>
      <c r="H107" s="17">
        <v>44</v>
      </c>
      <c r="I107" s="20" t="s">
        <v>14</v>
      </c>
      <c r="J107" s="20">
        <v>26184</v>
      </c>
      <c r="K107" s="20" t="s">
        <v>14</v>
      </c>
      <c r="L107" s="20">
        <v>118548</v>
      </c>
      <c r="M107" s="20">
        <v>144732</v>
      </c>
      <c r="N107" s="20" t="s">
        <v>14</v>
      </c>
      <c r="P107" s="17" t="s">
        <v>0</v>
      </c>
      <c r="Q107" s="17">
        <v>0</v>
      </c>
      <c r="R107" s="17">
        <v>0</v>
      </c>
      <c r="S107">
        <f>Q107-R107</f>
        <v>0</v>
      </c>
      <c r="U107" s="17" t="s">
        <v>0</v>
      </c>
      <c r="V107" s="17">
        <v>0</v>
      </c>
      <c r="W107" s="17">
        <v>0</v>
      </c>
      <c r="X107">
        <f>V107-W107</f>
        <v>0</v>
      </c>
      <c r="Z107" s="17"/>
    </row>
    <row r="108" spans="1:26" x14ac:dyDescent="0.3">
      <c r="A108" s="6">
        <v>100054</v>
      </c>
      <c r="B108">
        <v>1</v>
      </c>
      <c r="C108" t="s">
        <v>132</v>
      </c>
      <c r="D108" s="18" t="str">
        <f>_xlfn.XLOOKUP(A108,Clinical[SubjectID],Clinical[WHO 2021 Diagnosis])</f>
        <v>Glioma NOS</v>
      </c>
      <c r="E108" s="19" t="s">
        <v>10</v>
      </c>
      <c r="F108" s="17" t="s">
        <v>6</v>
      </c>
      <c r="G108" s="19" t="s">
        <v>7</v>
      </c>
      <c r="H108" s="17">
        <v>34</v>
      </c>
      <c r="I108" s="20" t="s">
        <v>14</v>
      </c>
      <c r="J108" s="20">
        <v>15092</v>
      </c>
      <c r="K108" s="20" t="s">
        <v>14</v>
      </c>
      <c r="L108" s="20">
        <v>6253</v>
      </c>
      <c r="M108" s="20">
        <v>21345</v>
      </c>
      <c r="N108" s="20" t="s">
        <v>14</v>
      </c>
      <c r="Q108" s="17"/>
      <c r="R108" s="17"/>
      <c r="V108" s="17"/>
      <c r="W108" s="17"/>
      <c r="Z108" s="17"/>
    </row>
    <row r="109" spans="1:26" x14ac:dyDescent="0.3">
      <c r="A109" s="6">
        <v>100054</v>
      </c>
      <c r="B109">
        <v>2</v>
      </c>
      <c r="C109" t="s">
        <v>133</v>
      </c>
      <c r="D109" s="18" t="str">
        <f>_xlfn.XLOOKUP(A109,Clinical[SubjectID],Clinical[WHO 2021 Diagnosis])</f>
        <v>Glioma NOS</v>
      </c>
      <c r="E109" s="19" t="s">
        <v>10</v>
      </c>
      <c r="F109" s="17" t="s">
        <v>6</v>
      </c>
      <c r="G109" s="19" t="s">
        <v>7</v>
      </c>
      <c r="H109" s="17">
        <v>34</v>
      </c>
      <c r="I109" s="20" t="s">
        <v>14</v>
      </c>
      <c r="J109" s="20">
        <v>14275</v>
      </c>
      <c r="K109" s="20" t="s">
        <v>14</v>
      </c>
      <c r="L109" s="20">
        <v>6446</v>
      </c>
      <c r="M109" s="20">
        <v>20721</v>
      </c>
      <c r="N109" s="20" t="s">
        <v>14</v>
      </c>
      <c r="P109" s="17" t="s">
        <v>0</v>
      </c>
      <c r="Q109" s="17">
        <v>0</v>
      </c>
      <c r="R109" s="17">
        <v>0</v>
      </c>
      <c r="S109">
        <f>Q109-R109</f>
        <v>0</v>
      </c>
      <c r="U109" s="17" t="s">
        <v>0</v>
      </c>
      <c r="V109" s="17">
        <v>0</v>
      </c>
      <c r="W109" s="17">
        <v>0</v>
      </c>
      <c r="X109">
        <f>V109-W109</f>
        <v>0</v>
      </c>
      <c r="Z109" s="17"/>
    </row>
    <row r="110" spans="1:26" x14ac:dyDescent="0.3">
      <c r="A110" s="6">
        <v>100055</v>
      </c>
      <c r="B110">
        <v>1</v>
      </c>
      <c r="C110" t="s">
        <v>134</v>
      </c>
      <c r="D110" s="18" t="str">
        <f>_xlfn.XLOOKUP(A110,Clinical[SubjectID],Clinical[WHO 2021 Diagnosis])</f>
        <v>Oligodendroglioma</v>
      </c>
      <c r="E110" s="19" t="s">
        <v>9</v>
      </c>
      <c r="F110" s="17" t="s">
        <v>6</v>
      </c>
      <c r="G110" s="19" t="s">
        <v>7</v>
      </c>
      <c r="H110" s="17">
        <v>28</v>
      </c>
      <c r="I110" s="20" t="s">
        <v>14</v>
      </c>
      <c r="J110" s="20">
        <v>43244</v>
      </c>
      <c r="K110" s="20" t="s">
        <v>14</v>
      </c>
      <c r="L110" s="20">
        <v>34430</v>
      </c>
      <c r="M110" s="20">
        <v>77674</v>
      </c>
      <c r="N110" s="20" t="s">
        <v>14</v>
      </c>
      <c r="Q110" s="17"/>
      <c r="R110" s="17"/>
      <c r="V110" s="17"/>
      <c r="W110" s="17"/>
      <c r="Z110" s="17"/>
    </row>
    <row r="111" spans="1:26" x14ac:dyDescent="0.3">
      <c r="A111" s="6">
        <v>100055</v>
      </c>
      <c r="B111">
        <v>2</v>
      </c>
      <c r="C111" t="s">
        <v>135</v>
      </c>
      <c r="D111" s="18" t="str">
        <f>_xlfn.XLOOKUP(A111,Clinical[SubjectID],Clinical[WHO 2021 Diagnosis])</f>
        <v>Oligodendroglioma</v>
      </c>
      <c r="E111" s="19" t="s">
        <v>9</v>
      </c>
      <c r="F111" s="17" t="s">
        <v>6</v>
      </c>
      <c r="G111" s="19" t="s">
        <v>7</v>
      </c>
      <c r="H111" s="17">
        <v>28</v>
      </c>
      <c r="I111" s="20" t="s">
        <v>14</v>
      </c>
      <c r="J111" s="20">
        <v>41544</v>
      </c>
      <c r="K111" s="20" t="s">
        <v>14</v>
      </c>
      <c r="L111" s="20">
        <v>37304</v>
      </c>
      <c r="M111" s="20">
        <v>78848</v>
      </c>
      <c r="N111" s="20" t="s">
        <v>14</v>
      </c>
      <c r="P111" s="17" t="s">
        <v>0</v>
      </c>
      <c r="Q111" s="17">
        <v>0</v>
      </c>
      <c r="R111" s="17">
        <v>0</v>
      </c>
      <c r="S111">
        <f>Q111-R111</f>
        <v>0</v>
      </c>
      <c r="U111" s="17" t="s">
        <v>0</v>
      </c>
      <c r="V111" s="17">
        <v>0</v>
      </c>
      <c r="W111" s="17">
        <v>0</v>
      </c>
      <c r="X111">
        <f>V111-W111</f>
        <v>0</v>
      </c>
      <c r="Z111" s="17"/>
    </row>
    <row r="112" spans="1:26" x14ac:dyDescent="0.3">
      <c r="A112" s="6">
        <v>100056</v>
      </c>
      <c r="B112">
        <v>1</v>
      </c>
      <c r="C112" t="s">
        <v>136</v>
      </c>
      <c r="D112" s="18" t="str">
        <f>_xlfn.XLOOKUP(A112,Clinical[SubjectID],Clinical[WHO 2021 Diagnosis])</f>
        <v>Oligodendroglioma</v>
      </c>
      <c r="E112" s="19" t="s">
        <v>5</v>
      </c>
      <c r="F112" s="17" t="s">
        <v>6</v>
      </c>
      <c r="G112" s="19" t="s">
        <v>7</v>
      </c>
      <c r="H112" s="17">
        <v>54</v>
      </c>
      <c r="I112" s="20" t="s">
        <v>14</v>
      </c>
      <c r="J112" s="20">
        <v>30311</v>
      </c>
      <c r="K112" s="20" t="s">
        <v>14</v>
      </c>
      <c r="L112" s="20">
        <v>95234</v>
      </c>
      <c r="M112" s="20">
        <v>125545</v>
      </c>
      <c r="N112" s="20" t="s">
        <v>14</v>
      </c>
      <c r="Q112" s="17"/>
      <c r="R112" s="17"/>
      <c r="V112" s="17"/>
      <c r="W112" s="17"/>
      <c r="Z112" s="17"/>
    </row>
    <row r="113" spans="1:26" x14ac:dyDescent="0.3">
      <c r="A113" s="6">
        <v>100056</v>
      </c>
      <c r="B113">
        <v>2</v>
      </c>
      <c r="C113" t="s">
        <v>137</v>
      </c>
      <c r="D113" s="18" t="str">
        <f>_xlfn.XLOOKUP(A113,Clinical[SubjectID],Clinical[WHO 2021 Diagnosis])</f>
        <v>Oligodendroglioma</v>
      </c>
      <c r="E113" s="19" t="s">
        <v>5</v>
      </c>
      <c r="F113" s="17" t="s">
        <v>6</v>
      </c>
      <c r="G113" s="19" t="s">
        <v>7</v>
      </c>
      <c r="H113" s="17">
        <v>55</v>
      </c>
      <c r="I113" s="20" t="s">
        <v>14</v>
      </c>
      <c r="J113" s="20">
        <v>34001</v>
      </c>
      <c r="K113" s="20" t="s">
        <v>14</v>
      </c>
      <c r="L113" s="20">
        <v>93124</v>
      </c>
      <c r="M113" s="20">
        <v>127125</v>
      </c>
      <c r="N113" s="20" t="s">
        <v>14</v>
      </c>
      <c r="P113" s="17" t="s">
        <v>0</v>
      </c>
      <c r="Q113" s="17">
        <v>0</v>
      </c>
      <c r="R113" s="17">
        <v>0</v>
      </c>
      <c r="S113">
        <f>Q113-R113</f>
        <v>0</v>
      </c>
      <c r="U113" s="17" t="s">
        <v>0</v>
      </c>
      <c r="V113" s="17">
        <v>0</v>
      </c>
      <c r="W113" s="17">
        <v>0</v>
      </c>
      <c r="X113">
        <f>V113-W113</f>
        <v>0</v>
      </c>
      <c r="Z113" s="17"/>
    </row>
    <row r="114" spans="1:26" x14ac:dyDescent="0.3">
      <c r="A114" s="6">
        <v>100057</v>
      </c>
      <c r="B114">
        <v>1</v>
      </c>
      <c r="C114" t="s">
        <v>138</v>
      </c>
      <c r="D114" s="18" t="str">
        <f>_xlfn.XLOOKUP(A114,Clinical[SubjectID],Clinical[WHO 2021 Diagnosis])</f>
        <v>Glioma NOS</v>
      </c>
      <c r="E114" s="19" t="s">
        <v>5</v>
      </c>
      <c r="F114" s="17" t="s">
        <v>6</v>
      </c>
      <c r="G114" s="19" t="s">
        <v>7</v>
      </c>
      <c r="H114" s="17">
        <v>47</v>
      </c>
      <c r="I114" s="20">
        <v>23261</v>
      </c>
      <c r="J114" s="20">
        <v>77424</v>
      </c>
      <c r="K114" s="20">
        <v>22833</v>
      </c>
      <c r="L114" s="20" t="s">
        <v>14</v>
      </c>
      <c r="M114" s="20">
        <v>123518</v>
      </c>
      <c r="N114" s="20">
        <v>46094</v>
      </c>
      <c r="Q114" s="17"/>
      <c r="R114" s="17"/>
      <c r="V114" s="17"/>
      <c r="W114" s="17"/>
      <c r="Z114" s="17"/>
    </row>
    <row r="115" spans="1:26" x14ac:dyDescent="0.3">
      <c r="A115" s="6">
        <v>100057</v>
      </c>
      <c r="B115">
        <v>2</v>
      </c>
      <c r="C115" t="s">
        <v>139</v>
      </c>
      <c r="D115" s="18" t="str">
        <f>_xlfn.XLOOKUP(A115,Clinical[SubjectID],Clinical[WHO 2021 Diagnosis])</f>
        <v>Glioma NOS</v>
      </c>
      <c r="E115" s="19" t="s">
        <v>5</v>
      </c>
      <c r="F115" s="17" t="s">
        <v>6</v>
      </c>
      <c r="G115" s="19" t="s">
        <v>7</v>
      </c>
      <c r="H115" s="17">
        <v>47</v>
      </c>
      <c r="I115" s="20">
        <v>29051</v>
      </c>
      <c r="J115" s="20">
        <v>101756</v>
      </c>
      <c r="K115" s="20">
        <v>24067</v>
      </c>
      <c r="L115" s="20" t="s">
        <v>14</v>
      </c>
      <c r="M115" s="20">
        <v>154874</v>
      </c>
      <c r="N115" s="20">
        <v>53118</v>
      </c>
      <c r="P115" s="17" t="s">
        <v>2</v>
      </c>
      <c r="Q115" s="17">
        <v>20918</v>
      </c>
      <c r="R115" s="17">
        <v>0</v>
      </c>
      <c r="S115">
        <f>Q115-R115</f>
        <v>20918</v>
      </c>
      <c r="U115" s="17" t="s">
        <v>2</v>
      </c>
      <c r="V115" s="17">
        <v>3341</v>
      </c>
      <c r="W115" s="17">
        <v>2984</v>
      </c>
      <c r="X115">
        <f>V115-W115</f>
        <v>357</v>
      </c>
      <c r="Z115" s="17"/>
    </row>
    <row r="116" spans="1:26" x14ac:dyDescent="0.3">
      <c r="A116" s="6">
        <v>100058</v>
      </c>
      <c r="B116">
        <v>1</v>
      </c>
      <c r="C116" t="s">
        <v>140</v>
      </c>
      <c r="D116" s="18" t="str">
        <f>_xlfn.XLOOKUP(A116,Clinical[SubjectID],Clinical[WHO 2021 Diagnosis])</f>
        <v>Oligodendroglioma</v>
      </c>
      <c r="E116" s="19" t="s">
        <v>5</v>
      </c>
      <c r="F116" s="17" t="s">
        <v>6</v>
      </c>
      <c r="G116" s="19" t="s">
        <v>7</v>
      </c>
      <c r="H116" s="17">
        <v>63</v>
      </c>
      <c r="I116" s="20" t="s">
        <v>14</v>
      </c>
      <c r="J116" s="20">
        <v>62233</v>
      </c>
      <c r="K116" s="20" t="s">
        <v>14</v>
      </c>
      <c r="L116" s="20">
        <v>88108</v>
      </c>
      <c r="M116" s="20">
        <v>150341</v>
      </c>
      <c r="N116" s="20" t="s">
        <v>14</v>
      </c>
      <c r="Q116" s="17"/>
      <c r="R116" s="17"/>
      <c r="V116" s="17"/>
      <c r="W116" s="17"/>
      <c r="Z116" s="17"/>
    </row>
    <row r="117" spans="1:26" x14ac:dyDescent="0.3">
      <c r="A117" s="6">
        <v>100058</v>
      </c>
      <c r="B117">
        <v>2</v>
      </c>
      <c r="C117" t="s">
        <v>141</v>
      </c>
      <c r="D117" s="18" t="str">
        <f>_xlfn.XLOOKUP(A117,Clinical[SubjectID],Clinical[WHO 2021 Diagnosis])</f>
        <v>Oligodendroglioma</v>
      </c>
      <c r="E117" s="19" t="s">
        <v>5</v>
      </c>
      <c r="F117" s="17" t="s">
        <v>6</v>
      </c>
      <c r="G117" s="19" t="s">
        <v>7</v>
      </c>
      <c r="H117" s="17">
        <v>64</v>
      </c>
      <c r="I117" s="20" t="s">
        <v>14</v>
      </c>
      <c r="J117" s="20">
        <v>54292</v>
      </c>
      <c r="K117" s="20" t="s">
        <v>14</v>
      </c>
      <c r="L117" s="20">
        <v>126450</v>
      </c>
      <c r="M117" s="20">
        <v>180742</v>
      </c>
      <c r="N117" s="20" t="s">
        <v>14</v>
      </c>
      <c r="P117" t="s">
        <v>1</v>
      </c>
      <c r="Q117" s="17">
        <v>10350</v>
      </c>
      <c r="R117" s="17">
        <v>20844</v>
      </c>
      <c r="S117">
        <f>Q117-R117</f>
        <v>-10494</v>
      </c>
      <c r="U117" s="17" t="s">
        <v>0</v>
      </c>
      <c r="V117" s="17">
        <v>0</v>
      </c>
      <c r="W117" s="17">
        <v>0</v>
      </c>
      <c r="X117">
        <f>V117-W117</f>
        <v>0</v>
      </c>
      <c r="Z117" s="17"/>
    </row>
    <row r="118" spans="1:26" x14ac:dyDescent="0.3">
      <c r="A118" s="6">
        <v>100059</v>
      </c>
      <c r="B118">
        <v>1</v>
      </c>
      <c r="C118" t="s">
        <v>142</v>
      </c>
      <c r="D118" s="18" t="str">
        <f>_xlfn.XLOOKUP(A118,Clinical[SubjectID],Clinical[WHO 2021 Diagnosis])</f>
        <v>Glioma NOS</v>
      </c>
      <c r="E118" s="19" t="s">
        <v>9</v>
      </c>
      <c r="F118" s="17" t="s">
        <v>6</v>
      </c>
      <c r="G118" s="19" t="s">
        <v>7</v>
      </c>
      <c r="H118" s="17">
        <v>49</v>
      </c>
      <c r="I118" s="20" t="s">
        <v>14</v>
      </c>
      <c r="J118" s="20">
        <v>23087</v>
      </c>
      <c r="K118" s="20" t="s">
        <v>14</v>
      </c>
      <c r="L118" s="20">
        <v>165848</v>
      </c>
      <c r="M118" s="20">
        <v>188935</v>
      </c>
      <c r="N118" s="20" t="s">
        <v>14</v>
      </c>
      <c r="Q118" s="17"/>
      <c r="R118" s="17"/>
      <c r="V118" s="17"/>
      <c r="W118" s="17"/>
      <c r="Z118" s="17"/>
    </row>
    <row r="119" spans="1:26" x14ac:dyDescent="0.3">
      <c r="A119" s="6">
        <v>100059</v>
      </c>
      <c r="B119">
        <v>2</v>
      </c>
      <c r="C119" t="s">
        <v>143</v>
      </c>
      <c r="D119" s="18" t="str">
        <f>_xlfn.XLOOKUP(A119,Clinical[SubjectID],Clinical[WHO 2021 Diagnosis])</f>
        <v>Glioma NOS</v>
      </c>
      <c r="E119" s="19" t="s">
        <v>5</v>
      </c>
      <c r="F119" s="17" t="s">
        <v>6</v>
      </c>
      <c r="G119" s="19" t="s">
        <v>7</v>
      </c>
      <c r="H119" s="17">
        <v>50</v>
      </c>
      <c r="I119" s="20" t="s">
        <v>14</v>
      </c>
      <c r="J119" s="20">
        <v>19441</v>
      </c>
      <c r="K119" s="20" t="s">
        <v>14</v>
      </c>
      <c r="L119" s="20">
        <v>151324</v>
      </c>
      <c r="M119" s="20">
        <v>170765</v>
      </c>
      <c r="N119" s="20" t="s">
        <v>14</v>
      </c>
      <c r="P119" s="17" t="s">
        <v>0</v>
      </c>
      <c r="Q119" s="17">
        <v>0</v>
      </c>
      <c r="R119" s="17">
        <v>0</v>
      </c>
      <c r="S119">
        <f>Q119-R119</f>
        <v>0</v>
      </c>
      <c r="U119" s="17" t="s">
        <v>0</v>
      </c>
      <c r="V119" s="17">
        <v>0</v>
      </c>
      <c r="W119" s="17">
        <v>0</v>
      </c>
      <c r="X119">
        <f>V119-W119</f>
        <v>0</v>
      </c>
      <c r="Z119" s="17"/>
    </row>
    <row r="120" spans="1:26" x14ac:dyDescent="0.3">
      <c r="A120" s="6">
        <v>100060</v>
      </c>
      <c r="B120">
        <v>1</v>
      </c>
      <c r="C120" t="s">
        <v>144</v>
      </c>
      <c r="D120" s="18" t="str">
        <f>_xlfn.XLOOKUP(A120,Clinical[SubjectID],Clinical[WHO 2021 Diagnosis])</f>
        <v>Glioma NOS</v>
      </c>
      <c r="E120" s="19" t="s">
        <v>10</v>
      </c>
      <c r="F120" s="17" t="s">
        <v>6</v>
      </c>
      <c r="G120" s="19" t="s">
        <v>7</v>
      </c>
      <c r="H120" s="17">
        <v>62</v>
      </c>
      <c r="I120" s="20" t="s">
        <v>14</v>
      </c>
      <c r="J120" s="20">
        <v>23181</v>
      </c>
      <c r="K120" s="20">
        <v>359</v>
      </c>
      <c r="L120" s="20">
        <v>7876</v>
      </c>
      <c r="M120" s="20">
        <v>31416</v>
      </c>
      <c r="N120" s="20">
        <v>359</v>
      </c>
      <c r="Q120" s="17"/>
      <c r="R120" s="17"/>
      <c r="V120" s="17"/>
      <c r="W120" s="17"/>
      <c r="Z120" s="17"/>
    </row>
    <row r="121" spans="1:26" x14ac:dyDescent="0.3">
      <c r="A121" s="6">
        <v>100060</v>
      </c>
      <c r="B121">
        <v>2</v>
      </c>
      <c r="C121" t="s">
        <v>145</v>
      </c>
      <c r="D121" s="18" t="str">
        <f>_xlfn.XLOOKUP(A121,Clinical[SubjectID],Clinical[WHO 2021 Diagnosis])</f>
        <v>Glioma NOS</v>
      </c>
      <c r="E121" s="19" t="s">
        <v>10</v>
      </c>
      <c r="F121" s="17" t="s">
        <v>6</v>
      </c>
      <c r="G121" s="19" t="s">
        <v>7</v>
      </c>
      <c r="H121" s="17">
        <v>62</v>
      </c>
      <c r="I121" s="20" t="s">
        <v>14</v>
      </c>
      <c r="J121" s="20">
        <v>23543</v>
      </c>
      <c r="K121" s="20">
        <v>471</v>
      </c>
      <c r="L121" s="20">
        <v>7669</v>
      </c>
      <c r="M121" s="20">
        <v>31683</v>
      </c>
      <c r="N121" s="20">
        <v>471</v>
      </c>
      <c r="P121" t="s">
        <v>0</v>
      </c>
      <c r="Q121" s="17">
        <v>0</v>
      </c>
      <c r="R121" s="17">
        <v>0</v>
      </c>
      <c r="S121">
        <f>Q121-R121</f>
        <v>0</v>
      </c>
      <c r="U121" s="17" t="s">
        <v>0</v>
      </c>
      <c r="V121" s="17">
        <v>0</v>
      </c>
      <c r="W121" s="17">
        <v>0</v>
      </c>
      <c r="X121">
        <f>V121-W121</f>
        <v>0</v>
      </c>
      <c r="Z121" s="17"/>
    </row>
    <row r="122" spans="1:26" x14ac:dyDescent="0.3">
      <c r="A122" s="6">
        <v>100061</v>
      </c>
      <c r="B122">
        <v>1</v>
      </c>
      <c r="C122" t="s">
        <v>146</v>
      </c>
      <c r="D122" s="18" t="str">
        <f>_xlfn.XLOOKUP(A122,Clinical[SubjectID],Clinical[WHO 2021 Diagnosis])</f>
        <v>Oligodendroglioma</v>
      </c>
      <c r="E122" s="19" t="s">
        <v>10</v>
      </c>
      <c r="F122" s="17" t="s">
        <v>6</v>
      </c>
      <c r="G122" s="19" t="s">
        <v>7</v>
      </c>
      <c r="H122" s="17">
        <v>52</v>
      </c>
      <c r="I122" s="20" t="s">
        <v>14</v>
      </c>
      <c r="J122" s="20">
        <v>25926</v>
      </c>
      <c r="K122" s="20">
        <v>2165</v>
      </c>
      <c r="L122" s="20">
        <v>28555</v>
      </c>
      <c r="M122" s="20">
        <v>56646</v>
      </c>
      <c r="N122" s="20">
        <v>2165</v>
      </c>
      <c r="Q122" s="17"/>
      <c r="R122" s="17"/>
      <c r="V122" s="17"/>
      <c r="W122" s="17"/>
      <c r="Z122" s="17"/>
    </row>
    <row r="123" spans="1:26" x14ac:dyDescent="0.3">
      <c r="A123" s="6">
        <v>100061</v>
      </c>
      <c r="B123">
        <v>2</v>
      </c>
      <c r="C123" t="s">
        <v>147</v>
      </c>
      <c r="D123" s="18" t="str">
        <f>_xlfn.XLOOKUP(A123,Clinical[SubjectID],Clinical[WHO 2021 Diagnosis])</f>
        <v>Oligodendroglioma</v>
      </c>
      <c r="E123" s="19" t="s">
        <v>10</v>
      </c>
      <c r="F123" s="17" t="s">
        <v>6</v>
      </c>
      <c r="G123" s="19" t="s">
        <v>7</v>
      </c>
      <c r="H123" s="17">
        <v>52</v>
      </c>
      <c r="I123" s="20">
        <v>28</v>
      </c>
      <c r="J123" s="20">
        <v>37919</v>
      </c>
      <c r="K123" s="20">
        <v>3723</v>
      </c>
      <c r="L123" s="20">
        <v>28027</v>
      </c>
      <c r="M123" s="20">
        <v>69697</v>
      </c>
      <c r="N123" s="20">
        <v>3751</v>
      </c>
      <c r="P123" s="17" t="s">
        <v>2</v>
      </c>
      <c r="Q123" s="17">
        <v>14698</v>
      </c>
      <c r="R123" s="17">
        <v>0</v>
      </c>
      <c r="S123">
        <f>Q123-R123</f>
        <v>14698</v>
      </c>
      <c r="U123" s="17" t="s">
        <v>2</v>
      </c>
      <c r="V123" s="17">
        <v>1128</v>
      </c>
      <c r="W123" s="17">
        <v>0</v>
      </c>
      <c r="X123">
        <f>V123-W123</f>
        <v>1128</v>
      </c>
      <c r="Z123" s="17"/>
    </row>
    <row r="124" spans="1:26" x14ac:dyDescent="0.3">
      <c r="A124" s="6">
        <v>100062</v>
      </c>
      <c r="B124">
        <v>1</v>
      </c>
      <c r="C124" t="s">
        <v>148</v>
      </c>
      <c r="D124" s="18" t="str">
        <f>_xlfn.XLOOKUP(A124,Clinical[SubjectID],Clinical[WHO 2021 Diagnosis])</f>
        <v>Glioma NOS</v>
      </c>
      <c r="E124" s="19" t="s">
        <v>5</v>
      </c>
      <c r="F124" s="17" t="s">
        <v>6</v>
      </c>
      <c r="G124" s="19" t="s">
        <v>11</v>
      </c>
      <c r="H124" s="17">
        <v>44</v>
      </c>
      <c r="I124" s="20" t="s">
        <v>14</v>
      </c>
      <c r="J124" s="20">
        <v>48117</v>
      </c>
      <c r="K124" s="20" t="s">
        <v>14</v>
      </c>
      <c r="L124" s="20">
        <v>8180</v>
      </c>
      <c r="M124" s="20">
        <v>56297</v>
      </c>
      <c r="N124" s="20" t="s">
        <v>14</v>
      </c>
      <c r="Q124" s="17"/>
      <c r="R124" s="17"/>
      <c r="V124" s="17"/>
      <c r="W124" s="17"/>
      <c r="Z124" s="17"/>
    </row>
    <row r="125" spans="1:26" x14ac:dyDescent="0.3">
      <c r="A125" s="6">
        <v>100062</v>
      </c>
      <c r="B125">
        <v>2</v>
      </c>
      <c r="C125" t="s">
        <v>149</v>
      </c>
      <c r="D125" s="18" t="str">
        <f>_xlfn.XLOOKUP(A125,Clinical[SubjectID],Clinical[WHO 2021 Diagnosis])</f>
        <v>Glioma NOS</v>
      </c>
      <c r="E125" s="19" t="s">
        <v>5</v>
      </c>
      <c r="F125" s="17" t="s">
        <v>6</v>
      </c>
      <c r="G125" s="19" t="s">
        <v>11</v>
      </c>
      <c r="H125" s="17">
        <v>45</v>
      </c>
      <c r="I125" s="20" t="s">
        <v>14</v>
      </c>
      <c r="J125" s="20">
        <v>48396</v>
      </c>
      <c r="K125" s="20" t="s">
        <v>14</v>
      </c>
      <c r="L125" s="20">
        <v>7513</v>
      </c>
      <c r="M125" s="20">
        <v>55909</v>
      </c>
      <c r="N125" s="20" t="s">
        <v>14</v>
      </c>
      <c r="P125" s="17" t="s">
        <v>0</v>
      </c>
      <c r="Q125" s="17">
        <v>0</v>
      </c>
      <c r="R125" s="17">
        <v>0</v>
      </c>
      <c r="S125">
        <f>Q125-R125</f>
        <v>0</v>
      </c>
      <c r="U125" s="17" t="s">
        <v>0</v>
      </c>
      <c r="V125" s="17">
        <v>0</v>
      </c>
      <c r="W125" s="17">
        <v>0</v>
      </c>
      <c r="X125">
        <f>V125-W125</f>
        <v>0</v>
      </c>
      <c r="Z125" s="17"/>
    </row>
    <row r="126" spans="1:26" x14ac:dyDescent="0.3">
      <c r="A126" s="6">
        <v>100063</v>
      </c>
      <c r="B126">
        <v>1</v>
      </c>
      <c r="C126" t="s">
        <v>150</v>
      </c>
      <c r="D126" s="18" t="str">
        <f>_xlfn.XLOOKUP(A126,Clinical[SubjectID],Clinical[WHO 2021 Diagnosis])</f>
        <v>Glioma NOS</v>
      </c>
      <c r="E126" s="19" t="s">
        <v>5</v>
      </c>
      <c r="F126" s="17" t="s">
        <v>6</v>
      </c>
      <c r="G126" s="19" t="s">
        <v>11</v>
      </c>
      <c r="H126" s="17">
        <v>73</v>
      </c>
      <c r="I126" s="20" t="s">
        <v>14</v>
      </c>
      <c r="J126" s="20">
        <v>2572</v>
      </c>
      <c r="K126" s="20" t="s">
        <v>14</v>
      </c>
      <c r="L126" s="20">
        <v>5531</v>
      </c>
      <c r="M126" s="20">
        <v>8103</v>
      </c>
      <c r="N126" s="20" t="s">
        <v>14</v>
      </c>
      <c r="Q126" s="17"/>
      <c r="R126" s="17"/>
      <c r="V126" s="17"/>
      <c r="W126" s="17"/>
      <c r="Z126" s="17"/>
    </row>
    <row r="127" spans="1:26" x14ac:dyDescent="0.3">
      <c r="A127" s="6">
        <v>100063</v>
      </c>
      <c r="B127">
        <v>2</v>
      </c>
      <c r="C127" t="s">
        <v>151</v>
      </c>
      <c r="D127" s="18" t="str">
        <f>_xlfn.XLOOKUP(A127,Clinical[SubjectID],Clinical[WHO 2021 Diagnosis])</f>
        <v>Glioma NOS</v>
      </c>
      <c r="E127" s="19" t="s">
        <v>5</v>
      </c>
      <c r="F127" s="17" t="s">
        <v>6</v>
      </c>
      <c r="G127" s="19" t="s">
        <v>11</v>
      </c>
      <c r="H127" s="17">
        <v>73</v>
      </c>
      <c r="I127" s="20" t="s">
        <v>14</v>
      </c>
      <c r="J127" s="20">
        <v>9764</v>
      </c>
      <c r="K127" s="20">
        <v>46</v>
      </c>
      <c r="L127" s="20">
        <v>5517</v>
      </c>
      <c r="M127" s="20">
        <v>15327</v>
      </c>
      <c r="N127" s="20">
        <v>46</v>
      </c>
      <c r="P127" s="17" t="s">
        <v>2</v>
      </c>
      <c r="Q127" s="17">
        <v>3643</v>
      </c>
      <c r="R127" s="17">
        <v>0</v>
      </c>
      <c r="S127">
        <f>Q127-R127</f>
        <v>3643</v>
      </c>
      <c r="U127" s="17" t="s">
        <v>0</v>
      </c>
      <c r="V127" s="17">
        <v>0</v>
      </c>
      <c r="W127" s="17">
        <v>0</v>
      </c>
      <c r="X127">
        <f>V127-W127</f>
        <v>0</v>
      </c>
      <c r="Z127" s="17"/>
    </row>
    <row r="128" spans="1:26" x14ac:dyDescent="0.3">
      <c r="A128" s="6">
        <v>100064</v>
      </c>
      <c r="B128">
        <v>1</v>
      </c>
      <c r="C128" t="s">
        <v>152</v>
      </c>
      <c r="D128" s="18" t="str">
        <f>_xlfn.XLOOKUP(A128,Clinical[SubjectID],Clinical[WHO 2021 Diagnosis])</f>
        <v>Oligodendroglioma</v>
      </c>
      <c r="E128" s="19" t="s">
        <v>8</v>
      </c>
      <c r="F128" s="17" t="s">
        <v>6</v>
      </c>
      <c r="G128" s="19" t="s">
        <v>11</v>
      </c>
      <c r="H128" s="17">
        <v>42</v>
      </c>
      <c r="I128" s="20" t="s">
        <v>14</v>
      </c>
      <c r="J128" s="20">
        <v>1614</v>
      </c>
      <c r="K128" s="20" t="s">
        <v>14</v>
      </c>
      <c r="L128" s="20">
        <v>1483</v>
      </c>
      <c r="M128" s="20">
        <v>3097</v>
      </c>
      <c r="N128" s="20" t="s">
        <v>14</v>
      </c>
      <c r="Q128" s="17"/>
      <c r="R128" s="17"/>
      <c r="V128" s="17"/>
      <c r="W128" s="17"/>
      <c r="Z128" s="17"/>
    </row>
    <row r="129" spans="1:26" x14ac:dyDescent="0.3">
      <c r="A129" s="6">
        <v>100064</v>
      </c>
      <c r="B129">
        <v>2</v>
      </c>
      <c r="C129" t="s">
        <v>153</v>
      </c>
      <c r="D129" s="18" t="str">
        <f>_xlfn.XLOOKUP(A129,Clinical[SubjectID],Clinical[WHO 2021 Diagnosis])</f>
        <v>Oligodendroglioma</v>
      </c>
      <c r="E129" s="19" t="s">
        <v>5</v>
      </c>
      <c r="F129" s="17" t="s">
        <v>6</v>
      </c>
      <c r="G129" s="19" t="s">
        <v>11</v>
      </c>
      <c r="H129" s="17">
        <v>42</v>
      </c>
      <c r="I129" s="20" t="s">
        <v>14</v>
      </c>
      <c r="J129" s="20">
        <v>1789</v>
      </c>
      <c r="K129" s="20" t="s">
        <v>14</v>
      </c>
      <c r="L129" s="20">
        <v>1912</v>
      </c>
      <c r="M129" s="20">
        <v>3701</v>
      </c>
      <c r="N129" s="20" t="s">
        <v>14</v>
      </c>
      <c r="P129" t="s">
        <v>0</v>
      </c>
      <c r="Q129" s="17">
        <v>0</v>
      </c>
      <c r="R129" s="17">
        <v>0</v>
      </c>
      <c r="S129">
        <f>Q129-R129</f>
        <v>0</v>
      </c>
      <c r="U129" s="17" t="s">
        <v>0</v>
      </c>
      <c r="V129" s="17">
        <v>0</v>
      </c>
      <c r="W129" s="17">
        <v>0</v>
      </c>
      <c r="X129">
        <f>V129-W129</f>
        <v>0</v>
      </c>
      <c r="Z129" s="17"/>
    </row>
    <row r="130" spans="1:26" x14ac:dyDescent="0.3">
      <c r="A130" s="6">
        <v>100065</v>
      </c>
      <c r="B130">
        <v>1</v>
      </c>
      <c r="C130" t="s">
        <v>154</v>
      </c>
      <c r="D130" s="18" t="str">
        <f>_xlfn.XLOOKUP(A130,Clinical[SubjectID],Clinical[WHO 2021 Diagnosis])</f>
        <v>Glioma NOS</v>
      </c>
      <c r="E130" s="19" t="s">
        <v>5</v>
      </c>
      <c r="F130" s="17" t="s">
        <v>6</v>
      </c>
      <c r="G130" s="19" t="s">
        <v>11</v>
      </c>
      <c r="H130" s="17">
        <v>59</v>
      </c>
      <c r="I130" s="20" t="s">
        <v>14</v>
      </c>
      <c r="J130" s="20">
        <v>15021</v>
      </c>
      <c r="K130" s="20">
        <v>225</v>
      </c>
      <c r="L130" s="20">
        <v>51282</v>
      </c>
      <c r="M130" s="20">
        <v>66528</v>
      </c>
      <c r="N130" s="20">
        <v>225</v>
      </c>
      <c r="Q130" s="17"/>
      <c r="R130" s="17"/>
      <c r="V130" s="17"/>
      <c r="W130" s="17"/>
      <c r="Z130" s="17"/>
    </row>
    <row r="131" spans="1:26" x14ac:dyDescent="0.3">
      <c r="A131" s="6">
        <v>100065</v>
      </c>
      <c r="B131">
        <v>2</v>
      </c>
      <c r="C131" t="s">
        <v>155</v>
      </c>
      <c r="D131" s="18" t="str">
        <f>_xlfn.XLOOKUP(A131,Clinical[SubjectID],Clinical[WHO 2021 Diagnosis])</f>
        <v>Glioma NOS</v>
      </c>
      <c r="E131" s="19" t="s">
        <v>9</v>
      </c>
      <c r="F131" s="17" t="s">
        <v>6</v>
      </c>
      <c r="G131" s="19" t="s">
        <v>11</v>
      </c>
      <c r="H131" s="17">
        <v>59</v>
      </c>
      <c r="I131" s="20" t="s">
        <v>14</v>
      </c>
      <c r="J131" s="20">
        <v>12053</v>
      </c>
      <c r="K131" s="20">
        <v>74</v>
      </c>
      <c r="L131" s="20">
        <v>50288</v>
      </c>
      <c r="M131" s="20">
        <v>62415</v>
      </c>
      <c r="N131" s="20">
        <v>74</v>
      </c>
      <c r="P131" t="s">
        <v>2</v>
      </c>
      <c r="Q131" s="17">
        <v>2033</v>
      </c>
      <c r="R131" s="17">
        <v>0</v>
      </c>
      <c r="S131">
        <f>Q131-R131</f>
        <v>2033</v>
      </c>
      <c r="U131" s="17" t="s">
        <v>0</v>
      </c>
      <c r="V131" s="17">
        <v>0</v>
      </c>
      <c r="W131" s="17">
        <v>0</v>
      </c>
      <c r="X131">
        <f>V131-W131</f>
        <v>0</v>
      </c>
      <c r="Z131" s="17"/>
    </row>
    <row r="132" spans="1:26" x14ac:dyDescent="0.3">
      <c r="A132" s="6">
        <v>100066</v>
      </c>
      <c r="B132">
        <v>1</v>
      </c>
      <c r="C132" t="s">
        <v>156</v>
      </c>
      <c r="D132" s="18" t="str">
        <f>_xlfn.XLOOKUP(A132,Clinical[SubjectID],Clinical[WHO 2021 Diagnosis])</f>
        <v>Oligodendroglioma</v>
      </c>
      <c r="E132" s="19" t="s">
        <v>9</v>
      </c>
      <c r="F132" s="17" t="s">
        <v>6</v>
      </c>
      <c r="G132" s="19" t="s">
        <v>11</v>
      </c>
      <c r="H132" s="17">
        <v>46</v>
      </c>
      <c r="I132" s="20" t="s">
        <v>14</v>
      </c>
      <c r="J132" s="20">
        <v>31468</v>
      </c>
      <c r="K132" s="20" t="s">
        <v>14</v>
      </c>
      <c r="L132" s="20">
        <v>23145</v>
      </c>
      <c r="M132" s="20">
        <v>54613</v>
      </c>
      <c r="N132" s="20" t="s">
        <v>14</v>
      </c>
      <c r="Q132" s="17"/>
      <c r="R132" s="17"/>
      <c r="V132" s="17"/>
      <c r="W132" s="17"/>
      <c r="Z132" s="17"/>
    </row>
    <row r="133" spans="1:26" x14ac:dyDescent="0.3">
      <c r="A133" s="6">
        <v>100066</v>
      </c>
      <c r="B133">
        <v>2</v>
      </c>
      <c r="C133" t="s">
        <v>157</v>
      </c>
      <c r="D133" s="18" t="str">
        <f>_xlfn.XLOOKUP(A133,Clinical[SubjectID],Clinical[WHO 2021 Diagnosis])</f>
        <v>Oligodendroglioma</v>
      </c>
      <c r="E133" s="19" t="s">
        <v>9</v>
      </c>
      <c r="F133" s="17" t="s">
        <v>6</v>
      </c>
      <c r="G133" s="19" t="s">
        <v>11</v>
      </c>
      <c r="H133" s="17">
        <v>46</v>
      </c>
      <c r="I133" s="20" t="s">
        <v>14</v>
      </c>
      <c r="J133" s="20">
        <v>38110</v>
      </c>
      <c r="K133" s="20" t="s">
        <v>14</v>
      </c>
      <c r="L133" s="20">
        <v>21972</v>
      </c>
      <c r="M133" s="20">
        <v>60082</v>
      </c>
      <c r="N133" s="20" t="s">
        <v>14</v>
      </c>
      <c r="P133" t="s">
        <v>2</v>
      </c>
      <c r="Q133" s="17">
        <v>3417</v>
      </c>
      <c r="R133" s="17">
        <v>0</v>
      </c>
      <c r="S133">
        <f>Q133-R133</f>
        <v>3417</v>
      </c>
      <c r="U133" s="17" t="s">
        <v>0</v>
      </c>
      <c r="V133" s="17">
        <v>0</v>
      </c>
      <c r="W133" s="17">
        <v>0</v>
      </c>
      <c r="X133">
        <f>V133-W133</f>
        <v>0</v>
      </c>
      <c r="Z133" s="17"/>
    </row>
    <row r="134" spans="1:26" x14ac:dyDescent="0.3">
      <c r="A134" s="6">
        <v>100067</v>
      </c>
      <c r="B134">
        <v>1</v>
      </c>
      <c r="C134" t="s">
        <v>158</v>
      </c>
      <c r="D134" s="18" t="str">
        <f>_xlfn.XLOOKUP(A134,Clinical[SubjectID],Clinical[WHO 2021 Diagnosis])</f>
        <v>Glioma NOS</v>
      </c>
      <c r="E134" s="19" t="s">
        <v>5</v>
      </c>
      <c r="F134" s="17" t="s">
        <v>6</v>
      </c>
      <c r="G134" s="19" t="s">
        <v>7</v>
      </c>
      <c r="H134" s="17">
        <v>44</v>
      </c>
      <c r="I134" s="20">
        <v>5423</v>
      </c>
      <c r="J134" s="20">
        <v>52952</v>
      </c>
      <c r="K134" s="20">
        <v>13195</v>
      </c>
      <c r="L134" s="20" t="s">
        <v>14</v>
      </c>
      <c r="M134" s="20">
        <v>71570</v>
      </c>
      <c r="N134" s="20">
        <v>18618</v>
      </c>
      <c r="Q134" s="17"/>
      <c r="R134" s="17"/>
      <c r="V134" s="17"/>
      <c r="W134" s="17"/>
      <c r="Z134" s="17"/>
    </row>
    <row r="135" spans="1:26" x14ac:dyDescent="0.3">
      <c r="A135" s="6">
        <v>100067</v>
      </c>
      <c r="B135">
        <v>2</v>
      </c>
      <c r="C135" t="s">
        <v>159</v>
      </c>
      <c r="D135" s="18" t="str">
        <f>_xlfn.XLOOKUP(A135,Clinical[SubjectID],Clinical[WHO 2021 Diagnosis])</f>
        <v>Glioma NOS</v>
      </c>
      <c r="E135" s="19" t="s">
        <v>5</v>
      </c>
      <c r="F135" s="17" t="s">
        <v>6</v>
      </c>
      <c r="G135" s="19" t="s">
        <v>7</v>
      </c>
      <c r="H135" s="17">
        <v>45</v>
      </c>
      <c r="I135" s="20">
        <v>4719</v>
      </c>
      <c r="J135" s="20">
        <v>59722</v>
      </c>
      <c r="K135" s="20">
        <v>11347</v>
      </c>
      <c r="L135" s="20" t="s">
        <v>14</v>
      </c>
      <c r="M135" s="20">
        <v>75788</v>
      </c>
      <c r="N135" s="20">
        <v>16066</v>
      </c>
      <c r="P135" s="17" t="s">
        <v>2</v>
      </c>
      <c r="Q135" s="17">
        <v>7477</v>
      </c>
      <c r="R135" s="17">
        <v>0</v>
      </c>
      <c r="S135">
        <f>Q135-R135</f>
        <v>7477</v>
      </c>
      <c r="U135" s="17" t="s">
        <v>1</v>
      </c>
      <c r="V135" s="17">
        <v>699</v>
      </c>
      <c r="W135" s="17">
        <v>1092</v>
      </c>
      <c r="X135">
        <f>V135-W135</f>
        <v>-393</v>
      </c>
      <c r="Z135" s="17"/>
    </row>
    <row r="136" spans="1:26" x14ac:dyDescent="0.3">
      <c r="A136" s="6">
        <v>100068</v>
      </c>
      <c r="B136">
        <v>1</v>
      </c>
      <c r="C136" t="s">
        <v>160</v>
      </c>
      <c r="D136" s="18" t="str">
        <f>_xlfn.XLOOKUP(A136,Clinical[SubjectID],Clinical[WHO 2021 Diagnosis])</f>
        <v>Glioma NOS</v>
      </c>
      <c r="E136" s="19" t="s">
        <v>5</v>
      </c>
      <c r="F136" s="17" t="s">
        <v>6</v>
      </c>
      <c r="G136" s="19" t="s">
        <v>7</v>
      </c>
      <c r="H136" s="17">
        <v>49</v>
      </c>
      <c r="I136" s="20" t="s">
        <v>14</v>
      </c>
      <c r="J136" s="20">
        <v>83055</v>
      </c>
      <c r="K136" s="20">
        <v>689</v>
      </c>
      <c r="L136" s="20">
        <v>90</v>
      </c>
      <c r="M136" s="20">
        <v>83834</v>
      </c>
      <c r="N136" s="20">
        <v>689</v>
      </c>
      <c r="Q136" s="17"/>
      <c r="R136" s="17"/>
      <c r="V136" s="17"/>
      <c r="W136" s="17"/>
      <c r="Z136" s="17"/>
    </row>
    <row r="137" spans="1:26" x14ac:dyDescent="0.3">
      <c r="A137" s="6">
        <v>100068</v>
      </c>
      <c r="B137">
        <v>2</v>
      </c>
      <c r="C137" t="s">
        <v>161</v>
      </c>
      <c r="D137" s="18" t="str">
        <f>_xlfn.XLOOKUP(A137,Clinical[SubjectID],Clinical[WHO 2021 Diagnosis])</f>
        <v>Glioma NOS</v>
      </c>
      <c r="E137" s="19" t="s">
        <v>9</v>
      </c>
      <c r="F137" s="17" t="s">
        <v>6</v>
      </c>
      <c r="G137" s="19" t="s">
        <v>7</v>
      </c>
      <c r="H137" s="17">
        <v>50</v>
      </c>
      <c r="I137" s="20" t="s">
        <v>14</v>
      </c>
      <c r="J137" s="20">
        <v>41799</v>
      </c>
      <c r="K137" s="20" t="s">
        <v>14</v>
      </c>
      <c r="L137" s="20" t="s">
        <v>14</v>
      </c>
      <c r="M137" s="20">
        <v>41799</v>
      </c>
      <c r="N137" s="20" t="s">
        <v>14</v>
      </c>
      <c r="P137" t="s">
        <v>1</v>
      </c>
      <c r="Q137" s="17">
        <v>0</v>
      </c>
      <c r="R137" s="17">
        <v>3823</v>
      </c>
      <c r="S137">
        <f>Q137-R137</f>
        <v>-3823</v>
      </c>
      <c r="U137" s="17" t="s">
        <v>1</v>
      </c>
      <c r="V137" s="17">
        <v>0</v>
      </c>
      <c r="W137" s="17">
        <v>238</v>
      </c>
      <c r="X137">
        <f>V137-W137</f>
        <v>-238</v>
      </c>
      <c r="Z137" s="17"/>
    </row>
    <row r="138" spans="1:26" x14ac:dyDescent="0.3">
      <c r="A138" s="6">
        <v>100069</v>
      </c>
      <c r="B138">
        <v>1</v>
      </c>
      <c r="C138" t="s">
        <v>162</v>
      </c>
      <c r="D138" s="18" t="str">
        <f>_xlfn.XLOOKUP(A138,Clinical[SubjectID],Clinical[WHO 2021 Diagnosis])</f>
        <v>Oligodendroglioma</v>
      </c>
      <c r="E138" s="19" t="s">
        <v>5</v>
      </c>
      <c r="F138" s="17" t="s">
        <v>6</v>
      </c>
      <c r="G138" s="19" t="s">
        <v>11</v>
      </c>
      <c r="H138" s="17">
        <v>65</v>
      </c>
      <c r="I138" s="20" t="s">
        <v>14</v>
      </c>
      <c r="J138" s="20">
        <v>15732</v>
      </c>
      <c r="K138" s="20" t="s">
        <v>14</v>
      </c>
      <c r="L138" s="20">
        <v>48208</v>
      </c>
      <c r="M138" s="20">
        <v>63940</v>
      </c>
      <c r="N138" s="20" t="s">
        <v>14</v>
      </c>
      <c r="Q138" s="17"/>
      <c r="R138" s="17"/>
      <c r="V138" s="17"/>
      <c r="W138" s="17"/>
      <c r="Z138" s="17"/>
    </row>
    <row r="139" spans="1:26" x14ac:dyDescent="0.3">
      <c r="A139" s="6">
        <v>100069</v>
      </c>
      <c r="B139">
        <v>2</v>
      </c>
      <c r="C139" t="s">
        <v>163</v>
      </c>
      <c r="D139" s="18" t="str">
        <f>_xlfn.XLOOKUP(A139,Clinical[SubjectID],Clinical[WHO 2021 Diagnosis])</f>
        <v>Oligodendroglioma</v>
      </c>
      <c r="E139" s="19" t="s">
        <v>9</v>
      </c>
      <c r="F139" s="17" t="s">
        <v>6</v>
      </c>
      <c r="G139" s="19" t="s">
        <v>11</v>
      </c>
      <c r="H139" s="17">
        <v>66</v>
      </c>
      <c r="I139" s="20" t="s">
        <v>14</v>
      </c>
      <c r="J139" s="20">
        <v>13180</v>
      </c>
      <c r="K139" s="20" t="s">
        <v>14</v>
      </c>
      <c r="L139" s="20">
        <v>47619</v>
      </c>
      <c r="M139" s="20">
        <v>60799</v>
      </c>
      <c r="N139" s="20" t="s">
        <v>14</v>
      </c>
      <c r="P139" t="s">
        <v>0</v>
      </c>
      <c r="Q139" s="17">
        <v>0</v>
      </c>
      <c r="R139" s="17">
        <v>0</v>
      </c>
      <c r="S139">
        <f>Q139-R139</f>
        <v>0</v>
      </c>
      <c r="U139" t="s">
        <v>0</v>
      </c>
      <c r="V139" s="17">
        <v>0</v>
      </c>
      <c r="W139" s="17">
        <v>0</v>
      </c>
      <c r="X139">
        <f>V139-W139</f>
        <v>0</v>
      </c>
      <c r="Z139" s="17"/>
    </row>
    <row r="140" spans="1:26" x14ac:dyDescent="0.3">
      <c r="A140" s="6">
        <v>100070</v>
      </c>
      <c r="B140">
        <v>1</v>
      </c>
      <c r="C140" t="s">
        <v>164</v>
      </c>
      <c r="D140" s="18" t="str">
        <f>_xlfn.XLOOKUP(A140,Clinical[SubjectID],Clinical[WHO 2021 Diagnosis])</f>
        <v>Glioma NOS</v>
      </c>
      <c r="E140" s="19" t="s">
        <v>5</v>
      </c>
      <c r="F140" s="17" t="s">
        <v>6</v>
      </c>
      <c r="G140" s="19" t="s">
        <v>11</v>
      </c>
      <c r="H140" s="17">
        <v>55</v>
      </c>
      <c r="I140" s="20">
        <v>1711</v>
      </c>
      <c r="J140" s="20">
        <v>77564</v>
      </c>
      <c r="K140" s="20">
        <v>11398</v>
      </c>
      <c r="L140" s="20">
        <v>88</v>
      </c>
      <c r="M140" s="20">
        <v>90761</v>
      </c>
      <c r="N140" s="20">
        <v>13109</v>
      </c>
      <c r="Q140" s="17"/>
      <c r="R140" s="17"/>
      <c r="V140" s="17"/>
      <c r="W140" s="17"/>
      <c r="Z140" s="17"/>
    </row>
    <row r="141" spans="1:26" x14ac:dyDescent="0.3">
      <c r="A141" s="6">
        <v>100070</v>
      </c>
      <c r="B141">
        <v>2</v>
      </c>
      <c r="C141" t="s">
        <v>165</v>
      </c>
      <c r="D141" s="18" t="str">
        <f>_xlfn.XLOOKUP(A141,Clinical[SubjectID],Clinical[WHO 2021 Diagnosis])</f>
        <v>Glioma NOS</v>
      </c>
      <c r="E141" s="19" t="s">
        <v>5</v>
      </c>
      <c r="F141" s="17" t="s">
        <v>6</v>
      </c>
      <c r="G141" s="19" t="s">
        <v>11</v>
      </c>
      <c r="H141" s="17">
        <v>55</v>
      </c>
      <c r="I141" s="20">
        <v>1453</v>
      </c>
      <c r="J141" s="20">
        <v>66942</v>
      </c>
      <c r="K141" s="20">
        <v>10173</v>
      </c>
      <c r="L141" s="20">
        <v>79</v>
      </c>
      <c r="M141" s="20">
        <v>78647</v>
      </c>
      <c r="N141" s="20">
        <v>11626</v>
      </c>
      <c r="P141" s="17" t="s">
        <v>0</v>
      </c>
      <c r="Q141" s="17">
        <v>0</v>
      </c>
      <c r="R141" s="17">
        <v>0</v>
      </c>
      <c r="S141">
        <f>Q141-R141</f>
        <v>0</v>
      </c>
      <c r="U141" s="17" t="s">
        <v>1</v>
      </c>
      <c r="V141" s="17">
        <v>0</v>
      </c>
      <c r="W141" s="17">
        <v>360</v>
      </c>
      <c r="X141">
        <f>V141-W141</f>
        <v>-360</v>
      </c>
      <c r="Z141" s="17"/>
    </row>
    <row r="142" spans="1:26" x14ac:dyDescent="0.3">
      <c r="A142" s="6">
        <v>100072</v>
      </c>
      <c r="B142">
        <v>1</v>
      </c>
      <c r="C142" t="s">
        <v>166</v>
      </c>
      <c r="D142" s="18" t="str">
        <f>_xlfn.XLOOKUP(A142,Clinical[SubjectID],Clinical[WHO 2021 Diagnosis])</f>
        <v>Glioma NOS</v>
      </c>
      <c r="E142" s="19" t="s">
        <v>10</v>
      </c>
      <c r="F142" s="17" t="s">
        <v>6</v>
      </c>
      <c r="G142" s="19" t="s">
        <v>7</v>
      </c>
      <c r="H142" s="17">
        <v>55</v>
      </c>
      <c r="I142" s="20" t="s">
        <v>14</v>
      </c>
      <c r="J142" s="20">
        <v>55010</v>
      </c>
      <c r="K142" s="20" t="s">
        <v>14</v>
      </c>
      <c r="L142" s="20">
        <v>14425</v>
      </c>
      <c r="M142" s="20">
        <v>69435</v>
      </c>
      <c r="N142" s="20" t="s">
        <v>14</v>
      </c>
      <c r="Q142" s="17"/>
      <c r="R142" s="17"/>
      <c r="V142" s="17"/>
      <c r="W142" s="17"/>
      <c r="Z142" s="17"/>
    </row>
    <row r="143" spans="1:26" x14ac:dyDescent="0.3">
      <c r="A143" s="6">
        <v>100072</v>
      </c>
      <c r="B143">
        <v>2</v>
      </c>
      <c r="C143" t="s">
        <v>167</v>
      </c>
      <c r="D143" s="18" t="str">
        <f>_xlfn.XLOOKUP(A143,Clinical[SubjectID],Clinical[WHO 2021 Diagnosis])</f>
        <v>Glioma NOS</v>
      </c>
      <c r="E143" s="19" t="s">
        <v>10</v>
      </c>
      <c r="F143" s="17" t="s">
        <v>6</v>
      </c>
      <c r="G143" s="19" t="s">
        <v>7</v>
      </c>
      <c r="H143" s="17">
        <v>55</v>
      </c>
      <c r="I143" s="20" t="s">
        <v>14</v>
      </c>
      <c r="J143" s="20">
        <v>60062</v>
      </c>
      <c r="K143" s="20" t="s">
        <v>14</v>
      </c>
      <c r="L143" s="20">
        <v>14150</v>
      </c>
      <c r="M143" s="20">
        <v>74212</v>
      </c>
      <c r="N143" s="20" t="s">
        <v>14</v>
      </c>
      <c r="P143" s="17" t="s">
        <v>2</v>
      </c>
      <c r="Q143" s="17">
        <v>6025</v>
      </c>
      <c r="R143" s="17">
        <v>0</v>
      </c>
      <c r="S143">
        <f>Q143-R143</f>
        <v>6025</v>
      </c>
      <c r="U143" s="17" t="s">
        <v>0</v>
      </c>
      <c r="V143" s="17">
        <v>0</v>
      </c>
      <c r="W143" s="17">
        <v>0</v>
      </c>
      <c r="X143">
        <f>V143-W143</f>
        <v>0</v>
      </c>
      <c r="Z143" s="17"/>
    </row>
    <row r="144" spans="1:26" x14ac:dyDescent="0.3">
      <c r="A144" s="6">
        <v>100073</v>
      </c>
      <c r="B144">
        <v>1</v>
      </c>
      <c r="C144" t="s">
        <v>168</v>
      </c>
      <c r="D144" s="18" t="str">
        <f>_xlfn.XLOOKUP(A144,Clinical[SubjectID],Clinical[WHO 2021 Diagnosis])</f>
        <v>Glioblastoma</v>
      </c>
      <c r="E144" s="19" t="s">
        <v>5</v>
      </c>
      <c r="F144" s="17" t="s">
        <v>6</v>
      </c>
      <c r="G144" s="19" t="s">
        <v>11</v>
      </c>
      <c r="H144" s="17">
        <v>65</v>
      </c>
      <c r="I144" s="20" t="s">
        <v>14</v>
      </c>
      <c r="J144" s="20">
        <v>32021</v>
      </c>
      <c r="K144" s="20">
        <v>1998</v>
      </c>
      <c r="L144" s="20">
        <v>1188</v>
      </c>
      <c r="M144" s="20">
        <v>35207</v>
      </c>
      <c r="N144" s="20">
        <v>1998</v>
      </c>
      <c r="Q144" s="17"/>
      <c r="R144" s="17"/>
      <c r="V144" s="17"/>
      <c r="W144" s="17"/>
      <c r="Z144" s="17"/>
    </row>
    <row r="145" spans="1:26" x14ac:dyDescent="0.3">
      <c r="A145" s="6">
        <v>100073</v>
      </c>
      <c r="B145">
        <v>2</v>
      </c>
      <c r="C145" t="s">
        <v>169</v>
      </c>
      <c r="D145" s="18" t="str">
        <f>_xlfn.XLOOKUP(A145,Clinical[SubjectID],Clinical[WHO 2021 Diagnosis])</f>
        <v>Glioblastoma</v>
      </c>
      <c r="E145" s="19" t="s">
        <v>8</v>
      </c>
      <c r="F145" s="17" t="s">
        <v>6</v>
      </c>
      <c r="G145" s="19" t="s">
        <v>11</v>
      </c>
      <c r="H145" s="17">
        <v>65</v>
      </c>
      <c r="I145" s="20" t="s">
        <v>14</v>
      </c>
      <c r="J145" s="20">
        <v>33421</v>
      </c>
      <c r="K145" s="20">
        <v>2320</v>
      </c>
      <c r="L145" s="20">
        <v>908</v>
      </c>
      <c r="M145" s="20">
        <v>36649</v>
      </c>
      <c r="N145" s="20">
        <v>2320</v>
      </c>
      <c r="P145" s="17" t="s">
        <v>0</v>
      </c>
      <c r="Q145" s="17">
        <v>0</v>
      </c>
      <c r="R145" s="17">
        <v>0</v>
      </c>
      <c r="S145">
        <f>Q145-R145</f>
        <v>0</v>
      </c>
      <c r="U145" s="17" t="s">
        <v>0</v>
      </c>
      <c r="V145" s="17">
        <v>0</v>
      </c>
      <c r="W145" s="17">
        <v>0</v>
      </c>
      <c r="X145">
        <f>V145-W145</f>
        <v>0</v>
      </c>
      <c r="Z145" s="17"/>
    </row>
    <row r="146" spans="1:26" x14ac:dyDescent="0.3">
      <c r="A146" s="6">
        <v>100074</v>
      </c>
      <c r="B146">
        <v>1</v>
      </c>
      <c r="C146" t="s">
        <v>170</v>
      </c>
      <c r="D146" s="18" t="str">
        <f>_xlfn.XLOOKUP(A146,Clinical[SubjectID],Clinical[WHO 2021 Diagnosis])</f>
        <v>Glioblastoma</v>
      </c>
      <c r="E146" s="19" t="s">
        <v>9</v>
      </c>
      <c r="F146" s="17" t="s">
        <v>6</v>
      </c>
      <c r="G146" s="19" t="s">
        <v>7</v>
      </c>
      <c r="H146" s="17">
        <v>51</v>
      </c>
      <c r="I146" s="20">
        <v>9674</v>
      </c>
      <c r="J146" s="20">
        <v>99299</v>
      </c>
      <c r="K146" s="20">
        <v>34911</v>
      </c>
      <c r="L146" s="20" t="s">
        <v>14</v>
      </c>
      <c r="M146" s="20">
        <v>143884</v>
      </c>
      <c r="N146" s="20">
        <v>44585</v>
      </c>
      <c r="Q146" s="17"/>
      <c r="R146" s="17"/>
      <c r="V146" s="17"/>
      <c r="W146" s="17"/>
      <c r="Z146" s="17"/>
    </row>
    <row r="147" spans="1:26" x14ac:dyDescent="0.3">
      <c r="A147" s="6">
        <v>100074</v>
      </c>
      <c r="B147">
        <v>2</v>
      </c>
      <c r="C147" t="s">
        <v>171</v>
      </c>
      <c r="D147" s="18" t="str">
        <f>_xlfn.XLOOKUP(A147,Clinical[SubjectID],Clinical[WHO 2021 Diagnosis])</f>
        <v>Glioblastoma</v>
      </c>
      <c r="E147" s="19" t="s">
        <v>5</v>
      </c>
      <c r="F147" s="17" t="s">
        <v>6</v>
      </c>
      <c r="G147" s="19" t="s">
        <v>7</v>
      </c>
      <c r="H147" s="17">
        <v>51</v>
      </c>
      <c r="I147" s="20">
        <v>9067</v>
      </c>
      <c r="J147" s="20">
        <v>26946</v>
      </c>
      <c r="K147" s="20">
        <v>6511</v>
      </c>
      <c r="L147" s="20">
        <v>1131</v>
      </c>
      <c r="M147" s="20">
        <v>43655</v>
      </c>
      <c r="N147" s="20">
        <v>15578</v>
      </c>
      <c r="P147" t="s">
        <v>1</v>
      </c>
      <c r="Q147" s="17">
        <v>0</v>
      </c>
      <c r="R147" s="17">
        <v>99648</v>
      </c>
      <c r="S147">
        <f>Q147-R147</f>
        <v>-99648</v>
      </c>
      <c r="U147" t="s">
        <v>1</v>
      </c>
      <c r="V147" s="17">
        <v>0</v>
      </c>
      <c r="W147" s="17">
        <v>20735</v>
      </c>
      <c r="X147">
        <f>V147-W147</f>
        <v>-20735</v>
      </c>
      <c r="Z147" s="17"/>
    </row>
    <row r="148" spans="1:26" x14ac:dyDescent="0.3">
      <c r="A148" s="6">
        <v>100075</v>
      </c>
      <c r="B148">
        <v>1</v>
      </c>
      <c r="C148" t="s">
        <v>172</v>
      </c>
      <c r="D148" s="18" t="str">
        <f>_xlfn.XLOOKUP(A148,Clinical[SubjectID],Clinical[WHO 2021 Diagnosis])</f>
        <v>Oligodendroglioma</v>
      </c>
      <c r="E148" s="19" t="s">
        <v>10</v>
      </c>
      <c r="F148" s="17" t="s">
        <v>6</v>
      </c>
      <c r="G148" s="19" t="s">
        <v>11</v>
      </c>
      <c r="H148" s="17">
        <v>43</v>
      </c>
      <c r="I148" s="20" t="s">
        <v>14</v>
      </c>
      <c r="J148" s="20">
        <v>28910</v>
      </c>
      <c r="K148" s="20">
        <v>1211</v>
      </c>
      <c r="L148" s="20">
        <v>62249</v>
      </c>
      <c r="M148" s="20">
        <v>92370</v>
      </c>
      <c r="N148" s="20">
        <v>1211</v>
      </c>
      <c r="Q148" s="17"/>
      <c r="R148" s="17"/>
      <c r="V148" s="17"/>
      <c r="W148" s="17"/>
      <c r="Z148" s="17"/>
    </row>
    <row r="149" spans="1:26" x14ac:dyDescent="0.3">
      <c r="A149" s="6">
        <v>100075</v>
      </c>
      <c r="B149">
        <v>2</v>
      </c>
      <c r="C149" t="s">
        <v>173</v>
      </c>
      <c r="D149" s="18" t="str">
        <f>_xlfn.XLOOKUP(A149,Clinical[SubjectID],Clinical[WHO 2021 Diagnosis])</f>
        <v>Oligodendroglioma</v>
      </c>
      <c r="E149" s="19" t="s">
        <v>10</v>
      </c>
      <c r="F149" s="17" t="s">
        <v>6</v>
      </c>
      <c r="G149" s="19" t="s">
        <v>11</v>
      </c>
      <c r="H149" s="17">
        <v>44</v>
      </c>
      <c r="I149" s="20" t="s">
        <v>14</v>
      </c>
      <c r="J149" s="20">
        <v>32318</v>
      </c>
      <c r="K149" s="20">
        <v>1047</v>
      </c>
      <c r="L149" s="20">
        <v>62126</v>
      </c>
      <c r="M149" s="20">
        <v>95491</v>
      </c>
      <c r="N149" s="20">
        <v>1047</v>
      </c>
      <c r="P149" t="s">
        <v>0</v>
      </c>
      <c r="Q149" s="17">
        <v>0</v>
      </c>
      <c r="R149" s="17">
        <v>0</v>
      </c>
      <c r="S149">
        <f>Q149-R149</f>
        <v>0</v>
      </c>
      <c r="U149" t="s">
        <v>0</v>
      </c>
      <c r="V149" s="17">
        <v>0</v>
      </c>
      <c r="W149" s="17">
        <v>0</v>
      </c>
      <c r="X149">
        <f>V149-W149</f>
        <v>0</v>
      </c>
      <c r="Z149" s="17"/>
    </row>
    <row r="150" spans="1:26" x14ac:dyDescent="0.3">
      <c r="A150" s="6">
        <v>100076</v>
      </c>
      <c r="B150">
        <v>1</v>
      </c>
      <c r="C150" t="s">
        <v>174</v>
      </c>
      <c r="D150" s="18" t="str">
        <f>_xlfn.XLOOKUP(A150,Clinical[SubjectID],Clinical[WHO 2021 Diagnosis])</f>
        <v>Glioma NOS</v>
      </c>
      <c r="E150" s="19" t="s">
        <v>5</v>
      </c>
      <c r="F150" s="17" t="s">
        <v>6</v>
      </c>
      <c r="G150" s="19" t="s">
        <v>11</v>
      </c>
      <c r="H150" s="17">
        <v>35</v>
      </c>
      <c r="I150" s="20" t="s">
        <v>14</v>
      </c>
      <c r="J150" s="20">
        <v>22093</v>
      </c>
      <c r="K150" s="20">
        <v>40</v>
      </c>
      <c r="L150" s="20">
        <v>16958</v>
      </c>
      <c r="M150" s="20">
        <v>39091</v>
      </c>
      <c r="N150" s="20">
        <v>40</v>
      </c>
      <c r="Q150" s="17"/>
      <c r="R150" s="17"/>
      <c r="V150" s="17"/>
      <c r="W150" s="17"/>
      <c r="Z150" s="17"/>
    </row>
    <row r="151" spans="1:26" x14ac:dyDescent="0.3">
      <c r="A151" s="6">
        <v>100076</v>
      </c>
      <c r="B151">
        <v>2</v>
      </c>
      <c r="C151" t="s">
        <v>175</v>
      </c>
      <c r="D151" s="18" t="str">
        <f>_xlfn.XLOOKUP(A151,Clinical[SubjectID],Clinical[WHO 2021 Diagnosis])</f>
        <v>Glioma NOS</v>
      </c>
      <c r="E151" s="19" t="s">
        <v>9</v>
      </c>
      <c r="F151" s="17" t="s">
        <v>6</v>
      </c>
      <c r="G151" s="19" t="s">
        <v>11</v>
      </c>
      <c r="H151" s="17">
        <v>36</v>
      </c>
      <c r="I151" s="20" t="s">
        <v>14</v>
      </c>
      <c r="J151" s="20">
        <v>21379</v>
      </c>
      <c r="K151" s="20">
        <v>50</v>
      </c>
      <c r="L151" s="20">
        <v>15584</v>
      </c>
      <c r="M151" s="20">
        <v>37013</v>
      </c>
      <c r="N151" s="20">
        <v>50</v>
      </c>
      <c r="P151" s="17" t="s">
        <v>0</v>
      </c>
      <c r="Q151" s="17">
        <v>0</v>
      </c>
      <c r="R151" s="17">
        <v>0</v>
      </c>
      <c r="S151">
        <f>Q151-R151</f>
        <v>0</v>
      </c>
      <c r="U151" s="17" t="s">
        <v>0</v>
      </c>
      <c r="V151" s="17">
        <v>0</v>
      </c>
      <c r="W151" s="17">
        <v>0</v>
      </c>
      <c r="X151">
        <f>V151-W151</f>
        <v>0</v>
      </c>
      <c r="Z151" s="17"/>
    </row>
    <row r="152" spans="1:26" x14ac:dyDescent="0.3">
      <c r="A152" s="6">
        <v>100077</v>
      </c>
      <c r="B152">
        <v>1</v>
      </c>
      <c r="C152" t="s">
        <v>176</v>
      </c>
      <c r="D152" s="18" t="str">
        <f>_xlfn.XLOOKUP(A152,Clinical[SubjectID],Clinical[WHO 2021 Diagnosis])</f>
        <v>Glioma NOS</v>
      </c>
      <c r="E152" s="19" t="s">
        <v>5</v>
      </c>
      <c r="F152" s="17" t="s">
        <v>6</v>
      </c>
      <c r="G152" s="19" t="s">
        <v>7</v>
      </c>
      <c r="H152" s="17">
        <v>56</v>
      </c>
      <c r="I152" s="20">
        <v>1023</v>
      </c>
      <c r="J152" s="20">
        <v>95626</v>
      </c>
      <c r="K152" s="20">
        <v>12551</v>
      </c>
      <c r="L152" s="20">
        <v>32430</v>
      </c>
      <c r="M152" s="20">
        <v>141630</v>
      </c>
      <c r="N152" s="20">
        <v>13574</v>
      </c>
      <c r="Q152" s="17"/>
      <c r="R152" s="17"/>
      <c r="V152" s="17"/>
      <c r="W152" s="17"/>
      <c r="Z152" s="17"/>
    </row>
    <row r="153" spans="1:26" x14ac:dyDescent="0.3">
      <c r="A153" s="6">
        <v>100077</v>
      </c>
      <c r="B153">
        <v>2</v>
      </c>
      <c r="C153" t="s">
        <v>177</v>
      </c>
      <c r="D153" s="18" t="str">
        <f>_xlfn.XLOOKUP(A153,Clinical[SubjectID],Clinical[WHO 2021 Diagnosis])</f>
        <v>Glioma NOS</v>
      </c>
      <c r="E153" s="19" t="s">
        <v>5</v>
      </c>
      <c r="F153" s="17" t="s">
        <v>6</v>
      </c>
      <c r="G153" s="19" t="s">
        <v>7</v>
      </c>
      <c r="H153" s="17">
        <v>56</v>
      </c>
      <c r="I153" s="20">
        <v>543</v>
      </c>
      <c r="J153" s="20">
        <v>107032</v>
      </c>
      <c r="K153" s="20">
        <v>12243</v>
      </c>
      <c r="L153" s="20">
        <v>36066</v>
      </c>
      <c r="M153" s="20">
        <v>155884</v>
      </c>
      <c r="N153" s="20">
        <v>12786</v>
      </c>
      <c r="P153" s="17" t="s">
        <v>0</v>
      </c>
      <c r="Q153" s="17">
        <v>0</v>
      </c>
      <c r="R153" s="17">
        <v>0</v>
      </c>
      <c r="S153">
        <f>Q153-R153</f>
        <v>0</v>
      </c>
      <c r="U153" s="17" t="s">
        <v>0</v>
      </c>
      <c r="V153" s="17">
        <v>0</v>
      </c>
      <c r="W153" s="17">
        <v>0</v>
      </c>
      <c r="X153">
        <f>V153-W153</f>
        <v>0</v>
      </c>
      <c r="Z153" s="17"/>
    </row>
    <row r="154" spans="1:26" x14ac:dyDescent="0.3">
      <c r="A154" s="6">
        <v>100078</v>
      </c>
      <c r="B154">
        <v>1</v>
      </c>
      <c r="C154" t="s">
        <v>178</v>
      </c>
      <c r="D154" s="18" t="str">
        <f>_xlfn.XLOOKUP(A154,Clinical[SubjectID],Clinical[WHO 2021 Diagnosis])</f>
        <v>Glioblastoma</v>
      </c>
      <c r="E154" s="19" t="s">
        <v>5</v>
      </c>
      <c r="F154" s="17" t="s">
        <v>6</v>
      </c>
      <c r="G154" s="19" t="s">
        <v>7</v>
      </c>
      <c r="H154" s="17">
        <v>66</v>
      </c>
      <c r="I154" s="20">
        <v>165</v>
      </c>
      <c r="J154" s="20">
        <v>65043</v>
      </c>
      <c r="K154" s="20">
        <v>9804</v>
      </c>
      <c r="L154" s="20">
        <v>1638</v>
      </c>
      <c r="M154" s="20">
        <v>76650</v>
      </c>
      <c r="N154" s="20">
        <v>9969</v>
      </c>
      <c r="Q154" s="17"/>
      <c r="R154" s="17"/>
      <c r="V154" s="17"/>
      <c r="W154" s="17"/>
      <c r="Z154" s="17"/>
    </row>
    <row r="155" spans="1:26" x14ac:dyDescent="0.3">
      <c r="A155" s="6">
        <v>100078</v>
      </c>
      <c r="B155">
        <v>2</v>
      </c>
      <c r="C155" t="s">
        <v>179</v>
      </c>
      <c r="D155" s="18" t="str">
        <f>_xlfn.XLOOKUP(A155,Clinical[SubjectID],Clinical[WHO 2021 Diagnosis])</f>
        <v>Glioblastoma</v>
      </c>
      <c r="E155" s="19" t="s">
        <v>5</v>
      </c>
      <c r="F155" s="17" t="s">
        <v>6</v>
      </c>
      <c r="G155" s="19" t="s">
        <v>7</v>
      </c>
      <c r="H155" s="17">
        <v>67</v>
      </c>
      <c r="I155" s="20" t="s">
        <v>14</v>
      </c>
      <c r="J155" s="20">
        <v>68065</v>
      </c>
      <c r="K155" s="20">
        <v>10887</v>
      </c>
      <c r="L155" s="20">
        <v>2309</v>
      </c>
      <c r="M155" s="20">
        <v>81261</v>
      </c>
      <c r="N155" s="20">
        <v>10887</v>
      </c>
      <c r="P155" s="17" t="s">
        <v>0</v>
      </c>
      <c r="Q155" s="17">
        <v>0</v>
      </c>
      <c r="R155" s="17">
        <v>0</v>
      </c>
      <c r="S155">
        <f>Q155-R155</f>
        <v>0</v>
      </c>
      <c r="U155" s="17" t="s">
        <v>0</v>
      </c>
      <c r="V155" s="17">
        <v>0</v>
      </c>
      <c r="W155" s="17">
        <v>0</v>
      </c>
      <c r="X155">
        <f>V155-W155</f>
        <v>0</v>
      </c>
      <c r="Z155" s="17"/>
    </row>
    <row r="156" spans="1:26" x14ac:dyDescent="0.3">
      <c r="A156" s="6">
        <v>100079</v>
      </c>
      <c r="B156">
        <v>1</v>
      </c>
      <c r="C156" t="s">
        <v>180</v>
      </c>
      <c r="D156" s="18" t="str">
        <f>_xlfn.XLOOKUP(A156,Clinical[SubjectID],Clinical[WHO 2021 Diagnosis])</f>
        <v>Glioma NOS</v>
      </c>
      <c r="E156" s="19" t="s">
        <v>5</v>
      </c>
      <c r="F156" s="17" t="s">
        <v>6</v>
      </c>
      <c r="G156" s="19" t="s">
        <v>7</v>
      </c>
      <c r="H156" s="17">
        <v>61</v>
      </c>
      <c r="I156" s="20" t="s">
        <v>14</v>
      </c>
      <c r="J156" s="20">
        <v>13369</v>
      </c>
      <c r="K156" s="20" t="s">
        <v>14</v>
      </c>
      <c r="L156" s="20">
        <v>8844</v>
      </c>
      <c r="M156" s="20">
        <v>22213</v>
      </c>
      <c r="N156" s="20" t="s">
        <v>14</v>
      </c>
      <c r="Q156" s="17"/>
      <c r="R156" s="17"/>
      <c r="V156" s="17"/>
      <c r="W156" s="17"/>
      <c r="Z156" s="17"/>
    </row>
    <row r="157" spans="1:26" x14ac:dyDescent="0.3">
      <c r="A157" s="6">
        <v>100079</v>
      </c>
      <c r="B157">
        <v>2</v>
      </c>
      <c r="C157" t="s">
        <v>181</v>
      </c>
      <c r="D157" s="18" t="str">
        <f>_xlfn.XLOOKUP(A157,Clinical[SubjectID],Clinical[WHO 2021 Diagnosis])</f>
        <v>Glioma NOS</v>
      </c>
      <c r="E157" s="19" t="s">
        <v>5</v>
      </c>
      <c r="F157" s="17" t="s">
        <v>6</v>
      </c>
      <c r="G157" s="19" t="s">
        <v>7</v>
      </c>
      <c r="H157" s="17">
        <v>61</v>
      </c>
      <c r="I157" s="20" t="s">
        <v>14</v>
      </c>
      <c r="J157" s="20">
        <v>15672</v>
      </c>
      <c r="K157" s="20" t="s">
        <v>14</v>
      </c>
      <c r="L157" s="20">
        <v>11979</v>
      </c>
      <c r="M157" s="20">
        <v>27651</v>
      </c>
      <c r="N157" s="20" t="s">
        <v>14</v>
      </c>
      <c r="P157" t="s">
        <v>0</v>
      </c>
      <c r="Q157" s="17">
        <v>0</v>
      </c>
      <c r="R157" s="17">
        <v>0</v>
      </c>
      <c r="S157">
        <f>Q157-R157</f>
        <v>0</v>
      </c>
      <c r="U157" t="s">
        <v>0</v>
      </c>
      <c r="V157" s="17">
        <v>0</v>
      </c>
      <c r="W157" s="17">
        <v>0</v>
      </c>
      <c r="X157">
        <f>V157-W157</f>
        <v>0</v>
      </c>
      <c r="Z157" s="17"/>
    </row>
    <row r="158" spans="1:26" x14ac:dyDescent="0.3">
      <c r="A158" s="6">
        <v>100080</v>
      </c>
      <c r="B158">
        <v>1</v>
      </c>
      <c r="C158" t="s">
        <v>182</v>
      </c>
      <c r="D158" s="18" t="str">
        <f>_xlfn.XLOOKUP(A158,Clinical[SubjectID],Clinical[WHO 2021 Diagnosis])</f>
        <v>Oligodendroglioma</v>
      </c>
      <c r="E158" s="19" t="s">
        <v>9</v>
      </c>
      <c r="F158" s="17" t="s">
        <v>6</v>
      </c>
      <c r="G158" s="19" t="s">
        <v>7</v>
      </c>
      <c r="H158" s="17">
        <v>38</v>
      </c>
      <c r="I158" s="20">
        <v>112</v>
      </c>
      <c r="J158" s="20">
        <v>45041</v>
      </c>
      <c r="K158" s="20">
        <v>13332</v>
      </c>
      <c r="L158" s="20">
        <v>42218</v>
      </c>
      <c r="M158" s="20">
        <v>100703</v>
      </c>
      <c r="N158" s="20">
        <v>13444</v>
      </c>
      <c r="Q158" s="17"/>
      <c r="R158" s="17"/>
      <c r="V158" s="17"/>
      <c r="W158" s="17"/>
      <c r="Z158" s="17"/>
    </row>
    <row r="159" spans="1:26" x14ac:dyDescent="0.3">
      <c r="A159" s="6">
        <v>100080</v>
      </c>
      <c r="B159">
        <v>2</v>
      </c>
      <c r="C159" t="s">
        <v>183</v>
      </c>
      <c r="D159" s="18" t="str">
        <f>_xlfn.XLOOKUP(A159,Clinical[SubjectID],Clinical[WHO 2021 Diagnosis])</f>
        <v>Oligodendroglioma</v>
      </c>
      <c r="E159" s="19" t="s">
        <v>8</v>
      </c>
      <c r="F159" s="17" t="s">
        <v>6</v>
      </c>
      <c r="G159" s="19" t="s">
        <v>7</v>
      </c>
      <c r="H159" s="17">
        <v>38</v>
      </c>
      <c r="I159" s="20">
        <v>25</v>
      </c>
      <c r="J159" s="20">
        <v>43010</v>
      </c>
      <c r="K159" s="20">
        <v>2715</v>
      </c>
      <c r="L159" s="20">
        <v>46614</v>
      </c>
      <c r="M159" s="20">
        <v>92364</v>
      </c>
      <c r="N159" s="20">
        <v>2740</v>
      </c>
      <c r="P159" s="17" t="s">
        <v>1</v>
      </c>
      <c r="Q159" s="17">
        <v>0</v>
      </c>
      <c r="R159" s="17">
        <v>11252</v>
      </c>
      <c r="S159">
        <f>Q159-R159</f>
        <v>-11252</v>
      </c>
      <c r="U159" s="17" t="s">
        <v>1</v>
      </c>
      <c r="V159" s="17">
        <v>0</v>
      </c>
      <c r="W159" s="17">
        <v>2597</v>
      </c>
      <c r="X159">
        <f>V159-W159</f>
        <v>-2597</v>
      </c>
      <c r="Z159" s="17"/>
    </row>
    <row r="160" spans="1:26" x14ac:dyDescent="0.3">
      <c r="A160" s="6">
        <v>100081</v>
      </c>
      <c r="B160">
        <v>1</v>
      </c>
      <c r="C160" t="s">
        <v>184</v>
      </c>
      <c r="D160" s="18" t="str">
        <f>_xlfn.XLOOKUP(A160,Clinical[SubjectID],Clinical[WHO 2021 Diagnosis])</f>
        <v>Glioma NOS</v>
      </c>
      <c r="E160" s="19" t="s">
        <v>8</v>
      </c>
      <c r="F160" s="17" t="s">
        <v>6</v>
      </c>
      <c r="G160" s="19" t="s">
        <v>7</v>
      </c>
      <c r="H160" s="17">
        <v>50</v>
      </c>
      <c r="I160" s="20">
        <v>2971</v>
      </c>
      <c r="J160" s="20">
        <v>26839</v>
      </c>
      <c r="K160" s="20">
        <v>31750</v>
      </c>
      <c r="L160" s="20">
        <v>2059</v>
      </c>
      <c r="M160" s="20">
        <v>63619</v>
      </c>
      <c r="N160" s="20">
        <v>34721</v>
      </c>
      <c r="Q160" s="17"/>
      <c r="R160" s="17"/>
      <c r="V160" s="17"/>
      <c r="W160" s="17"/>
      <c r="Z160" s="17"/>
    </row>
    <row r="161" spans="1:26" x14ac:dyDescent="0.3">
      <c r="A161" s="6">
        <v>100081</v>
      </c>
      <c r="B161">
        <v>2</v>
      </c>
      <c r="C161" t="s">
        <v>185</v>
      </c>
      <c r="D161" s="18" t="str">
        <f>_xlfn.XLOOKUP(A161,Clinical[SubjectID],Clinical[WHO 2021 Diagnosis])</f>
        <v>Glioma NOS</v>
      </c>
      <c r="E161" s="19" t="s">
        <v>9</v>
      </c>
      <c r="F161" s="17" t="s">
        <v>6</v>
      </c>
      <c r="G161" s="19" t="s">
        <v>7</v>
      </c>
      <c r="H161" s="17">
        <v>50</v>
      </c>
      <c r="I161" s="20">
        <v>6725</v>
      </c>
      <c r="J161" s="20">
        <v>25259</v>
      </c>
      <c r="K161" s="20">
        <v>70152</v>
      </c>
      <c r="L161" s="20">
        <v>1235</v>
      </c>
      <c r="M161" s="20">
        <v>103371</v>
      </c>
      <c r="N161" s="20">
        <v>76877</v>
      </c>
      <c r="P161" t="s">
        <v>2</v>
      </c>
      <c r="Q161" s="17">
        <v>38857</v>
      </c>
      <c r="R161" s="17">
        <v>0</v>
      </c>
      <c r="S161">
        <f>Q161-R161</f>
        <v>38857</v>
      </c>
      <c r="U161" t="s">
        <v>2</v>
      </c>
      <c r="V161" s="17">
        <v>41736</v>
      </c>
      <c r="W161" s="17">
        <v>0</v>
      </c>
      <c r="X161">
        <f>V161-W161</f>
        <v>41736</v>
      </c>
      <c r="Z161" s="17"/>
    </row>
    <row r="162" spans="1:26" x14ac:dyDescent="0.3">
      <c r="A162" s="6">
        <v>100082</v>
      </c>
      <c r="B162">
        <v>1</v>
      </c>
      <c r="C162" t="s">
        <v>186</v>
      </c>
      <c r="D162" s="18" t="str">
        <f>_xlfn.XLOOKUP(A162,Clinical[SubjectID],Clinical[WHO 2021 Diagnosis])</f>
        <v>Glioblastoma</v>
      </c>
      <c r="E162" s="19" t="s">
        <v>5</v>
      </c>
      <c r="F162" s="17" t="s">
        <v>6</v>
      </c>
      <c r="G162" s="19" t="s">
        <v>7</v>
      </c>
      <c r="H162" s="17">
        <v>57</v>
      </c>
      <c r="I162" s="20">
        <v>314</v>
      </c>
      <c r="J162" s="20">
        <v>32988</v>
      </c>
      <c r="K162" s="20">
        <v>15674</v>
      </c>
      <c r="L162" s="20">
        <v>2037</v>
      </c>
      <c r="M162" s="20">
        <v>51013</v>
      </c>
      <c r="N162" s="20">
        <v>15988</v>
      </c>
      <c r="Q162" s="17"/>
      <c r="R162" s="17"/>
      <c r="V162" s="17"/>
      <c r="W162" s="17"/>
      <c r="Z162" s="17"/>
    </row>
    <row r="163" spans="1:26" x14ac:dyDescent="0.3">
      <c r="A163" s="6">
        <v>100082</v>
      </c>
      <c r="B163">
        <v>2</v>
      </c>
      <c r="C163" t="s">
        <v>187</v>
      </c>
      <c r="D163" s="18" t="str">
        <f>_xlfn.XLOOKUP(A163,Clinical[SubjectID],Clinical[WHO 2021 Diagnosis])</f>
        <v>Glioblastoma</v>
      </c>
      <c r="E163" s="19" t="s">
        <v>5</v>
      </c>
      <c r="F163" s="17" t="s">
        <v>6</v>
      </c>
      <c r="G163" s="19" t="s">
        <v>7</v>
      </c>
      <c r="H163" s="17">
        <v>57</v>
      </c>
      <c r="I163" s="20">
        <v>1412</v>
      </c>
      <c r="J163" s="20">
        <v>24884</v>
      </c>
      <c r="K163" s="20">
        <v>11312</v>
      </c>
      <c r="L163" s="20">
        <v>1549</v>
      </c>
      <c r="M163" s="20">
        <v>39157</v>
      </c>
      <c r="N163" s="20">
        <v>12724</v>
      </c>
      <c r="P163" t="s">
        <v>1</v>
      </c>
      <c r="Q163" s="17">
        <v>1372</v>
      </c>
      <c r="R163" s="17">
        <v>8006</v>
      </c>
      <c r="S163">
        <f>Q163-R163</f>
        <v>-6634</v>
      </c>
      <c r="U163" t="s">
        <v>2</v>
      </c>
      <c r="V163" s="17">
        <v>890</v>
      </c>
      <c r="W163" s="17">
        <v>215</v>
      </c>
      <c r="X163">
        <f>V163-W163</f>
        <v>675</v>
      </c>
      <c r="Z163" s="17"/>
    </row>
    <row r="164" spans="1:26" x14ac:dyDescent="0.3">
      <c r="A164" s="6">
        <v>100083</v>
      </c>
      <c r="B164">
        <v>1</v>
      </c>
      <c r="C164" t="s">
        <v>188</v>
      </c>
      <c r="D164" s="18" t="str">
        <f>_xlfn.XLOOKUP(A164,Clinical[SubjectID],Clinical[WHO 2021 Diagnosis])</f>
        <v>Glioblastoma</v>
      </c>
      <c r="E164" s="19" t="s">
        <v>5</v>
      </c>
      <c r="F164" s="17" t="s">
        <v>6</v>
      </c>
      <c r="G164" s="19" t="s">
        <v>11</v>
      </c>
      <c r="H164" s="17">
        <v>53</v>
      </c>
      <c r="I164" s="20" t="s">
        <v>14</v>
      </c>
      <c r="J164" s="20">
        <v>11492</v>
      </c>
      <c r="K164" s="20">
        <v>126</v>
      </c>
      <c r="L164" s="20">
        <v>5917</v>
      </c>
      <c r="M164" s="20">
        <v>17535</v>
      </c>
      <c r="N164" s="20">
        <v>126</v>
      </c>
      <c r="Q164" s="17"/>
      <c r="R164" s="17"/>
      <c r="V164" s="17"/>
      <c r="W164" s="17"/>
      <c r="Z164" s="17"/>
    </row>
    <row r="165" spans="1:26" x14ac:dyDescent="0.3">
      <c r="A165" s="6">
        <v>100083</v>
      </c>
      <c r="B165">
        <v>2</v>
      </c>
      <c r="C165" t="s">
        <v>189</v>
      </c>
      <c r="D165" s="18" t="str">
        <f>_xlfn.XLOOKUP(A165,Clinical[SubjectID],Clinical[WHO 2021 Diagnosis])</f>
        <v>Glioblastoma</v>
      </c>
      <c r="E165" s="19" t="s">
        <v>9</v>
      </c>
      <c r="F165" s="17" t="s">
        <v>6</v>
      </c>
      <c r="G165" s="19" t="s">
        <v>11</v>
      </c>
      <c r="H165" s="17">
        <v>53</v>
      </c>
      <c r="I165" s="20" t="s">
        <v>14</v>
      </c>
      <c r="J165" s="20">
        <v>19230</v>
      </c>
      <c r="K165" s="20">
        <v>5903</v>
      </c>
      <c r="L165" s="20">
        <v>5576</v>
      </c>
      <c r="M165" s="20">
        <v>30709</v>
      </c>
      <c r="N165" s="20">
        <v>5903</v>
      </c>
      <c r="P165" s="17" t="s">
        <v>2</v>
      </c>
      <c r="Q165" s="17">
        <v>11401</v>
      </c>
      <c r="R165" s="17">
        <v>967</v>
      </c>
      <c r="S165">
        <f>Q165-R165</f>
        <v>10434</v>
      </c>
      <c r="U165" s="17" t="s">
        <v>2</v>
      </c>
      <c r="V165" s="17">
        <v>4377</v>
      </c>
      <c r="W165" s="17">
        <v>0</v>
      </c>
      <c r="X165">
        <f>V165-W165</f>
        <v>4377</v>
      </c>
      <c r="Z165" s="17"/>
    </row>
    <row r="166" spans="1:26" x14ac:dyDescent="0.3">
      <c r="A166" s="6">
        <v>100084</v>
      </c>
      <c r="B166">
        <v>1</v>
      </c>
      <c r="C166" t="s">
        <v>190</v>
      </c>
      <c r="D166" s="18" t="str">
        <f>_xlfn.XLOOKUP(A166,Clinical[SubjectID],Clinical[WHO 2021 Diagnosis])</f>
        <v>Glioblastoma</v>
      </c>
      <c r="E166" s="19" t="s">
        <v>10</v>
      </c>
      <c r="F166" s="17" t="s">
        <v>6</v>
      </c>
      <c r="G166" s="19" t="s">
        <v>11</v>
      </c>
      <c r="H166" s="17">
        <v>67</v>
      </c>
      <c r="I166" s="20" t="s">
        <v>14</v>
      </c>
      <c r="J166" s="20">
        <v>51091</v>
      </c>
      <c r="K166" s="20">
        <v>2420</v>
      </c>
      <c r="L166" s="20">
        <v>1046</v>
      </c>
      <c r="M166" s="20">
        <v>54557</v>
      </c>
      <c r="N166" s="20">
        <v>2420</v>
      </c>
      <c r="Q166" s="17"/>
      <c r="R166" s="17"/>
      <c r="V166" s="17"/>
      <c r="W166" s="17"/>
      <c r="Z166" s="17"/>
    </row>
    <row r="167" spans="1:26" x14ac:dyDescent="0.3">
      <c r="A167" s="6">
        <v>100084</v>
      </c>
      <c r="B167">
        <v>2</v>
      </c>
      <c r="C167" t="s">
        <v>191</v>
      </c>
      <c r="D167" s="18" t="str">
        <f>_xlfn.XLOOKUP(A167,Clinical[SubjectID],Clinical[WHO 2021 Diagnosis])</f>
        <v>Glioblastoma</v>
      </c>
      <c r="E167" s="19" t="s">
        <v>10</v>
      </c>
      <c r="F167" s="17" t="s">
        <v>6</v>
      </c>
      <c r="G167" s="19" t="s">
        <v>11</v>
      </c>
      <c r="H167" s="17">
        <v>67</v>
      </c>
      <c r="I167" s="20" t="s">
        <v>14</v>
      </c>
      <c r="J167" s="20">
        <v>52498</v>
      </c>
      <c r="K167" s="20">
        <v>2809</v>
      </c>
      <c r="L167" s="20">
        <v>347</v>
      </c>
      <c r="M167" s="20">
        <v>55654</v>
      </c>
      <c r="N167" s="20">
        <v>2809</v>
      </c>
      <c r="P167" s="17" t="s">
        <v>2</v>
      </c>
      <c r="Q167" s="17">
        <v>4966</v>
      </c>
      <c r="R167" s="17">
        <v>0</v>
      </c>
      <c r="S167">
        <f>Q167-R167</f>
        <v>4966</v>
      </c>
      <c r="U167" s="17" t="s">
        <v>2</v>
      </c>
      <c r="V167" s="17">
        <v>1448</v>
      </c>
      <c r="W167" s="17">
        <v>0</v>
      </c>
      <c r="X167">
        <f>V167-W167</f>
        <v>1448</v>
      </c>
      <c r="Z167" s="17"/>
    </row>
    <row r="168" spans="1:26" x14ac:dyDescent="0.3">
      <c r="A168" s="6">
        <v>100085</v>
      </c>
      <c r="B168">
        <v>1</v>
      </c>
      <c r="C168" t="s">
        <v>192</v>
      </c>
      <c r="D168" s="18" t="str">
        <f>_xlfn.XLOOKUP(A168,Clinical[SubjectID],Clinical[WHO 2021 Diagnosis])</f>
        <v>IDH mut Astrocytoma</v>
      </c>
      <c r="E168" s="19" t="s">
        <v>5</v>
      </c>
      <c r="F168" s="17" t="s">
        <v>6</v>
      </c>
      <c r="G168" s="19" t="s">
        <v>7</v>
      </c>
      <c r="H168" s="17">
        <v>47</v>
      </c>
      <c r="I168" s="20" t="s">
        <v>14</v>
      </c>
      <c r="J168" s="20">
        <v>30078</v>
      </c>
      <c r="K168" s="20" t="s">
        <v>14</v>
      </c>
      <c r="L168" s="20">
        <v>33140</v>
      </c>
      <c r="M168" s="20">
        <v>63218</v>
      </c>
      <c r="N168" s="20" t="s">
        <v>14</v>
      </c>
      <c r="Q168" s="17"/>
      <c r="R168" s="17"/>
      <c r="V168" s="17"/>
      <c r="W168" s="17"/>
      <c r="Z168" s="17"/>
    </row>
    <row r="169" spans="1:26" x14ac:dyDescent="0.3">
      <c r="A169" s="6">
        <v>100085</v>
      </c>
      <c r="B169">
        <v>2</v>
      </c>
      <c r="C169" t="s">
        <v>193</v>
      </c>
      <c r="D169" s="18" t="str">
        <f>_xlfn.XLOOKUP(A169,Clinical[SubjectID],Clinical[WHO 2021 Diagnosis])</f>
        <v>IDH mut Astrocytoma</v>
      </c>
      <c r="E169" s="19" t="s">
        <v>9</v>
      </c>
      <c r="F169" s="17" t="s">
        <v>6</v>
      </c>
      <c r="G169" s="19" t="s">
        <v>7</v>
      </c>
      <c r="H169" s="17">
        <v>48</v>
      </c>
      <c r="I169" s="20" t="s">
        <v>14</v>
      </c>
      <c r="J169" s="20">
        <v>33188</v>
      </c>
      <c r="K169" s="20" t="s">
        <v>14</v>
      </c>
      <c r="L169" s="20">
        <v>33376</v>
      </c>
      <c r="M169" s="20">
        <v>66564</v>
      </c>
      <c r="N169" s="20" t="s">
        <v>14</v>
      </c>
      <c r="P169" s="17" t="s">
        <v>0</v>
      </c>
      <c r="Q169" s="17">
        <v>0</v>
      </c>
      <c r="R169" s="17">
        <v>0</v>
      </c>
      <c r="S169">
        <f>Q169-R169</f>
        <v>0</v>
      </c>
      <c r="U169" s="17" t="s">
        <v>0</v>
      </c>
      <c r="V169" s="17">
        <v>0</v>
      </c>
      <c r="W169" s="17">
        <v>0</v>
      </c>
      <c r="X169">
        <f>V169-W169</f>
        <v>0</v>
      </c>
      <c r="Z169" s="17"/>
    </row>
    <row r="170" spans="1:26" x14ac:dyDescent="0.3">
      <c r="A170" s="6">
        <v>100086</v>
      </c>
      <c r="B170">
        <v>1</v>
      </c>
      <c r="C170" t="s">
        <v>194</v>
      </c>
      <c r="D170" s="18" t="str">
        <f>_xlfn.XLOOKUP(A170,Clinical[SubjectID],Clinical[WHO 2021 Diagnosis])</f>
        <v>IDH mut Astrocytoma</v>
      </c>
      <c r="E170" s="19" t="s">
        <v>5</v>
      </c>
      <c r="F170" s="17" t="s">
        <v>6</v>
      </c>
      <c r="G170" s="19" t="s">
        <v>11</v>
      </c>
      <c r="H170" s="17">
        <v>53</v>
      </c>
      <c r="I170" s="20" t="s">
        <v>14</v>
      </c>
      <c r="J170" s="20">
        <v>79012</v>
      </c>
      <c r="K170" s="20">
        <v>210</v>
      </c>
      <c r="L170" s="20">
        <v>106101</v>
      </c>
      <c r="M170" s="20">
        <v>185323</v>
      </c>
      <c r="N170" s="20">
        <v>210</v>
      </c>
      <c r="Q170" s="17"/>
      <c r="R170" s="17"/>
      <c r="V170" s="17"/>
      <c r="W170" s="17"/>
      <c r="Z170" s="17"/>
    </row>
    <row r="171" spans="1:26" x14ac:dyDescent="0.3">
      <c r="A171" s="6">
        <v>100086</v>
      </c>
      <c r="B171">
        <v>2</v>
      </c>
      <c r="C171" t="s">
        <v>195</v>
      </c>
      <c r="D171" s="18" t="str">
        <f>_xlfn.XLOOKUP(A171,Clinical[SubjectID],Clinical[WHO 2021 Diagnosis])</f>
        <v>IDH mut Astrocytoma</v>
      </c>
      <c r="E171" s="19" t="s">
        <v>5</v>
      </c>
      <c r="F171" s="17" t="s">
        <v>6</v>
      </c>
      <c r="G171" s="19" t="s">
        <v>11</v>
      </c>
      <c r="H171" s="17">
        <v>53</v>
      </c>
      <c r="I171" s="20" t="s">
        <v>14</v>
      </c>
      <c r="J171" s="20">
        <v>80364</v>
      </c>
      <c r="K171" s="20">
        <v>84</v>
      </c>
      <c r="L171" s="20">
        <v>105195</v>
      </c>
      <c r="M171" s="20">
        <v>185643</v>
      </c>
      <c r="N171" s="20">
        <v>84</v>
      </c>
      <c r="P171" s="17" t="s">
        <v>0</v>
      </c>
      <c r="Q171" s="17">
        <v>0</v>
      </c>
      <c r="R171" s="17">
        <v>0</v>
      </c>
      <c r="S171">
        <f>Q171-R171</f>
        <v>0</v>
      </c>
      <c r="U171" s="17" t="s">
        <v>0</v>
      </c>
      <c r="V171" s="17">
        <v>0</v>
      </c>
      <c r="W171" s="17">
        <v>0</v>
      </c>
      <c r="X171">
        <f>V171-W171</f>
        <v>0</v>
      </c>
      <c r="Z171" s="17"/>
    </row>
    <row r="172" spans="1:26" x14ac:dyDescent="0.3">
      <c r="A172" s="6">
        <v>100087</v>
      </c>
      <c r="B172">
        <v>1</v>
      </c>
      <c r="C172" t="s">
        <v>196</v>
      </c>
      <c r="D172" s="18" t="str">
        <f>_xlfn.XLOOKUP(A172,Clinical[SubjectID],Clinical[WHO 2021 Diagnosis])</f>
        <v>IDH mut Astrocytoma</v>
      </c>
      <c r="E172" s="19" t="s">
        <v>5</v>
      </c>
      <c r="F172" s="17" t="s">
        <v>6</v>
      </c>
      <c r="G172" s="19" t="s">
        <v>7</v>
      </c>
      <c r="H172" s="17">
        <v>57</v>
      </c>
      <c r="I172" s="20" t="s">
        <v>14</v>
      </c>
      <c r="J172" s="20">
        <v>46332</v>
      </c>
      <c r="K172" s="20" t="s">
        <v>14</v>
      </c>
      <c r="L172" s="20">
        <v>35551</v>
      </c>
      <c r="M172" s="20">
        <v>81883</v>
      </c>
      <c r="N172" s="20" t="s">
        <v>14</v>
      </c>
      <c r="Q172" s="17"/>
      <c r="R172" s="17"/>
      <c r="V172" s="17"/>
      <c r="W172" s="17"/>
      <c r="Z172" s="17"/>
    </row>
    <row r="173" spans="1:26" x14ac:dyDescent="0.3">
      <c r="A173" s="6">
        <v>100087</v>
      </c>
      <c r="B173">
        <v>2</v>
      </c>
      <c r="C173" t="s">
        <v>197</v>
      </c>
      <c r="D173" s="18" t="str">
        <f>_xlfn.XLOOKUP(A173,Clinical[SubjectID],Clinical[WHO 2021 Diagnosis])</f>
        <v>IDH mut Astrocytoma</v>
      </c>
      <c r="E173" s="19" t="s">
        <v>5</v>
      </c>
      <c r="F173" s="17" t="s">
        <v>6</v>
      </c>
      <c r="G173" s="19" t="s">
        <v>7</v>
      </c>
      <c r="H173" s="17">
        <v>57</v>
      </c>
      <c r="I173" s="20" t="s">
        <v>14</v>
      </c>
      <c r="J173" s="20">
        <v>55928</v>
      </c>
      <c r="K173" s="20">
        <v>65</v>
      </c>
      <c r="L173" s="20">
        <v>35027</v>
      </c>
      <c r="M173" s="20">
        <v>91020</v>
      </c>
      <c r="N173" s="20">
        <v>65</v>
      </c>
      <c r="P173" s="17" t="s">
        <v>2</v>
      </c>
      <c r="Q173" s="17">
        <v>10057</v>
      </c>
      <c r="R173" s="17">
        <v>0</v>
      </c>
      <c r="S173">
        <f>Q173-R173</f>
        <v>10057</v>
      </c>
      <c r="U173" s="17" t="s">
        <v>0</v>
      </c>
      <c r="V173" s="17">
        <v>0</v>
      </c>
      <c r="W173" s="17">
        <v>0</v>
      </c>
      <c r="X173">
        <f>V173-W173</f>
        <v>0</v>
      </c>
      <c r="Z173" s="17"/>
    </row>
    <row r="174" spans="1:26" x14ac:dyDescent="0.3">
      <c r="A174" s="6">
        <v>100088</v>
      </c>
      <c r="B174">
        <v>1</v>
      </c>
      <c r="C174" t="s">
        <v>198</v>
      </c>
      <c r="D174" s="18" t="str">
        <f>_xlfn.XLOOKUP(A174,Clinical[SubjectID],Clinical[WHO 2021 Diagnosis])</f>
        <v>Gliosarcoma</v>
      </c>
      <c r="E174" s="19" t="s">
        <v>5</v>
      </c>
      <c r="F174" s="17" t="s">
        <v>6</v>
      </c>
      <c r="G174" s="19" t="s">
        <v>11</v>
      </c>
      <c r="H174" s="17">
        <v>70</v>
      </c>
      <c r="I174" s="20" t="s">
        <v>14</v>
      </c>
      <c r="J174" s="20">
        <v>30433</v>
      </c>
      <c r="K174" s="20">
        <v>385</v>
      </c>
      <c r="L174" s="20">
        <v>2136</v>
      </c>
      <c r="M174" s="20">
        <v>32954</v>
      </c>
      <c r="N174" s="20">
        <v>385</v>
      </c>
      <c r="Q174" s="17"/>
      <c r="R174" s="17"/>
      <c r="V174" s="17"/>
      <c r="W174" s="17"/>
      <c r="Z174" s="17"/>
    </row>
    <row r="175" spans="1:26" x14ac:dyDescent="0.3">
      <c r="A175" s="6">
        <v>100088</v>
      </c>
      <c r="B175">
        <v>2</v>
      </c>
      <c r="C175" t="s">
        <v>199</v>
      </c>
      <c r="D175" s="18" t="str">
        <f>_xlfn.XLOOKUP(A175,Clinical[SubjectID],Clinical[WHO 2021 Diagnosis])</f>
        <v>Gliosarcoma</v>
      </c>
      <c r="E175" s="19" t="s">
        <v>5</v>
      </c>
      <c r="F175" s="17" t="s">
        <v>6</v>
      </c>
      <c r="G175" s="19" t="s">
        <v>11</v>
      </c>
      <c r="H175" s="17">
        <v>70</v>
      </c>
      <c r="I175" s="20">
        <v>104</v>
      </c>
      <c r="J175" s="20">
        <v>39505</v>
      </c>
      <c r="K175" s="20">
        <v>2861</v>
      </c>
      <c r="L175" s="20">
        <v>1324</v>
      </c>
      <c r="M175" s="20">
        <v>43794</v>
      </c>
      <c r="N175" s="20">
        <v>2965</v>
      </c>
      <c r="P175" s="17" t="s">
        <v>2</v>
      </c>
      <c r="Q175" s="17">
        <v>18734</v>
      </c>
      <c r="R175" s="17">
        <v>0</v>
      </c>
      <c r="S175">
        <f>Q175-R175</f>
        <v>18734</v>
      </c>
      <c r="U175" s="17" t="s">
        <v>2</v>
      </c>
      <c r="V175" s="17">
        <v>2957</v>
      </c>
      <c r="W175" s="17">
        <v>0</v>
      </c>
      <c r="X175">
        <f>V175-W175</f>
        <v>2957</v>
      </c>
      <c r="Z175" s="17"/>
    </row>
    <row r="176" spans="1:26" x14ac:dyDescent="0.3">
      <c r="A176" s="6">
        <v>100089</v>
      </c>
      <c r="B176">
        <v>1</v>
      </c>
      <c r="C176" t="s">
        <v>200</v>
      </c>
      <c r="D176" s="18" t="str">
        <f>_xlfn.XLOOKUP(A176,Clinical[SubjectID],Clinical[WHO 2021 Diagnosis])</f>
        <v>Oligodendroglioma</v>
      </c>
      <c r="E176" s="19" t="s">
        <v>9</v>
      </c>
      <c r="F176" s="17" t="s">
        <v>6</v>
      </c>
      <c r="G176" s="19" t="s">
        <v>7</v>
      </c>
      <c r="H176" s="17">
        <v>46</v>
      </c>
      <c r="I176" s="20" t="s">
        <v>14</v>
      </c>
      <c r="J176" s="20">
        <v>46023</v>
      </c>
      <c r="K176" s="20" t="s">
        <v>14</v>
      </c>
      <c r="L176" s="20">
        <v>53300</v>
      </c>
      <c r="M176" s="20">
        <v>99323</v>
      </c>
      <c r="N176" s="20" t="s">
        <v>14</v>
      </c>
      <c r="Q176" s="17"/>
      <c r="R176" s="17"/>
      <c r="V176" s="17"/>
      <c r="W176" s="17"/>
      <c r="Z176" s="17"/>
    </row>
    <row r="177" spans="1:26" x14ac:dyDescent="0.3">
      <c r="A177" s="6">
        <v>100089</v>
      </c>
      <c r="B177">
        <v>2</v>
      </c>
      <c r="C177" t="s">
        <v>201</v>
      </c>
      <c r="D177" s="18" t="str">
        <f>_xlfn.XLOOKUP(A177,Clinical[SubjectID],Clinical[WHO 2021 Diagnosis])</f>
        <v>Oligodendroglioma</v>
      </c>
      <c r="E177" s="19" t="s">
        <v>9</v>
      </c>
      <c r="F177" s="17" t="s">
        <v>6</v>
      </c>
      <c r="G177" s="19" t="s">
        <v>7</v>
      </c>
      <c r="H177" s="17">
        <v>47</v>
      </c>
      <c r="I177" s="20" t="s">
        <v>14</v>
      </c>
      <c r="J177" s="20">
        <v>38746</v>
      </c>
      <c r="K177" s="20" t="s">
        <v>14</v>
      </c>
      <c r="L177" s="20">
        <v>53803</v>
      </c>
      <c r="M177" s="20">
        <v>92549</v>
      </c>
      <c r="N177" s="20" t="s">
        <v>14</v>
      </c>
      <c r="P177" s="17" t="s">
        <v>1</v>
      </c>
      <c r="Q177" s="17">
        <v>0</v>
      </c>
      <c r="R177" s="17">
        <v>3805</v>
      </c>
      <c r="S177">
        <f>Q177-R177</f>
        <v>-3805</v>
      </c>
      <c r="U177" s="17" t="s">
        <v>0</v>
      </c>
      <c r="V177" s="17">
        <v>0</v>
      </c>
      <c r="W177" s="17">
        <v>0</v>
      </c>
      <c r="X177">
        <f>V177-W177</f>
        <v>0</v>
      </c>
      <c r="Z177" s="17"/>
    </row>
    <row r="178" spans="1:26" x14ac:dyDescent="0.3">
      <c r="A178" s="6">
        <v>100090</v>
      </c>
      <c r="B178">
        <v>1</v>
      </c>
      <c r="C178" t="s">
        <v>202</v>
      </c>
      <c r="D178" s="18" t="str">
        <f>_xlfn.XLOOKUP(A178,Clinical[SubjectID],Clinical[WHO 2021 Diagnosis])</f>
        <v>IDH mut Astrocytoma</v>
      </c>
      <c r="E178" s="19" t="s">
        <v>5</v>
      </c>
      <c r="F178" s="17" t="s">
        <v>6</v>
      </c>
      <c r="G178" s="19" t="s">
        <v>7</v>
      </c>
      <c r="H178" s="17">
        <v>51</v>
      </c>
      <c r="I178" s="20" t="s">
        <v>14</v>
      </c>
      <c r="J178" s="20">
        <v>22794</v>
      </c>
      <c r="K178" s="20">
        <v>187</v>
      </c>
      <c r="L178" s="20">
        <v>3904</v>
      </c>
      <c r="M178" s="20">
        <v>26885</v>
      </c>
      <c r="N178" s="20">
        <v>187</v>
      </c>
      <c r="Q178" s="17"/>
      <c r="R178" s="17"/>
      <c r="V178" s="17"/>
      <c r="W178" s="17"/>
      <c r="Z178" s="17"/>
    </row>
    <row r="179" spans="1:26" x14ac:dyDescent="0.3">
      <c r="A179" s="6">
        <v>100090</v>
      </c>
      <c r="B179">
        <v>2</v>
      </c>
      <c r="C179" t="s">
        <v>203</v>
      </c>
      <c r="D179" s="18" t="str">
        <f>_xlfn.XLOOKUP(A179,Clinical[SubjectID],Clinical[WHO 2021 Diagnosis])</f>
        <v>IDH mut Astrocytoma</v>
      </c>
      <c r="E179" s="19" t="s">
        <v>5</v>
      </c>
      <c r="F179" s="17" t="s">
        <v>6</v>
      </c>
      <c r="G179" s="19" t="s">
        <v>7</v>
      </c>
      <c r="H179" s="17">
        <v>51</v>
      </c>
      <c r="I179" s="20" t="s">
        <v>14</v>
      </c>
      <c r="J179" s="20">
        <v>23119</v>
      </c>
      <c r="K179" s="20">
        <v>201</v>
      </c>
      <c r="L179" s="20">
        <v>5657</v>
      </c>
      <c r="M179" s="20">
        <v>28977</v>
      </c>
      <c r="N179" s="20">
        <v>201</v>
      </c>
      <c r="P179" s="17" t="s">
        <v>0</v>
      </c>
      <c r="Q179" s="17">
        <v>0</v>
      </c>
      <c r="R179" s="17">
        <v>0</v>
      </c>
      <c r="S179">
        <f>Q179-R179</f>
        <v>0</v>
      </c>
      <c r="U179" s="17" t="s">
        <v>0</v>
      </c>
      <c r="V179" s="17">
        <v>0</v>
      </c>
      <c r="W179" s="17">
        <v>0</v>
      </c>
      <c r="X179">
        <f>V179-W179</f>
        <v>0</v>
      </c>
      <c r="Z179" s="17"/>
    </row>
    <row r="180" spans="1:26" x14ac:dyDescent="0.3">
      <c r="A180" s="6">
        <v>100092</v>
      </c>
      <c r="B180">
        <v>1</v>
      </c>
      <c r="C180" t="s">
        <v>204</v>
      </c>
      <c r="D180" s="18" t="str">
        <f>_xlfn.XLOOKUP(A180,Clinical[SubjectID],Clinical[WHO 2021 Diagnosis])</f>
        <v>IDH mut Astrocytoma</v>
      </c>
      <c r="E180" s="19" t="s">
        <v>5</v>
      </c>
      <c r="F180" s="17" t="s">
        <v>6</v>
      </c>
      <c r="G180" s="19" t="s">
        <v>7</v>
      </c>
      <c r="H180" s="17">
        <v>55</v>
      </c>
      <c r="I180" s="20" t="s">
        <v>14</v>
      </c>
      <c r="J180" s="20">
        <v>41065</v>
      </c>
      <c r="K180" s="20">
        <v>3459</v>
      </c>
      <c r="L180" s="20">
        <v>29600</v>
      </c>
      <c r="M180" s="20">
        <v>74124</v>
      </c>
      <c r="N180" s="20">
        <v>3459</v>
      </c>
      <c r="Q180" s="17"/>
      <c r="R180" s="17"/>
      <c r="V180" s="17"/>
      <c r="W180" s="17"/>
      <c r="Z180" s="17"/>
    </row>
    <row r="181" spans="1:26" x14ac:dyDescent="0.3">
      <c r="A181" s="6">
        <v>100092</v>
      </c>
      <c r="B181">
        <v>2</v>
      </c>
      <c r="C181" t="s">
        <v>205</v>
      </c>
      <c r="D181" s="18" t="str">
        <f>_xlfn.XLOOKUP(A181,Clinical[SubjectID],Clinical[WHO 2021 Diagnosis])</f>
        <v>IDH mut Astrocytoma</v>
      </c>
      <c r="E181" s="19" t="s">
        <v>5</v>
      </c>
      <c r="F181" s="17" t="s">
        <v>6</v>
      </c>
      <c r="G181" s="19" t="s">
        <v>7</v>
      </c>
      <c r="H181" s="17">
        <v>55</v>
      </c>
      <c r="I181" s="20">
        <v>47</v>
      </c>
      <c r="J181" s="20">
        <v>40219</v>
      </c>
      <c r="K181" s="20">
        <v>3836</v>
      </c>
      <c r="L181" s="20">
        <v>27105</v>
      </c>
      <c r="M181" s="20">
        <v>71207</v>
      </c>
      <c r="N181" s="20">
        <v>3883</v>
      </c>
      <c r="P181" t="s">
        <v>0</v>
      </c>
      <c r="Q181" s="17">
        <v>0</v>
      </c>
      <c r="R181" s="17">
        <v>0</v>
      </c>
      <c r="S181">
        <f>Q181-R181</f>
        <v>0</v>
      </c>
      <c r="U181" t="s">
        <v>2</v>
      </c>
      <c r="V181" s="17">
        <v>319</v>
      </c>
      <c r="W181" s="17">
        <v>0</v>
      </c>
      <c r="X181">
        <f>V181-W181</f>
        <v>319</v>
      </c>
      <c r="Z181" s="17"/>
    </row>
    <row r="182" spans="1:26" x14ac:dyDescent="0.3">
      <c r="A182" s="6">
        <v>100093</v>
      </c>
      <c r="B182">
        <v>1</v>
      </c>
      <c r="C182" t="s">
        <v>206</v>
      </c>
      <c r="D182" s="18" t="str">
        <f>_xlfn.XLOOKUP(A182,Clinical[SubjectID],Clinical[WHO 2021 Diagnosis])</f>
        <v>Glioblastoma</v>
      </c>
      <c r="E182" s="19" t="s">
        <v>5</v>
      </c>
      <c r="F182" s="17" t="s">
        <v>6</v>
      </c>
      <c r="G182" s="19" t="s">
        <v>7</v>
      </c>
      <c r="H182" s="17">
        <v>51</v>
      </c>
      <c r="I182" s="20" t="s">
        <v>14</v>
      </c>
      <c r="J182" s="20">
        <v>4033</v>
      </c>
      <c r="K182" s="20">
        <v>20456</v>
      </c>
      <c r="L182" s="20">
        <v>43047</v>
      </c>
      <c r="M182" s="20">
        <v>67536</v>
      </c>
      <c r="N182" s="20">
        <v>20456</v>
      </c>
      <c r="Q182" s="17"/>
      <c r="R182" s="17"/>
      <c r="V182" s="17"/>
      <c r="W182" s="17"/>
      <c r="Z182" s="17"/>
    </row>
    <row r="183" spans="1:26" x14ac:dyDescent="0.3">
      <c r="A183" s="6">
        <v>100093</v>
      </c>
      <c r="B183">
        <v>2</v>
      </c>
      <c r="C183" t="s">
        <v>207</v>
      </c>
      <c r="D183" s="18" t="str">
        <f>_xlfn.XLOOKUP(A183,Clinical[SubjectID],Clinical[WHO 2021 Diagnosis])</f>
        <v>Glioblastoma</v>
      </c>
      <c r="E183" s="19" t="s">
        <v>5</v>
      </c>
      <c r="F183" s="17" t="s">
        <v>6</v>
      </c>
      <c r="G183" s="19" t="s">
        <v>7</v>
      </c>
      <c r="H183" s="17">
        <v>52</v>
      </c>
      <c r="I183" s="20" t="s">
        <v>14</v>
      </c>
      <c r="J183" s="20">
        <v>16224</v>
      </c>
      <c r="K183" s="20">
        <v>25389</v>
      </c>
      <c r="L183" s="20">
        <v>31818</v>
      </c>
      <c r="M183" s="20">
        <v>73431</v>
      </c>
      <c r="N183" s="20">
        <v>25389</v>
      </c>
      <c r="P183" s="17" t="s">
        <v>2</v>
      </c>
      <c r="Q183" s="17">
        <v>10485</v>
      </c>
      <c r="R183" s="17">
        <v>1164</v>
      </c>
      <c r="S183">
        <f>Q183-R183</f>
        <v>9321</v>
      </c>
      <c r="U183" s="17" t="s">
        <v>2</v>
      </c>
      <c r="V183" s="17">
        <v>12996</v>
      </c>
      <c r="W183" s="17">
        <v>7307</v>
      </c>
      <c r="X183">
        <f>V183-W183</f>
        <v>5689</v>
      </c>
      <c r="Z183" s="17"/>
    </row>
    <row r="184" spans="1:26" x14ac:dyDescent="0.3">
      <c r="A184" s="6">
        <v>100094</v>
      </c>
      <c r="B184">
        <v>1</v>
      </c>
      <c r="C184" t="s">
        <v>208</v>
      </c>
      <c r="D184" s="18" t="str">
        <f>_xlfn.XLOOKUP(A184,Clinical[SubjectID],Clinical[WHO 2021 Diagnosis])</f>
        <v>Glioblastoma</v>
      </c>
      <c r="E184" s="19" t="s">
        <v>5</v>
      </c>
      <c r="F184" s="17" t="s">
        <v>6</v>
      </c>
      <c r="G184" s="19" t="s">
        <v>7</v>
      </c>
      <c r="H184" s="17">
        <v>56</v>
      </c>
      <c r="I184" s="20" t="s">
        <v>14</v>
      </c>
      <c r="J184" s="20">
        <v>25026</v>
      </c>
      <c r="K184" s="20">
        <v>220</v>
      </c>
      <c r="L184" s="20">
        <v>29504</v>
      </c>
      <c r="M184" s="20">
        <v>54750</v>
      </c>
      <c r="N184" s="20">
        <v>220</v>
      </c>
      <c r="Q184" s="17"/>
      <c r="R184" s="17"/>
      <c r="V184" s="17"/>
      <c r="W184" s="17"/>
      <c r="Z184" s="17"/>
    </row>
    <row r="185" spans="1:26" x14ac:dyDescent="0.3">
      <c r="A185" s="6">
        <v>100094</v>
      </c>
      <c r="B185">
        <v>2</v>
      </c>
      <c r="C185" t="s">
        <v>209</v>
      </c>
      <c r="D185" s="18" t="str">
        <f>_xlfn.XLOOKUP(A185,Clinical[SubjectID],Clinical[WHO 2021 Diagnosis])</f>
        <v>Glioblastoma</v>
      </c>
      <c r="E185" s="19" t="s">
        <v>5</v>
      </c>
      <c r="F185" s="17" t="s">
        <v>6</v>
      </c>
      <c r="G185" s="19" t="s">
        <v>7</v>
      </c>
      <c r="H185" s="17">
        <v>56</v>
      </c>
      <c r="I185" s="20" t="s">
        <v>14</v>
      </c>
      <c r="J185" s="20">
        <v>21725</v>
      </c>
      <c r="K185" s="20">
        <v>105</v>
      </c>
      <c r="L185" s="20">
        <v>28426</v>
      </c>
      <c r="M185" s="20">
        <v>50256</v>
      </c>
      <c r="N185" s="20">
        <v>105</v>
      </c>
      <c r="P185" s="17" t="s">
        <v>0</v>
      </c>
      <c r="Q185" s="17">
        <v>0</v>
      </c>
      <c r="R185" s="17">
        <v>0</v>
      </c>
      <c r="S185">
        <f>Q185-R185</f>
        <v>0</v>
      </c>
      <c r="U185" s="17" t="s">
        <v>0</v>
      </c>
      <c r="V185" s="17">
        <v>0</v>
      </c>
      <c r="W185" s="17">
        <v>0</v>
      </c>
      <c r="X185">
        <f>V185-W185</f>
        <v>0</v>
      </c>
      <c r="Z185" s="17"/>
    </row>
    <row r="186" spans="1:26" x14ac:dyDescent="0.3">
      <c r="A186" s="6">
        <v>100095</v>
      </c>
      <c r="B186">
        <v>1</v>
      </c>
      <c r="C186" t="s">
        <v>210</v>
      </c>
      <c r="D186" s="18" t="str">
        <f>_xlfn.XLOOKUP(A186,Clinical[SubjectID],Clinical[WHO 2021 Diagnosis])</f>
        <v>IDH mut NOS</v>
      </c>
      <c r="E186" s="19" t="s">
        <v>10</v>
      </c>
      <c r="F186" s="17" t="s">
        <v>6</v>
      </c>
      <c r="G186" s="19" t="s">
        <v>7</v>
      </c>
      <c r="H186" s="17">
        <v>48</v>
      </c>
      <c r="I186" s="20" t="s">
        <v>14</v>
      </c>
      <c r="J186" s="20">
        <v>13208</v>
      </c>
      <c r="K186" s="20" t="s">
        <v>14</v>
      </c>
      <c r="L186" s="20">
        <v>43842</v>
      </c>
      <c r="M186" s="20">
        <v>57050</v>
      </c>
      <c r="N186" s="20" t="s">
        <v>14</v>
      </c>
      <c r="Q186" s="17"/>
      <c r="R186" s="17"/>
      <c r="V186" s="17"/>
      <c r="W186" s="17"/>
      <c r="Z186" s="17"/>
    </row>
    <row r="187" spans="1:26" x14ac:dyDescent="0.3">
      <c r="A187" s="6">
        <v>100095</v>
      </c>
      <c r="B187">
        <v>2</v>
      </c>
      <c r="C187" t="s">
        <v>211</v>
      </c>
      <c r="D187" s="18" t="str">
        <f>_xlfn.XLOOKUP(A187,Clinical[SubjectID],Clinical[WHO 2021 Diagnosis])</f>
        <v>IDH mut NOS</v>
      </c>
      <c r="E187" s="19" t="s">
        <v>10</v>
      </c>
      <c r="F187" s="17" t="s">
        <v>6</v>
      </c>
      <c r="G187" s="19" t="s">
        <v>7</v>
      </c>
      <c r="H187" s="17">
        <v>49</v>
      </c>
      <c r="I187" s="20" t="s">
        <v>14</v>
      </c>
      <c r="J187" s="20">
        <v>12574</v>
      </c>
      <c r="K187" s="20" t="s">
        <v>14</v>
      </c>
      <c r="L187" s="20">
        <v>44747</v>
      </c>
      <c r="M187" s="20">
        <v>57321</v>
      </c>
      <c r="N187" s="20" t="s">
        <v>14</v>
      </c>
      <c r="P187" s="17" t="s">
        <v>2</v>
      </c>
      <c r="Q187" s="17">
        <v>1072</v>
      </c>
      <c r="R187" s="17">
        <v>0</v>
      </c>
      <c r="S187">
        <f>Q187-R187</f>
        <v>1072</v>
      </c>
      <c r="U187" s="17" t="s">
        <v>0</v>
      </c>
      <c r="V187" s="17">
        <v>0</v>
      </c>
      <c r="W187" s="17">
        <v>0</v>
      </c>
      <c r="X187">
        <f>V187-W187</f>
        <v>0</v>
      </c>
      <c r="Z187" s="17"/>
    </row>
    <row r="188" spans="1:26" x14ac:dyDescent="0.3">
      <c r="A188" s="6">
        <v>100096</v>
      </c>
      <c r="B188">
        <v>1</v>
      </c>
      <c r="C188" t="s">
        <v>212</v>
      </c>
      <c r="D188" s="18" t="str">
        <f>_xlfn.XLOOKUP(A188,Clinical[SubjectID],Clinical[WHO 2021 Diagnosis])</f>
        <v>IDH mut NOS</v>
      </c>
      <c r="E188" s="19" t="s">
        <v>10</v>
      </c>
      <c r="F188" s="17" t="s">
        <v>6</v>
      </c>
      <c r="G188" s="19" t="s">
        <v>7</v>
      </c>
      <c r="H188" s="17">
        <v>26</v>
      </c>
      <c r="I188" s="20" t="s">
        <v>14</v>
      </c>
      <c r="J188" s="20">
        <v>25827</v>
      </c>
      <c r="K188" s="20" t="s">
        <v>14</v>
      </c>
      <c r="L188" s="20">
        <v>59874</v>
      </c>
      <c r="M188" s="20">
        <v>85701</v>
      </c>
      <c r="N188" s="20" t="s">
        <v>14</v>
      </c>
      <c r="Q188" s="17"/>
      <c r="R188" s="17"/>
      <c r="V188" s="17"/>
      <c r="W188" s="17"/>
      <c r="Z188" s="17"/>
    </row>
    <row r="189" spans="1:26" x14ac:dyDescent="0.3">
      <c r="A189" s="6">
        <v>100096</v>
      </c>
      <c r="B189">
        <v>2</v>
      </c>
      <c r="C189" t="s">
        <v>213</v>
      </c>
      <c r="D189" s="18" t="str">
        <f>_xlfn.XLOOKUP(A189,Clinical[SubjectID],Clinical[WHO 2021 Diagnosis])</f>
        <v>IDH mut NOS</v>
      </c>
      <c r="E189" s="19" t="s">
        <v>10</v>
      </c>
      <c r="F189" s="17" t="s">
        <v>6</v>
      </c>
      <c r="G189" s="19" t="s">
        <v>7</v>
      </c>
      <c r="H189" s="17">
        <v>26</v>
      </c>
      <c r="I189" s="20" t="s">
        <v>14</v>
      </c>
      <c r="J189" s="20">
        <v>25757</v>
      </c>
      <c r="K189" s="20" t="s">
        <v>14</v>
      </c>
      <c r="L189" s="20">
        <v>56221</v>
      </c>
      <c r="M189" s="20">
        <v>81978</v>
      </c>
      <c r="N189" s="20" t="s">
        <v>14</v>
      </c>
      <c r="P189" s="17" t="s">
        <v>0</v>
      </c>
      <c r="Q189" s="17">
        <v>0</v>
      </c>
      <c r="R189" s="17">
        <v>0</v>
      </c>
      <c r="S189">
        <f>Q189-R189</f>
        <v>0</v>
      </c>
      <c r="U189" s="17" t="s">
        <v>0</v>
      </c>
      <c r="V189" s="17">
        <v>0</v>
      </c>
      <c r="W189" s="17">
        <v>0</v>
      </c>
      <c r="X189">
        <f>V189-W189</f>
        <v>0</v>
      </c>
      <c r="Z189" s="17"/>
    </row>
    <row r="190" spans="1:26" x14ac:dyDescent="0.3">
      <c r="A190" s="6">
        <v>100097</v>
      </c>
      <c r="B190">
        <v>1</v>
      </c>
      <c r="C190" t="s">
        <v>214</v>
      </c>
      <c r="D190" s="18" t="str">
        <f>_xlfn.XLOOKUP(A190,Clinical[SubjectID],Clinical[WHO 2021 Diagnosis])</f>
        <v>Glioma NOS</v>
      </c>
      <c r="E190" s="19" t="s">
        <v>9</v>
      </c>
      <c r="F190" s="17" t="s">
        <v>6</v>
      </c>
      <c r="G190" s="19" t="s">
        <v>11</v>
      </c>
      <c r="H190" s="17">
        <v>57</v>
      </c>
      <c r="I190" s="20" t="s">
        <v>14</v>
      </c>
      <c r="J190" s="20">
        <v>61273</v>
      </c>
      <c r="K190" s="20">
        <v>3877</v>
      </c>
      <c r="L190" s="20">
        <v>33952</v>
      </c>
      <c r="M190" s="20">
        <v>99102</v>
      </c>
      <c r="N190" s="20">
        <v>3877</v>
      </c>
      <c r="P190" s="17"/>
      <c r="Q190" s="17"/>
      <c r="R190" s="17"/>
      <c r="U190" s="17"/>
      <c r="V190" s="17"/>
      <c r="W190" s="17"/>
      <c r="Z190" s="17"/>
    </row>
    <row r="191" spans="1:26" x14ac:dyDescent="0.3">
      <c r="A191" s="6">
        <v>100097</v>
      </c>
      <c r="B191">
        <v>2</v>
      </c>
      <c r="C191" t="s">
        <v>215</v>
      </c>
      <c r="D191" s="18" t="str">
        <f>_xlfn.XLOOKUP(A191,Clinical[SubjectID],Clinical[WHO 2021 Diagnosis])</f>
        <v>Glioma NOS</v>
      </c>
      <c r="E191" s="19" t="s">
        <v>9</v>
      </c>
      <c r="F191" s="17" t="s">
        <v>6</v>
      </c>
      <c r="G191" s="19" t="s">
        <v>11</v>
      </c>
      <c r="H191" s="17">
        <v>57</v>
      </c>
      <c r="I191" s="20" t="s">
        <v>14</v>
      </c>
      <c r="J191" s="20">
        <v>64365</v>
      </c>
      <c r="K191" s="20">
        <v>5724</v>
      </c>
      <c r="L191" s="20">
        <v>35224</v>
      </c>
      <c r="M191" s="20">
        <v>105313</v>
      </c>
      <c r="N191" s="20">
        <v>5724</v>
      </c>
      <c r="P191" s="17" t="s">
        <v>2</v>
      </c>
      <c r="Q191" s="17">
        <v>12656</v>
      </c>
      <c r="R191" s="17">
        <v>0</v>
      </c>
      <c r="S191">
        <f>Q191-R191</f>
        <v>12656</v>
      </c>
      <c r="U191" s="17" t="s">
        <v>2</v>
      </c>
      <c r="V191" s="17">
        <v>1528</v>
      </c>
      <c r="W191" s="17">
        <v>0</v>
      </c>
      <c r="X191">
        <f>V191-W191</f>
        <v>1528</v>
      </c>
      <c r="Z191" s="17"/>
    </row>
    <row r="192" spans="1:26" x14ac:dyDescent="0.3">
      <c r="A192" s="6">
        <v>100098</v>
      </c>
      <c r="B192">
        <v>1</v>
      </c>
      <c r="C192" t="s">
        <v>216</v>
      </c>
      <c r="D192" s="18" t="str">
        <f>_xlfn.XLOOKUP(A192,Clinical[SubjectID],Clinical[WHO 2021 Diagnosis])</f>
        <v>Oligodendroglioma</v>
      </c>
      <c r="E192" s="19" t="s">
        <v>9</v>
      </c>
      <c r="F192" s="17" t="s">
        <v>6</v>
      </c>
      <c r="G192" s="19" t="s">
        <v>7</v>
      </c>
      <c r="H192" s="17">
        <v>58</v>
      </c>
      <c r="I192" s="20" t="s">
        <v>14</v>
      </c>
      <c r="J192" s="20">
        <v>35114</v>
      </c>
      <c r="K192" s="20" t="s">
        <v>14</v>
      </c>
      <c r="L192" s="20">
        <v>8555</v>
      </c>
      <c r="M192" s="20">
        <v>43669</v>
      </c>
      <c r="N192" s="20" t="s">
        <v>14</v>
      </c>
      <c r="Q192" s="17"/>
      <c r="R192" s="17"/>
      <c r="V192" s="17"/>
      <c r="W192" s="17"/>
      <c r="Z192" s="17"/>
    </row>
    <row r="193" spans="1:26" x14ac:dyDescent="0.3">
      <c r="A193" s="6">
        <v>100098</v>
      </c>
      <c r="B193">
        <v>2</v>
      </c>
      <c r="C193" t="s">
        <v>217</v>
      </c>
      <c r="D193" s="18" t="str">
        <f>_xlfn.XLOOKUP(A193,Clinical[SubjectID],Clinical[WHO 2021 Diagnosis])</f>
        <v>Oligodendroglioma</v>
      </c>
      <c r="E193" s="19" t="s">
        <v>9</v>
      </c>
      <c r="F193" s="17" t="s">
        <v>6</v>
      </c>
      <c r="G193" s="19" t="s">
        <v>7</v>
      </c>
      <c r="H193" s="17">
        <v>60</v>
      </c>
      <c r="I193" s="20" t="s">
        <v>14</v>
      </c>
      <c r="J193" s="20">
        <v>28677</v>
      </c>
      <c r="K193" s="20" t="s">
        <v>14</v>
      </c>
      <c r="L193" s="20">
        <v>18874</v>
      </c>
      <c r="M193" s="20">
        <v>47551</v>
      </c>
      <c r="N193" s="20" t="s">
        <v>14</v>
      </c>
      <c r="P193" s="17" t="s">
        <v>0</v>
      </c>
      <c r="Q193" s="17">
        <v>0</v>
      </c>
      <c r="R193" s="17">
        <v>0</v>
      </c>
      <c r="S193">
        <f>Q193-R193</f>
        <v>0</v>
      </c>
      <c r="U193" s="17" t="s">
        <v>0</v>
      </c>
      <c r="V193" s="17">
        <v>0</v>
      </c>
      <c r="W193" s="17">
        <v>0</v>
      </c>
      <c r="X193">
        <f>V193-W193</f>
        <v>0</v>
      </c>
      <c r="Z193" s="17"/>
    </row>
    <row r="194" spans="1:26" x14ac:dyDescent="0.3">
      <c r="A194" s="6">
        <v>100099</v>
      </c>
      <c r="B194">
        <v>1</v>
      </c>
      <c r="C194" t="s">
        <v>218</v>
      </c>
      <c r="D194" s="18" t="str">
        <f>_xlfn.XLOOKUP(A194,Clinical[SubjectID],Clinical[WHO 2021 Diagnosis])</f>
        <v>Glioma NOS</v>
      </c>
      <c r="E194" s="19" t="s">
        <v>9</v>
      </c>
      <c r="F194" s="17" t="s">
        <v>6</v>
      </c>
      <c r="G194" s="19" t="s">
        <v>11</v>
      </c>
      <c r="H194" s="17">
        <v>46</v>
      </c>
      <c r="I194" s="20" t="s">
        <v>14</v>
      </c>
      <c r="J194" s="20">
        <v>13817</v>
      </c>
      <c r="K194" s="20" t="s">
        <v>14</v>
      </c>
      <c r="L194" s="20">
        <v>5478</v>
      </c>
      <c r="M194" s="20">
        <v>19295</v>
      </c>
      <c r="N194" s="20" t="s">
        <v>14</v>
      </c>
      <c r="Q194" s="17"/>
      <c r="R194" s="17"/>
      <c r="V194" s="17"/>
      <c r="W194" s="17"/>
      <c r="Z194" s="17"/>
    </row>
    <row r="195" spans="1:26" x14ac:dyDescent="0.3">
      <c r="A195" s="6">
        <v>100099</v>
      </c>
      <c r="B195">
        <v>2</v>
      </c>
      <c r="C195" t="s">
        <v>219</v>
      </c>
      <c r="D195" s="18" t="str">
        <f>_xlfn.XLOOKUP(A195,Clinical[SubjectID],Clinical[WHO 2021 Diagnosis])</f>
        <v>Glioma NOS</v>
      </c>
      <c r="E195" s="19" t="s">
        <v>9</v>
      </c>
      <c r="F195" s="17" t="s">
        <v>6</v>
      </c>
      <c r="G195" s="19" t="s">
        <v>11</v>
      </c>
      <c r="H195" s="17">
        <v>47</v>
      </c>
      <c r="I195" s="20" t="s">
        <v>14</v>
      </c>
      <c r="J195" s="20">
        <v>10488</v>
      </c>
      <c r="K195" s="20" t="s">
        <v>14</v>
      </c>
      <c r="L195" s="20">
        <v>3587</v>
      </c>
      <c r="M195" s="20">
        <v>14075</v>
      </c>
      <c r="N195" s="20" t="s">
        <v>14</v>
      </c>
      <c r="P195" s="17" t="s">
        <v>0</v>
      </c>
      <c r="Q195" s="17">
        <v>0</v>
      </c>
      <c r="R195" s="17">
        <v>0</v>
      </c>
      <c r="S195">
        <f>Q195-R195</f>
        <v>0</v>
      </c>
      <c r="U195" s="17" t="s">
        <v>0</v>
      </c>
      <c r="V195" s="17">
        <v>0</v>
      </c>
      <c r="W195" s="17">
        <v>0</v>
      </c>
      <c r="X195">
        <f>V195-W195</f>
        <v>0</v>
      </c>
      <c r="Z195" s="17"/>
    </row>
    <row r="196" spans="1:26" x14ac:dyDescent="0.3">
      <c r="A196" s="6">
        <v>100100</v>
      </c>
      <c r="B196">
        <v>1</v>
      </c>
      <c r="C196" t="s">
        <v>220</v>
      </c>
      <c r="D196" s="18" t="str">
        <f>_xlfn.XLOOKUP(A196,Clinical[SubjectID],Clinical[WHO 2021 Diagnosis])</f>
        <v>IDH mut Astrocytoma</v>
      </c>
      <c r="E196" s="19" t="s">
        <v>5</v>
      </c>
      <c r="F196" s="17" t="s">
        <v>6</v>
      </c>
      <c r="G196" s="19" t="s">
        <v>7</v>
      </c>
      <c r="H196" s="17">
        <v>49</v>
      </c>
      <c r="I196" s="20" t="s">
        <v>14</v>
      </c>
      <c r="J196" s="20">
        <v>87978</v>
      </c>
      <c r="K196" s="20">
        <v>588</v>
      </c>
      <c r="L196" s="20">
        <v>44748</v>
      </c>
      <c r="M196" s="20">
        <v>133314</v>
      </c>
      <c r="N196" s="20">
        <v>588</v>
      </c>
      <c r="P196" s="22"/>
      <c r="Q196" s="17"/>
      <c r="R196" s="17"/>
      <c r="V196" s="17"/>
      <c r="W196" s="17"/>
      <c r="Z196" s="17"/>
    </row>
    <row r="197" spans="1:26" x14ac:dyDescent="0.3">
      <c r="A197" s="6">
        <v>100100</v>
      </c>
      <c r="B197">
        <v>2</v>
      </c>
      <c r="C197" t="s">
        <v>221</v>
      </c>
      <c r="D197" s="18" t="str">
        <f>_xlfn.XLOOKUP(A197,Clinical[SubjectID],Clinical[WHO 2021 Diagnosis])</f>
        <v>IDH mut Astrocytoma</v>
      </c>
      <c r="E197" s="19" t="s">
        <v>5</v>
      </c>
      <c r="F197" s="17" t="s">
        <v>6</v>
      </c>
      <c r="G197" s="19" t="s">
        <v>7</v>
      </c>
      <c r="H197" s="17">
        <v>50</v>
      </c>
      <c r="I197" s="20" t="s">
        <v>14</v>
      </c>
      <c r="J197" s="20">
        <v>77466</v>
      </c>
      <c r="K197" s="20">
        <v>377</v>
      </c>
      <c r="L197" s="20">
        <v>44747</v>
      </c>
      <c r="M197" s="20">
        <v>122590</v>
      </c>
      <c r="N197" s="20">
        <v>377</v>
      </c>
      <c r="P197" s="17" t="s">
        <v>0</v>
      </c>
      <c r="Q197" s="17">
        <v>0</v>
      </c>
      <c r="R197" s="17">
        <v>0</v>
      </c>
      <c r="S197">
        <f>Q197-R197</f>
        <v>0</v>
      </c>
      <c r="U197" s="17" t="s">
        <v>0</v>
      </c>
      <c r="V197" s="17">
        <v>0</v>
      </c>
      <c r="W197" s="17">
        <v>0</v>
      </c>
      <c r="X197">
        <f>V197-W197</f>
        <v>0</v>
      </c>
      <c r="Z197" s="17"/>
    </row>
    <row r="198" spans="1:26" x14ac:dyDescent="0.3">
      <c r="A198" s="6">
        <v>100101</v>
      </c>
      <c r="B198">
        <v>1</v>
      </c>
      <c r="C198" t="s">
        <v>222</v>
      </c>
      <c r="D198" s="18" t="str">
        <f>_xlfn.XLOOKUP(A198,Clinical[SubjectID],Clinical[WHO 2021 Diagnosis])</f>
        <v>IDH mut Astrocytoma</v>
      </c>
      <c r="E198" s="19" t="s">
        <v>9</v>
      </c>
      <c r="F198" s="17" t="s">
        <v>6</v>
      </c>
      <c r="G198" s="19" t="s">
        <v>7</v>
      </c>
      <c r="H198" s="17">
        <v>51</v>
      </c>
      <c r="I198" s="20" t="s">
        <v>14</v>
      </c>
      <c r="J198" s="20">
        <v>34070</v>
      </c>
      <c r="K198" s="20">
        <v>136</v>
      </c>
      <c r="L198" s="20">
        <v>53138</v>
      </c>
      <c r="M198" s="20">
        <v>87344</v>
      </c>
      <c r="N198" s="20">
        <v>136</v>
      </c>
      <c r="Q198" s="17"/>
      <c r="R198" s="17"/>
      <c r="V198" s="17"/>
      <c r="W198" s="17"/>
      <c r="Z198" s="17"/>
    </row>
    <row r="199" spans="1:26" x14ac:dyDescent="0.3">
      <c r="A199" s="6">
        <v>100101</v>
      </c>
      <c r="B199">
        <v>2</v>
      </c>
      <c r="C199" t="s">
        <v>223</v>
      </c>
      <c r="D199" s="18" t="str">
        <f>_xlfn.XLOOKUP(A199,Clinical[SubjectID],Clinical[WHO 2021 Diagnosis])</f>
        <v>IDH mut Astrocytoma</v>
      </c>
      <c r="E199" s="19" t="s">
        <v>8</v>
      </c>
      <c r="F199" s="17" t="s">
        <v>6</v>
      </c>
      <c r="G199" s="19" t="s">
        <v>7</v>
      </c>
      <c r="H199" s="17">
        <v>51</v>
      </c>
      <c r="I199" s="20" t="s">
        <v>14</v>
      </c>
      <c r="J199" s="20">
        <v>45622</v>
      </c>
      <c r="K199" s="20">
        <v>199</v>
      </c>
      <c r="L199" s="20">
        <v>49272</v>
      </c>
      <c r="M199" s="20">
        <v>95093</v>
      </c>
      <c r="N199" s="20">
        <v>199</v>
      </c>
      <c r="P199" s="17" t="s">
        <v>0</v>
      </c>
      <c r="Q199" s="17">
        <v>0</v>
      </c>
      <c r="R199" s="17">
        <v>0</v>
      </c>
      <c r="S199">
        <f>Q199-R199</f>
        <v>0</v>
      </c>
      <c r="U199" s="17" t="s">
        <v>0</v>
      </c>
      <c r="V199" s="17">
        <v>0</v>
      </c>
      <c r="W199" s="17">
        <v>0</v>
      </c>
      <c r="X199">
        <f>V199-W199</f>
        <v>0</v>
      </c>
      <c r="Z199" s="17"/>
    </row>
    <row r="200" spans="1:26" x14ac:dyDescent="0.3">
      <c r="A200" s="6">
        <v>100102</v>
      </c>
      <c r="B200">
        <v>1</v>
      </c>
      <c r="C200" t="s">
        <v>224</v>
      </c>
      <c r="D200" s="18" t="str">
        <f>_xlfn.XLOOKUP(A200,Clinical[SubjectID],Clinical[WHO 2021 Diagnosis])</f>
        <v>Glioblastoma</v>
      </c>
      <c r="E200" s="19" t="s">
        <v>9</v>
      </c>
      <c r="F200" s="17" t="s">
        <v>6</v>
      </c>
      <c r="G200" s="19" t="s">
        <v>11</v>
      </c>
      <c r="H200" s="17">
        <v>72</v>
      </c>
      <c r="I200" s="20">
        <v>851</v>
      </c>
      <c r="J200" s="20">
        <v>24896</v>
      </c>
      <c r="K200" s="20">
        <v>2448</v>
      </c>
      <c r="L200" s="20">
        <v>684</v>
      </c>
      <c r="M200" s="20">
        <v>28879</v>
      </c>
      <c r="N200" s="20">
        <v>3299</v>
      </c>
      <c r="Q200" s="17"/>
      <c r="R200" s="17"/>
      <c r="V200" s="17"/>
      <c r="W200" s="17"/>
      <c r="Z200" s="17"/>
    </row>
    <row r="201" spans="1:26" x14ac:dyDescent="0.3">
      <c r="A201" s="6">
        <v>100102</v>
      </c>
      <c r="B201">
        <v>2</v>
      </c>
      <c r="C201" t="s">
        <v>225</v>
      </c>
      <c r="D201" s="18" t="str">
        <f>_xlfn.XLOOKUP(A201,Clinical[SubjectID],Clinical[WHO 2021 Diagnosis])</f>
        <v>Glioblastoma</v>
      </c>
      <c r="E201" s="19" t="s">
        <v>8</v>
      </c>
      <c r="F201" s="17" t="s">
        <v>6</v>
      </c>
      <c r="G201" s="19" t="s">
        <v>11</v>
      </c>
      <c r="H201" s="17">
        <v>73</v>
      </c>
      <c r="I201" s="20">
        <v>1015</v>
      </c>
      <c r="J201" s="20">
        <v>41987</v>
      </c>
      <c r="K201" s="20">
        <v>2870</v>
      </c>
      <c r="L201" s="20">
        <v>696</v>
      </c>
      <c r="M201" s="20">
        <v>46568</v>
      </c>
      <c r="N201" s="20">
        <v>3885</v>
      </c>
      <c r="P201" t="s">
        <v>2</v>
      </c>
      <c r="Q201" s="17">
        <v>17703</v>
      </c>
      <c r="R201" s="17">
        <v>0</v>
      </c>
      <c r="S201">
        <f>Q201-R201</f>
        <v>17703</v>
      </c>
      <c r="U201" t="s">
        <v>2</v>
      </c>
      <c r="V201" s="17">
        <v>212</v>
      </c>
      <c r="W201" s="17">
        <v>0</v>
      </c>
      <c r="X201">
        <f>V201-W201</f>
        <v>212</v>
      </c>
      <c r="Z201" s="17"/>
    </row>
    <row r="202" spans="1:26" x14ac:dyDescent="0.3">
      <c r="A202" s="6">
        <v>100103</v>
      </c>
      <c r="B202">
        <v>1</v>
      </c>
      <c r="C202" t="s">
        <v>226</v>
      </c>
      <c r="D202" s="18" t="str">
        <f>_xlfn.XLOOKUP(A202,Clinical[SubjectID],Clinical[WHO 2021 Diagnosis])</f>
        <v>Glioma NOS</v>
      </c>
      <c r="E202" s="19" t="s">
        <v>5</v>
      </c>
      <c r="F202" s="17" t="s">
        <v>6</v>
      </c>
      <c r="G202" s="19" t="s">
        <v>11</v>
      </c>
      <c r="H202" s="17">
        <v>31</v>
      </c>
      <c r="I202" s="20" t="s">
        <v>14</v>
      </c>
      <c r="J202" s="20">
        <v>12796</v>
      </c>
      <c r="K202" s="20" t="s">
        <v>14</v>
      </c>
      <c r="L202" s="20">
        <v>21587</v>
      </c>
      <c r="M202" s="20">
        <v>34383</v>
      </c>
      <c r="N202" s="20" t="s">
        <v>14</v>
      </c>
      <c r="Q202" s="17"/>
      <c r="R202" s="17"/>
      <c r="V202" s="17"/>
      <c r="W202" s="17"/>
      <c r="Z202" s="17"/>
    </row>
    <row r="203" spans="1:26" x14ac:dyDescent="0.3">
      <c r="A203" s="6">
        <v>100103</v>
      </c>
      <c r="B203">
        <v>2</v>
      </c>
      <c r="C203" t="s">
        <v>227</v>
      </c>
      <c r="D203" s="18" t="str">
        <f>_xlfn.XLOOKUP(A203,Clinical[SubjectID],Clinical[WHO 2021 Diagnosis])</f>
        <v>Glioma NOS</v>
      </c>
      <c r="E203" s="19" t="s">
        <v>9</v>
      </c>
      <c r="F203" s="17" t="s">
        <v>6</v>
      </c>
      <c r="G203" s="19" t="s">
        <v>11</v>
      </c>
      <c r="H203" s="17">
        <v>32</v>
      </c>
      <c r="I203" s="20" t="s">
        <v>14</v>
      </c>
      <c r="J203" s="20">
        <v>19277</v>
      </c>
      <c r="K203" s="20" t="s">
        <v>14</v>
      </c>
      <c r="L203" s="20">
        <v>26322</v>
      </c>
      <c r="M203" s="20">
        <v>45599</v>
      </c>
      <c r="N203" s="20" t="s">
        <v>14</v>
      </c>
      <c r="P203" t="s">
        <v>0</v>
      </c>
      <c r="Q203" s="17">
        <v>0</v>
      </c>
      <c r="R203" s="17">
        <v>0</v>
      </c>
      <c r="S203">
        <f>Q203-R203</f>
        <v>0</v>
      </c>
      <c r="U203" t="s">
        <v>0</v>
      </c>
      <c r="V203" s="17">
        <v>0</v>
      </c>
      <c r="W203" s="17">
        <v>0</v>
      </c>
      <c r="X203">
        <f>V203-W203</f>
        <v>0</v>
      </c>
      <c r="Z203" s="17"/>
    </row>
    <row r="204" spans="1:26" x14ac:dyDescent="0.3">
      <c r="A204" s="6">
        <v>100104</v>
      </c>
      <c r="B204">
        <v>1</v>
      </c>
      <c r="C204" t="s">
        <v>228</v>
      </c>
      <c r="D204" s="18" t="str">
        <f>_xlfn.XLOOKUP(A204,Clinical[SubjectID],Clinical[WHO 2021 Diagnosis])</f>
        <v>Oligodendroglioma</v>
      </c>
      <c r="E204" s="19" t="s">
        <v>10</v>
      </c>
      <c r="F204" s="17" t="s">
        <v>6</v>
      </c>
      <c r="G204" s="19" t="s">
        <v>7</v>
      </c>
      <c r="H204" s="17">
        <v>36</v>
      </c>
      <c r="I204" s="20" t="s">
        <v>14</v>
      </c>
      <c r="J204" s="20">
        <v>13126</v>
      </c>
      <c r="K204" s="20" t="s">
        <v>14</v>
      </c>
      <c r="L204" s="20">
        <v>58833</v>
      </c>
      <c r="M204" s="20">
        <v>71959</v>
      </c>
      <c r="N204" s="20" t="s">
        <v>14</v>
      </c>
      <c r="Q204" s="17"/>
      <c r="R204" s="17"/>
      <c r="V204" s="17"/>
      <c r="W204" s="17"/>
      <c r="Z204" s="17"/>
    </row>
    <row r="205" spans="1:26" x14ac:dyDescent="0.3">
      <c r="A205" s="6">
        <v>100104</v>
      </c>
      <c r="B205">
        <v>2</v>
      </c>
      <c r="C205" t="s">
        <v>229</v>
      </c>
      <c r="D205" s="18" t="str">
        <f>_xlfn.XLOOKUP(A205,Clinical[SubjectID],Clinical[WHO 2021 Diagnosis])</f>
        <v>Oligodendroglioma</v>
      </c>
      <c r="E205" s="19" t="s">
        <v>10</v>
      </c>
      <c r="F205" s="17" t="s">
        <v>6</v>
      </c>
      <c r="G205" s="19" t="s">
        <v>7</v>
      </c>
      <c r="H205" s="17">
        <v>36</v>
      </c>
      <c r="I205" s="20" t="s">
        <v>14</v>
      </c>
      <c r="J205" s="20">
        <v>15116</v>
      </c>
      <c r="K205" s="20" t="s">
        <v>14</v>
      </c>
      <c r="L205" s="20">
        <v>59055</v>
      </c>
      <c r="M205" s="20">
        <v>74171</v>
      </c>
      <c r="N205" s="20" t="s">
        <v>14</v>
      </c>
      <c r="P205" t="s">
        <v>2</v>
      </c>
      <c r="Q205" s="17">
        <v>841</v>
      </c>
      <c r="R205" s="17">
        <v>0</v>
      </c>
      <c r="S205">
        <f>Q205-R205</f>
        <v>841</v>
      </c>
      <c r="U205" t="s">
        <v>0</v>
      </c>
      <c r="V205" s="17">
        <v>0</v>
      </c>
      <c r="W205" s="17">
        <v>0</v>
      </c>
      <c r="X205">
        <f>V205-W205</f>
        <v>0</v>
      </c>
      <c r="Z205" s="17"/>
    </row>
    <row r="206" spans="1:26" x14ac:dyDescent="0.3">
      <c r="A206" s="6">
        <v>100105</v>
      </c>
      <c r="B206">
        <v>1</v>
      </c>
      <c r="C206" t="s">
        <v>230</v>
      </c>
      <c r="D206" s="18" t="str">
        <f>_xlfn.XLOOKUP(A206,Clinical[SubjectID],Clinical[WHO 2021 Diagnosis])</f>
        <v>Glioma NOS</v>
      </c>
      <c r="E206" s="19" t="s">
        <v>5</v>
      </c>
      <c r="F206" s="17" t="s">
        <v>6</v>
      </c>
      <c r="G206" s="19" t="s">
        <v>11</v>
      </c>
      <c r="H206" s="17">
        <v>65</v>
      </c>
      <c r="I206" s="20" t="s">
        <v>14</v>
      </c>
      <c r="J206" s="20">
        <v>3112</v>
      </c>
      <c r="K206" s="20" t="s">
        <v>14</v>
      </c>
      <c r="L206" s="20" t="s">
        <v>14</v>
      </c>
      <c r="M206" s="20">
        <v>3112</v>
      </c>
      <c r="N206" s="20" t="s">
        <v>14</v>
      </c>
      <c r="Q206" s="17"/>
      <c r="R206" s="17"/>
      <c r="V206" s="17"/>
      <c r="W206" s="17"/>
      <c r="Z206" s="17"/>
    </row>
    <row r="207" spans="1:26" x14ac:dyDescent="0.3">
      <c r="A207" s="6">
        <v>100105</v>
      </c>
      <c r="B207">
        <v>2</v>
      </c>
      <c r="C207" t="s">
        <v>231</v>
      </c>
      <c r="D207" s="18" t="str">
        <f>_xlfn.XLOOKUP(A207,Clinical[SubjectID],Clinical[WHO 2021 Diagnosis])</f>
        <v>Glioma NOS</v>
      </c>
      <c r="E207" s="19" t="s">
        <v>9</v>
      </c>
      <c r="F207" s="17" t="s">
        <v>6</v>
      </c>
      <c r="G207" s="19" t="s">
        <v>11</v>
      </c>
      <c r="H207" s="17">
        <v>66</v>
      </c>
      <c r="I207" s="20" t="s">
        <v>14</v>
      </c>
      <c r="J207" s="20">
        <v>3922</v>
      </c>
      <c r="K207" s="20" t="s">
        <v>14</v>
      </c>
      <c r="L207" s="20" t="s">
        <v>14</v>
      </c>
      <c r="M207" s="20">
        <v>3922</v>
      </c>
      <c r="N207" s="20" t="s">
        <v>14</v>
      </c>
      <c r="P207" t="s">
        <v>0</v>
      </c>
      <c r="Q207" s="17">
        <v>0</v>
      </c>
      <c r="R207" s="17">
        <v>0</v>
      </c>
      <c r="S207">
        <f>Q207-R207</f>
        <v>0</v>
      </c>
      <c r="U207" t="s">
        <v>0</v>
      </c>
      <c r="V207" s="17">
        <v>0</v>
      </c>
      <c r="W207" s="17">
        <v>0</v>
      </c>
      <c r="X207">
        <f>V207-W207</f>
        <v>0</v>
      </c>
      <c r="Z207" s="17"/>
    </row>
    <row r="208" spans="1:26" x14ac:dyDescent="0.3">
      <c r="A208" s="6">
        <v>100106</v>
      </c>
      <c r="B208">
        <v>1</v>
      </c>
      <c r="C208" t="s">
        <v>232</v>
      </c>
      <c r="D208" s="18" t="str">
        <f>_xlfn.XLOOKUP(A208,Clinical[SubjectID],Clinical[WHO 2021 Diagnosis])</f>
        <v>IDH mut Astrocytoma</v>
      </c>
      <c r="E208" s="19" t="s">
        <v>9</v>
      </c>
      <c r="F208" s="17" t="s">
        <v>6</v>
      </c>
      <c r="G208" s="19" t="s">
        <v>11</v>
      </c>
      <c r="H208" s="17">
        <v>44</v>
      </c>
      <c r="I208" s="20" t="s">
        <v>14</v>
      </c>
      <c r="J208" s="20">
        <v>27032</v>
      </c>
      <c r="K208" s="20" t="s">
        <v>14</v>
      </c>
      <c r="L208" s="20">
        <v>29179</v>
      </c>
      <c r="M208" s="20">
        <v>56211</v>
      </c>
      <c r="N208" s="20" t="s">
        <v>14</v>
      </c>
      <c r="Q208" s="17"/>
      <c r="R208" s="17"/>
      <c r="V208" s="17"/>
      <c r="W208" s="17"/>
      <c r="Z208" s="17"/>
    </row>
    <row r="209" spans="1:26" x14ac:dyDescent="0.3">
      <c r="A209" s="6">
        <v>100106</v>
      </c>
      <c r="B209">
        <v>2</v>
      </c>
      <c r="C209" t="s">
        <v>233</v>
      </c>
      <c r="D209" s="18" t="str">
        <f>_xlfn.XLOOKUP(A209,Clinical[SubjectID],Clinical[WHO 2021 Diagnosis])</f>
        <v>IDH mut Astrocytoma</v>
      </c>
      <c r="E209" s="19" t="s">
        <v>9</v>
      </c>
      <c r="F209" s="17" t="s">
        <v>6</v>
      </c>
      <c r="G209" s="19" t="s">
        <v>11</v>
      </c>
      <c r="H209" s="17">
        <v>44</v>
      </c>
      <c r="I209" s="20" t="s">
        <v>14</v>
      </c>
      <c r="J209" s="20">
        <v>27638</v>
      </c>
      <c r="K209" s="20" t="s">
        <v>14</v>
      </c>
      <c r="L209" s="20">
        <v>26796</v>
      </c>
      <c r="M209" s="20">
        <v>54434</v>
      </c>
      <c r="N209" s="20" t="s">
        <v>14</v>
      </c>
      <c r="P209" s="17" t="s">
        <v>0</v>
      </c>
      <c r="Q209" s="17">
        <v>0</v>
      </c>
      <c r="R209" s="17">
        <v>0</v>
      </c>
      <c r="S209">
        <f>Q209-R209</f>
        <v>0</v>
      </c>
      <c r="U209" s="17" t="s">
        <v>0</v>
      </c>
      <c r="V209" s="17">
        <v>0</v>
      </c>
      <c r="W209" s="17">
        <v>0</v>
      </c>
      <c r="X209">
        <f>V209-W209</f>
        <v>0</v>
      </c>
      <c r="Z209" s="17"/>
    </row>
    <row r="210" spans="1:26" x14ac:dyDescent="0.3">
      <c r="A210" s="6">
        <v>100107</v>
      </c>
      <c r="B210">
        <v>1</v>
      </c>
      <c r="C210" t="s">
        <v>234</v>
      </c>
      <c r="D210" s="18" t="str">
        <f>_xlfn.XLOOKUP(A210,Clinical[SubjectID],Clinical[WHO 2021 Diagnosis])</f>
        <v>IDH mut Astrocytoma</v>
      </c>
      <c r="E210" s="19" t="s">
        <v>8</v>
      </c>
      <c r="F210" s="17" t="s">
        <v>6</v>
      </c>
      <c r="G210" s="19" t="s">
        <v>7</v>
      </c>
      <c r="H210" s="17">
        <v>32</v>
      </c>
      <c r="I210" s="20" t="s">
        <v>14</v>
      </c>
      <c r="J210" s="20">
        <v>8025</v>
      </c>
      <c r="K210" s="20" t="s">
        <v>14</v>
      </c>
      <c r="L210" s="20">
        <v>4498</v>
      </c>
      <c r="M210" s="20">
        <v>12523</v>
      </c>
      <c r="N210" s="20" t="s">
        <v>14</v>
      </c>
      <c r="Q210" s="17"/>
      <c r="R210" s="17"/>
      <c r="V210" s="17"/>
      <c r="W210" s="17"/>
      <c r="Z210" s="17"/>
    </row>
    <row r="211" spans="1:26" x14ac:dyDescent="0.3">
      <c r="A211" s="6">
        <v>100107</v>
      </c>
      <c r="B211">
        <v>2</v>
      </c>
      <c r="C211" t="s">
        <v>235</v>
      </c>
      <c r="D211" s="18" t="str">
        <f>_xlfn.XLOOKUP(A211,Clinical[SubjectID],Clinical[WHO 2021 Diagnosis])</f>
        <v>IDH mut Astrocytoma</v>
      </c>
      <c r="E211" s="19" t="s">
        <v>9</v>
      </c>
      <c r="F211" s="17" t="s">
        <v>6</v>
      </c>
      <c r="G211" s="19" t="s">
        <v>7</v>
      </c>
      <c r="H211" s="17">
        <v>33</v>
      </c>
      <c r="I211" s="20" t="s">
        <v>14</v>
      </c>
      <c r="J211" s="20">
        <v>8129</v>
      </c>
      <c r="K211" s="20" t="s">
        <v>14</v>
      </c>
      <c r="L211" s="20">
        <v>3917</v>
      </c>
      <c r="M211" s="20">
        <v>12046</v>
      </c>
      <c r="N211" s="20" t="s">
        <v>14</v>
      </c>
      <c r="P211" t="s">
        <v>0</v>
      </c>
      <c r="Q211" s="17">
        <v>0</v>
      </c>
      <c r="R211" s="17">
        <v>0</v>
      </c>
      <c r="S211">
        <f>Q211-R211</f>
        <v>0</v>
      </c>
      <c r="U211" t="s">
        <v>0</v>
      </c>
      <c r="V211" s="17">
        <v>0</v>
      </c>
      <c r="W211" s="17">
        <v>0</v>
      </c>
      <c r="X211">
        <f>V211-W211</f>
        <v>0</v>
      </c>
      <c r="Z211" s="17"/>
    </row>
    <row r="212" spans="1:26" x14ac:dyDescent="0.3">
      <c r="A212" s="6">
        <v>100108</v>
      </c>
      <c r="B212">
        <v>1</v>
      </c>
      <c r="C212" t="s">
        <v>236</v>
      </c>
      <c r="D212" s="18" t="str">
        <f>_xlfn.XLOOKUP(A212,Clinical[SubjectID],Clinical[WHO 2021 Diagnosis])</f>
        <v>Glioma NOS</v>
      </c>
      <c r="E212" s="19" t="s">
        <v>5</v>
      </c>
      <c r="F212" s="17" t="s">
        <v>6</v>
      </c>
      <c r="G212" s="19" t="s">
        <v>11</v>
      </c>
      <c r="H212" s="17">
        <v>35</v>
      </c>
      <c r="I212" s="20">
        <v>86</v>
      </c>
      <c r="J212" s="20">
        <v>53034</v>
      </c>
      <c r="K212" s="20">
        <v>843</v>
      </c>
      <c r="L212" s="20">
        <v>26417</v>
      </c>
      <c r="M212" s="20">
        <v>80380</v>
      </c>
      <c r="N212" s="20">
        <v>929</v>
      </c>
      <c r="Q212" s="17"/>
      <c r="R212" s="17"/>
      <c r="V212" s="17"/>
      <c r="W212" s="17"/>
      <c r="Z212" s="17"/>
    </row>
    <row r="213" spans="1:26" x14ac:dyDescent="0.3">
      <c r="A213" s="6">
        <v>100108</v>
      </c>
      <c r="B213">
        <v>2</v>
      </c>
      <c r="C213" t="s">
        <v>237</v>
      </c>
      <c r="D213" s="18" t="str">
        <f>_xlfn.XLOOKUP(A213,Clinical[SubjectID],Clinical[WHO 2021 Diagnosis])</f>
        <v>Glioma NOS</v>
      </c>
      <c r="E213" s="19" t="s">
        <v>9</v>
      </c>
      <c r="F213" s="17" t="s">
        <v>6</v>
      </c>
      <c r="G213" s="19" t="s">
        <v>11</v>
      </c>
      <c r="H213" s="17">
        <v>35</v>
      </c>
      <c r="I213" s="20">
        <v>608</v>
      </c>
      <c r="J213" s="20">
        <v>76271</v>
      </c>
      <c r="K213" s="20">
        <v>4408</v>
      </c>
      <c r="L213" s="20">
        <v>30612</v>
      </c>
      <c r="M213" s="20">
        <v>111899</v>
      </c>
      <c r="N213" s="20">
        <v>5016</v>
      </c>
      <c r="P213" s="17" t="s">
        <v>2</v>
      </c>
      <c r="Q213" s="17">
        <v>36571</v>
      </c>
      <c r="R213" s="17">
        <v>3170</v>
      </c>
      <c r="S213">
        <f>Q213-R213</f>
        <v>33401</v>
      </c>
      <c r="U213" s="17" t="s">
        <v>2</v>
      </c>
      <c r="V213" s="17">
        <v>2891</v>
      </c>
      <c r="W213" s="17">
        <v>0</v>
      </c>
      <c r="X213">
        <f>V213-W213</f>
        <v>2891</v>
      </c>
      <c r="Z213" s="17"/>
    </row>
    <row r="214" spans="1:26" x14ac:dyDescent="0.3">
      <c r="A214" s="6">
        <v>100109</v>
      </c>
      <c r="B214">
        <v>1</v>
      </c>
      <c r="C214" t="s">
        <v>238</v>
      </c>
      <c r="D214" s="18" t="str">
        <f>_xlfn.XLOOKUP(A214,Clinical[SubjectID],Clinical[WHO 2021 Diagnosis])</f>
        <v>Glioblastoma</v>
      </c>
      <c r="E214" s="19" t="s">
        <v>8</v>
      </c>
      <c r="F214" s="17" t="s">
        <v>6</v>
      </c>
      <c r="G214" s="19" t="s">
        <v>11</v>
      </c>
      <c r="H214" s="17">
        <v>63</v>
      </c>
      <c r="I214" s="20">
        <v>63</v>
      </c>
      <c r="J214" s="20">
        <v>20851</v>
      </c>
      <c r="K214" s="20">
        <v>6187</v>
      </c>
      <c r="L214" s="20">
        <v>4290</v>
      </c>
      <c r="M214" s="20">
        <v>31391</v>
      </c>
      <c r="N214" s="20">
        <v>6250</v>
      </c>
      <c r="Q214" s="17"/>
      <c r="R214" s="17"/>
      <c r="V214" s="17"/>
      <c r="W214" s="17"/>
      <c r="Z214" s="17"/>
    </row>
    <row r="215" spans="1:26" x14ac:dyDescent="0.3">
      <c r="A215" s="6">
        <v>100109</v>
      </c>
      <c r="B215">
        <v>2</v>
      </c>
      <c r="C215" t="s">
        <v>239</v>
      </c>
      <c r="D215" s="18" t="str">
        <f>_xlfn.XLOOKUP(A215,Clinical[SubjectID],Clinical[WHO 2021 Diagnosis])</f>
        <v>Glioblastoma</v>
      </c>
      <c r="E215" s="19" t="s">
        <v>8</v>
      </c>
      <c r="F215" s="17" t="s">
        <v>6</v>
      </c>
      <c r="G215" s="19" t="s">
        <v>11</v>
      </c>
      <c r="H215" s="17">
        <v>63</v>
      </c>
      <c r="I215" s="20">
        <v>4912</v>
      </c>
      <c r="J215" s="20">
        <v>64644</v>
      </c>
      <c r="K215" s="20">
        <v>25306</v>
      </c>
      <c r="L215" s="20">
        <v>9469</v>
      </c>
      <c r="M215" s="20">
        <v>104331</v>
      </c>
      <c r="N215" s="20">
        <v>30218</v>
      </c>
      <c r="P215" s="17" t="s">
        <v>2</v>
      </c>
      <c r="Q215" s="17">
        <v>76219</v>
      </c>
      <c r="R215" s="17">
        <v>1795</v>
      </c>
      <c r="S215">
        <f>Q215-R215</f>
        <v>74424</v>
      </c>
      <c r="U215" s="17" t="s">
        <v>2</v>
      </c>
      <c r="V215" s="17">
        <v>22531</v>
      </c>
      <c r="W215" s="17">
        <v>0</v>
      </c>
      <c r="X215">
        <f>V215-W215</f>
        <v>22531</v>
      </c>
      <c r="Z215" s="17"/>
    </row>
    <row r="216" spans="1:26" x14ac:dyDescent="0.3">
      <c r="A216" s="6">
        <v>100110</v>
      </c>
      <c r="B216">
        <v>1</v>
      </c>
      <c r="C216" t="s">
        <v>240</v>
      </c>
      <c r="D216" s="18" t="str">
        <f>_xlfn.XLOOKUP(A216,Clinical[SubjectID],Clinical[WHO 2021 Diagnosis])</f>
        <v>Oligodendroglioma</v>
      </c>
      <c r="E216" s="19" t="s">
        <v>5</v>
      </c>
      <c r="F216" s="17" t="s">
        <v>6</v>
      </c>
      <c r="G216" s="19" t="s">
        <v>7</v>
      </c>
      <c r="H216" s="17">
        <v>57</v>
      </c>
      <c r="I216" s="20">
        <v>216</v>
      </c>
      <c r="J216" s="20">
        <v>24443</v>
      </c>
      <c r="K216" s="20">
        <v>15090</v>
      </c>
      <c r="L216" s="20">
        <v>52276</v>
      </c>
      <c r="M216" s="20">
        <v>92025</v>
      </c>
      <c r="N216" s="20">
        <v>15306</v>
      </c>
      <c r="Q216" s="17"/>
      <c r="R216" s="17"/>
      <c r="V216" s="17"/>
      <c r="W216" s="17"/>
      <c r="Z216" s="17"/>
    </row>
    <row r="217" spans="1:26" x14ac:dyDescent="0.3">
      <c r="A217" s="6">
        <v>100110</v>
      </c>
      <c r="B217">
        <v>2</v>
      </c>
      <c r="C217" t="s">
        <v>241</v>
      </c>
      <c r="D217" s="18" t="str">
        <f>_xlfn.XLOOKUP(A217,Clinical[SubjectID],Clinical[WHO 2021 Diagnosis])</f>
        <v>Oligodendroglioma</v>
      </c>
      <c r="E217" s="19" t="s">
        <v>9</v>
      </c>
      <c r="F217" s="17" t="s">
        <v>6</v>
      </c>
      <c r="G217" s="19" t="s">
        <v>7</v>
      </c>
      <c r="H217" s="17">
        <v>58</v>
      </c>
      <c r="I217" s="20">
        <v>2099</v>
      </c>
      <c r="J217" s="20">
        <v>53636</v>
      </c>
      <c r="K217" s="20">
        <v>53133</v>
      </c>
      <c r="L217" s="20">
        <v>40750</v>
      </c>
      <c r="M217" s="20">
        <v>149618</v>
      </c>
      <c r="N217" s="20">
        <v>55232</v>
      </c>
      <c r="P217" s="17" t="s">
        <v>2</v>
      </c>
      <c r="Q217" s="17">
        <v>69912</v>
      </c>
      <c r="R217" s="17">
        <v>0</v>
      </c>
      <c r="S217">
        <f>Q217-R217</f>
        <v>69912</v>
      </c>
      <c r="U217" s="17" t="s">
        <v>2</v>
      </c>
      <c r="V217" s="17">
        <v>34074</v>
      </c>
      <c r="W217" s="17">
        <v>0</v>
      </c>
      <c r="X217">
        <f>V217-W217</f>
        <v>34074</v>
      </c>
      <c r="Z217" s="17"/>
    </row>
    <row r="218" spans="1:26" x14ac:dyDescent="0.3">
      <c r="A218" s="6">
        <v>100111</v>
      </c>
      <c r="B218">
        <v>1</v>
      </c>
      <c r="C218" t="s">
        <v>242</v>
      </c>
      <c r="D218" s="18" t="str">
        <f>_xlfn.XLOOKUP(A218,Clinical[SubjectID],Clinical[WHO 2021 Diagnosis])</f>
        <v>Oligodendroglioma</v>
      </c>
      <c r="E218" s="19" t="s">
        <v>5</v>
      </c>
      <c r="F218" s="17" t="s">
        <v>6</v>
      </c>
      <c r="G218" s="19" t="s">
        <v>11</v>
      </c>
      <c r="H218" s="17">
        <v>65</v>
      </c>
      <c r="I218" s="20" t="s">
        <v>14</v>
      </c>
      <c r="J218" s="20">
        <v>13703</v>
      </c>
      <c r="K218" s="20" t="s">
        <v>14</v>
      </c>
      <c r="L218" s="20">
        <v>9443</v>
      </c>
      <c r="M218" s="20">
        <v>23146</v>
      </c>
      <c r="N218" s="20" t="s">
        <v>14</v>
      </c>
      <c r="Q218" s="17"/>
      <c r="R218" s="17"/>
      <c r="V218" s="17"/>
      <c r="W218" s="17"/>
      <c r="Z218" s="17"/>
    </row>
    <row r="219" spans="1:26" x14ac:dyDescent="0.3">
      <c r="A219" s="6">
        <v>100111</v>
      </c>
      <c r="B219">
        <v>2</v>
      </c>
      <c r="C219" t="s">
        <v>243</v>
      </c>
      <c r="D219" s="18" t="str">
        <f>_xlfn.XLOOKUP(A219,Clinical[SubjectID],Clinical[WHO 2021 Diagnosis])</f>
        <v>Oligodendroglioma</v>
      </c>
      <c r="E219" s="19" t="s">
        <v>8</v>
      </c>
      <c r="F219" s="17" t="s">
        <v>6</v>
      </c>
      <c r="G219" s="19" t="s">
        <v>11</v>
      </c>
      <c r="H219" s="17">
        <v>66</v>
      </c>
      <c r="I219" s="20" t="s">
        <v>14</v>
      </c>
      <c r="J219" s="20">
        <v>15430</v>
      </c>
      <c r="K219" s="20" t="s">
        <v>14</v>
      </c>
      <c r="L219" s="20">
        <v>14395</v>
      </c>
      <c r="M219" s="20">
        <v>29825</v>
      </c>
      <c r="N219" s="20" t="s">
        <v>14</v>
      </c>
      <c r="P219" s="17" t="s">
        <v>0</v>
      </c>
      <c r="Q219" s="17">
        <v>0</v>
      </c>
      <c r="R219" s="17">
        <v>0</v>
      </c>
      <c r="S219">
        <f>Q219-R219</f>
        <v>0</v>
      </c>
      <c r="U219" s="17" t="s">
        <v>0</v>
      </c>
      <c r="V219" s="17">
        <v>0</v>
      </c>
      <c r="W219" s="17">
        <v>0</v>
      </c>
      <c r="X219">
        <f>V219-W219</f>
        <v>0</v>
      </c>
      <c r="Z219" s="17"/>
    </row>
    <row r="220" spans="1:26" x14ac:dyDescent="0.3">
      <c r="A220" s="6">
        <v>100112</v>
      </c>
      <c r="B220">
        <v>1</v>
      </c>
      <c r="C220" t="s">
        <v>244</v>
      </c>
      <c r="D220" s="18" t="str">
        <f>_xlfn.XLOOKUP(A220,Clinical[SubjectID],Clinical[WHO 2021 Diagnosis])</f>
        <v>IDH mut Astrocytoma</v>
      </c>
      <c r="E220" s="19" t="s">
        <v>5</v>
      </c>
      <c r="F220" s="17" t="s">
        <v>6</v>
      </c>
      <c r="G220" s="19" t="s">
        <v>7</v>
      </c>
      <c r="H220" s="17">
        <v>46</v>
      </c>
      <c r="I220" s="20" t="s">
        <v>14</v>
      </c>
      <c r="J220" s="20">
        <v>4400</v>
      </c>
      <c r="K220" s="20" t="s">
        <v>14</v>
      </c>
      <c r="L220" s="20">
        <v>6539</v>
      </c>
      <c r="M220" s="20">
        <v>10939</v>
      </c>
      <c r="N220" s="20" t="s">
        <v>14</v>
      </c>
      <c r="Q220" s="17"/>
      <c r="R220" s="17"/>
      <c r="V220" s="17"/>
      <c r="W220" s="17"/>
      <c r="Z220" s="17"/>
    </row>
    <row r="221" spans="1:26" x14ac:dyDescent="0.3">
      <c r="A221" s="6">
        <v>100112</v>
      </c>
      <c r="B221">
        <v>2</v>
      </c>
      <c r="C221" t="s">
        <v>245</v>
      </c>
      <c r="D221" s="18" t="str">
        <f>_xlfn.XLOOKUP(A221,Clinical[SubjectID],Clinical[WHO 2021 Diagnosis])</f>
        <v>IDH mut Astrocytoma</v>
      </c>
      <c r="E221" s="19" t="s">
        <v>5</v>
      </c>
      <c r="F221" s="17" t="s">
        <v>6</v>
      </c>
      <c r="G221" s="19" t="s">
        <v>7</v>
      </c>
      <c r="H221" s="17">
        <v>46</v>
      </c>
      <c r="I221" s="20" t="s">
        <v>14</v>
      </c>
      <c r="J221" s="20">
        <v>5136</v>
      </c>
      <c r="K221" s="20" t="s">
        <v>14</v>
      </c>
      <c r="L221" s="20">
        <v>6596</v>
      </c>
      <c r="M221" s="20">
        <v>11732</v>
      </c>
      <c r="N221" s="20" t="s">
        <v>14</v>
      </c>
      <c r="P221" s="17" t="s">
        <v>0</v>
      </c>
      <c r="Q221" s="17">
        <v>0</v>
      </c>
      <c r="R221" s="17">
        <v>0</v>
      </c>
      <c r="S221">
        <f>Q221-R221</f>
        <v>0</v>
      </c>
      <c r="U221" s="17" t="s">
        <v>0</v>
      </c>
      <c r="V221" s="17">
        <v>0</v>
      </c>
      <c r="W221" s="17">
        <v>0</v>
      </c>
      <c r="X221">
        <f>V221-W221</f>
        <v>0</v>
      </c>
      <c r="Z221" s="17"/>
    </row>
    <row r="222" spans="1:26" x14ac:dyDescent="0.3">
      <c r="A222" s="6">
        <v>100113</v>
      </c>
      <c r="B222">
        <v>1</v>
      </c>
      <c r="C222" t="s">
        <v>246</v>
      </c>
      <c r="D222" s="18" t="str">
        <f>_xlfn.XLOOKUP(A222,Clinical[SubjectID],Clinical[WHO 2021 Diagnosis])</f>
        <v>IDH mut NOS</v>
      </c>
      <c r="E222" s="19" t="s">
        <v>5</v>
      </c>
      <c r="F222" s="17" t="s">
        <v>6</v>
      </c>
      <c r="G222" s="19" t="s">
        <v>11</v>
      </c>
      <c r="H222" s="17">
        <v>48</v>
      </c>
      <c r="I222" s="20" t="s">
        <v>14</v>
      </c>
      <c r="J222" s="20">
        <v>17414</v>
      </c>
      <c r="K222" s="20" t="s">
        <v>14</v>
      </c>
      <c r="L222" s="20">
        <v>676</v>
      </c>
      <c r="M222" s="20">
        <v>18090</v>
      </c>
      <c r="N222" s="20" t="s">
        <v>14</v>
      </c>
      <c r="Q222" s="17"/>
      <c r="R222" s="17"/>
      <c r="V222" s="17"/>
      <c r="W222" s="17"/>
      <c r="Z222" s="17"/>
    </row>
    <row r="223" spans="1:26" x14ac:dyDescent="0.3">
      <c r="A223" s="6">
        <v>100113</v>
      </c>
      <c r="B223">
        <v>2</v>
      </c>
      <c r="C223" t="s">
        <v>247</v>
      </c>
      <c r="D223" s="18" t="str">
        <f>_xlfn.XLOOKUP(A223,Clinical[SubjectID],Clinical[WHO 2021 Diagnosis])</f>
        <v>IDH mut NOS</v>
      </c>
      <c r="E223" s="19" t="s">
        <v>5</v>
      </c>
      <c r="F223" s="17" t="s">
        <v>6</v>
      </c>
      <c r="G223" s="19" t="s">
        <v>11</v>
      </c>
      <c r="H223" s="17">
        <v>48</v>
      </c>
      <c r="I223" s="20" t="s">
        <v>14</v>
      </c>
      <c r="J223" s="20">
        <v>17439</v>
      </c>
      <c r="K223" s="20" t="s">
        <v>14</v>
      </c>
      <c r="L223" s="20">
        <v>890</v>
      </c>
      <c r="M223" s="20">
        <v>18329</v>
      </c>
      <c r="N223" s="20" t="s">
        <v>14</v>
      </c>
      <c r="P223" t="s">
        <v>0</v>
      </c>
      <c r="Q223" s="17">
        <v>0</v>
      </c>
      <c r="R223" s="17">
        <v>0</v>
      </c>
      <c r="S223">
        <f>Q223-R223</f>
        <v>0</v>
      </c>
      <c r="U223" t="s">
        <v>0</v>
      </c>
      <c r="V223" s="17">
        <v>0</v>
      </c>
      <c r="W223" s="17">
        <v>0</v>
      </c>
      <c r="X223">
        <f>V223-W223</f>
        <v>0</v>
      </c>
      <c r="Z223" s="17"/>
    </row>
    <row r="224" spans="1:26" x14ac:dyDescent="0.3">
      <c r="A224" s="6">
        <v>100114</v>
      </c>
      <c r="B224">
        <v>1</v>
      </c>
      <c r="C224" t="s">
        <v>248</v>
      </c>
      <c r="D224" s="18" t="str">
        <f>_xlfn.XLOOKUP(A224,Clinical[SubjectID],Clinical[WHO 2021 Diagnosis])</f>
        <v>IDH mut Astrocytoma</v>
      </c>
      <c r="E224" s="19" t="s">
        <v>5</v>
      </c>
      <c r="F224" s="17" t="s">
        <v>6</v>
      </c>
      <c r="G224" s="19" t="s">
        <v>7</v>
      </c>
      <c r="H224" s="17">
        <v>62</v>
      </c>
      <c r="I224" s="20">
        <v>7626</v>
      </c>
      <c r="J224" s="20">
        <v>137793</v>
      </c>
      <c r="K224" s="20">
        <v>27198</v>
      </c>
      <c r="L224" s="20">
        <v>10190</v>
      </c>
      <c r="M224" s="20">
        <v>182807</v>
      </c>
      <c r="N224" s="20">
        <v>34824</v>
      </c>
      <c r="Q224" s="17"/>
      <c r="R224" s="17"/>
      <c r="V224" s="17"/>
      <c r="W224" s="17"/>
      <c r="Z224" s="17"/>
    </row>
    <row r="225" spans="1:26" x14ac:dyDescent="0.3">
      <c r="A225" s="6">
        <v>100114</v>
      </c>
      <c r="B225">
        <v>2</v>
      </c>
      <c r="C225" t="s">
        <v>249</v>
      </c>
      <c r="D225" s="18" t="str">
        <f>_xlfn.XLOOKUP(A225,Clinical[SubjectID],Clinical[WHO 2021 Diagnosis])</f>
        <v>IDH mut Astrocytoma</v>
      </c>
      <c r="E225" s="19" t="s">
        <v>5</v>
      </c>
      <c r="F225" s="17" t="s">
        <v>6</v>
      </c>
      <c r="G225" s="19" t="s">
        <v>7</v>
      </c>
      <c r="H225" s="17">
        <v>62</v>
      </c>
      <c r="I225" s="20">
        <v>25052</v>
      </c>
      <c r="J225" s="20">
        <v>196387</v>
      </c>
      <c r="K225" s="20">
        <v>49569</v>
      </c>
      <c r="L225" s="20">
        <v>10376</v>
      </c>
      <c r="M225" s="20">
        <v>281384</v>
      </c>
      <c r="N225" s="20">
        <v>74621</v>
      </c>
      <c r="P225" s="17" t="s">
        <v>2</v>
      </c>
      <c r="Q225" s="17">
        <v>115994</v>
      </c>
      <c r="R225" s="17">
        <v>10295</v>
      </c>
      <c r="S225">
        <f>Q225-R225</f>
        <v>105699</v>
      </c>
      <c r="U225" s="17" t="s">
        <v>2</v>
      </c>
      <c r="V225" s="17">
        <v>39554</v>
      </c>
      <c r="W225" s="17">
        <v>0</v>
      </c>
      <c r="X225">
        <f>V225-W225</f>
        <v>39554</v>
      </c>
      <c r="Z225" s="17"/>
    </row>
    <row r="226" spans="1:26" x14ac:dyDescent="0.3">
      <c r="A226" s="6">
        <v>100115</v>
      </c>
      <c r="B226">
        <v>1</v>
      </c>
      <c r="C226" t="s">
        <v>250</v>
      </c>
      <c r="D226" s="18" t="str">
        <f>_xlfn.XLOOKUP(A226,Clinical[SubjectID],Clinical[WHO 2021 Diagnosis])</f>
        <v>Glioma NOS</v>
      </c>
      <c r="E226" s="19" t="s">
        <v>5</v>
      </c>
      <c r="F226" s="17" t="s">
        <v>6</v>
      </c>
      <c r="G226" s="19" t="s">
        <v>7</v>
      </c>
      <c r="H226" s="17">
        <v>34</v>
      </c>
      <c r="I226" s="20" t="s">
        <v>14</v>
      </c>
      <c r="J226" s="20">
        <v>40093</v>
      </c>
      <c r="K226" s="20" t="s">
        <v>14</v>
      </c>
      <c r="L226" s="20">
        <v>20796</v>
      </c>
      <c r="M226" s="20">
        <v>60889</v>
      </c>
      <c r="N226" s="20" t="s">
        <v>14</v>
      </c>
      <c r="Q226" s="17"/>
      <c r="R226" s="17"/>
      <c r="V226" s="17"/>
      <c r="W226" s="17"/>
      <c r="Z226" s="17"/>
    </row>
    <row r="227" spans="1:26" x14ac:dyDescent="0.3">
      <c r="A227" s="6">
        <v>100115</v>
      </c>
      <c r="B227">
        <v>2</v>
      </c>
      <c r="C227" t="s">
        <v>251</v>
      </c>
      <c r="D227" s="18" t="str">
        <f>_xlfn.XLOOKUP(A227,Clinical[SubjectID],Clinical[WHO 2021 Diagnosis])</f>
        <v>Glioma NOS</v>
      </c>
      <c r="E227" s="19" t="s">
        <v>5</v>
      </c>
      <c r="F227" s="17" t="s">
        <v>6</v>
      </c>
      <c r="G227" s="19" t="s">
        <v>7</v>
      </c>
      <c r="H227" s="17">
        <v>34</v>
      </c>
      <c r="I227" s="20" t="s">
        <v>14</v>
      </c>
      <c r="J227" s="20">
        <v>38604</v>
      </c>
      <c r="K227" s="20" t="s">
        <v>14</v>
      </c>
      <c r="L227" s="20">
        <v>19951</v>
      </c>
      <c r="M227" s="20">
        <v>58555</v>
      </c>
      <c r="N227" s="20" t="s">
        <v>14</v>
      </c>
      <c r="P227" s="17" t="s">
        <v>0</v>
      </c>
      <c r="Q227" s="17">
        <v>0</v>
      </c>
      <c r="R227" s="17">
        <v>0</v>
      </c>
      <c r="S227">
        <f>Q227-R227</f>
        <v>0</v>
      </c>
      <c r="U227" s="17" t="s">
        <v>0</v>
      </c>
      <c r="V227" s="17">
        <v>0</v>
      </c>
      <c r="W227" s="17">
        <v>0</v>
      </c>
      <c r="X227">
        <f>V227-W227</f>
        <v>0</v>
      </c>
      <c r="Z227" s="17"/>
    </row>
    <row r="228" spans="1:26" x14ac:dyDescent="0.3">
      <c r="A228" s="6">
        <v>100116</v>
      </c>
      <c r="B228">
        <v>1</v>
      </c>
      <c r="C228" t="s">
        <v>252</v>
      </c>
      <c r="D228" s="18" t="str">
        <f>_xlfn.XLOOKUP(A228,Clinical[SubjectID],Clinical[WHO 2021 Diagnosis])</f>
        <v>Oligodendroglioma</v>
      </c>
      <c r="E228" s="19" t="s">
        <v>5</v>
      </c>
      <c r="F228" s="17" t="s">
        <v>6</v>
      </c>
      <c r="G228" s="19" t="s">
        <v>7</v>
      </c>
      <c r="H228" s="17">
        <v>45</v>
      </c>
      <c r="I228" s="20" t="s">
        <v>14</v>
      </c>
      <c r="J228" s="20">
        <v>106115</v>
      </c>
      <c r="K228" s="20" t="s">
        <v>14</v>
      </c>
      <c r="L228" s="20">
        <v>3438</v>
      </c>
      <c r="M228" s="20">
        <v>109553</v>
      </c>
      <c r="N228" s="20" t="s">
        <v>14</v>
      </c>
      <c r="Q228" s="17"/>
      <c r="R228" s="17"/>
      <c r="V228" s="17"/>
      <c r="W228" s="17"/>
      <c r="Z228" s="17"/>
    </row>
    <row r="229" spans="1:26" x14ac:dyDescent="0.3">
      <c r="A229" s="6">
        <v>100116</v>
      </c>
      <c r="B229">
        <v>2</v>
      </c>
      <c r="C229" t="s">
        <v>253</v>
      </c>
      <c r="D229" s="18" t="str">
        <f>_xlfn.XLOOKUP(A229,Clinical[SubjectID],Clinical[WHO 2021 Diagnosis])</f>
        <v>Oligodendroglioma</v>
      </c>
      <c r="E229" s="19" t="s">
        <v>5</v>
      </c>
      <c r="F229" s="17" t="s">
        <v>6</v>
      </c>
      <c r="G229" s="19" t="s">
        <v>7</v>
      </c>
      <c r="H229" s="17">
        <v>46</v>
      </c>
      <c r="I229" s="20" t="s">
        <v>14</v>
      </c>
      <c r="J229" s="20">
        <v>111965</v>
      </c>
      <c r="K229" s="20" t="s">
        <v>14</v>
      </c>
      <c r="L229" s="20">
        <v>4041</v>
      </c>
      <c r="M229" s="20">
        <v>116006</v>
      </c>
      <c r="N229" s="20" t="s">
        <v>14</v>
      </c>
      <c r="P229" s="17" t="s">
        <v>2</v>
      </c>
      <c r="Q229" s="17">
        <v>2773</v>
      </c>
      <c r="R229" s="17">
        <v>0</v>
      </c>
      <c r="S229">
        <f>Q229-R229</f>
        <v>2773</v>
      </c>
      <c r="U229" s="17" t="s">
        <v>0</v>
      </c>
      <c r="V229" s="17">
        <v>0</v>
      </c>
      <c r="W229" s="17">
        <v>0</v>
      </c>
      <c r="X229">
        <f>V229-W229</f>
        <v>0</v>
      </c>
      <c r="Z229" s="17"/>
    </row>
    <row r="230" spans="1:26" x14ac:dyDescent="0.3">
      <c r="A230" s="6">
        <v>100117</v>
      </c>
      <c r="B230">
        <v>1</v>
      </c>
      <c r="C230" t="s">
        <v>254</v>
      </c>
      <c r="D230" s="18" t="str">
        <f>_xlfn.XLOOKUP(A230,Clinical[SubjectID],Clinical[WHO 2021 Diagnosis])</f>
        <v>Oligodendroglioma</v>
      </c>
      <c r="E230" s="19" t="s">
        <v>8</v>
      </c>
      <c r="F230" s="17" t="s">
        <v>6</v>
      </c>
      <c r="G230" s="19" t="s">
        <v>11</v>
      </c>
      <c r="H230" s="17">
        <v>49</v>
      </c>
      <c r="I230" s="20" t="s">
        <v>14</v>
      </c>
      <c r="J230" s="20">
        <v>37856</v>
      </c>
      <c r="K230" s="20" t="s">
        <v>14</v>
      </c>
      <c r="L230" s="20">
        <v>37350</v>
      </c>
      <c r="M230" s="20">
        <v>75206</v>
      </c>
      <c r="N230" s="20" t="s">
        <v>14</v>
      </c>
      <c r="Q230" s="17"/>
      <c r="R230" s="17"/>
      <c r="V230" s="17"/>
      <c r="W230" s="17"/>
      <c r="Z230" s="17"/>
    </row>
    <row r="231" spans="1:26" x14ac:dyDescent="0.3">
      <c r="A231" s="6">
        <v>100117</v>
      </c>
      <c r="B231">
        <v>2</v>
      </c>
      <c r="C231" t="s">
        <v>255</v>
      </c>
      <c r="D231" s="18" t="str">
        <f>_xlfn.XLOOKUP(A231,Clinical[SubjectID],Clinical[WHO 2021 Diagnosis])</f>
        <v>Oligodendroglioma</v>
      </c>
      <c r="E231" s="19" t="s">
        <v>8</v>
      </c>
      <c r="F231" s="17" t="s">
        <v>6</v>
      </c>
      <c r="G231" s="19" t="s">
        <v>11</v>
      </c>
      <c r="H231" s="17">
        <v>49</v>
      </c>
      <c r="I231" s="20" t="s">
        <v>14</v>
      </c>
      <c r="J231" s="20">
        <v>38894</v>
      </c>
      <c r="K231" s="20" t="s">
        <v>14</v>
      </c>
      <c r="L231" s="20">
        <v>34708</v>
      </c>
      <c r="M231" s="20">
        <v>73602</v>
      </c>
      <c r="N231" s="20" t="s">
        <v>14</v>
      </c>
      <c r="P231" s="17" t="s">
        <v>0</v>
      </c>
      <c r="Q231" s="17">
        <v>0</v>
      </c>
      <c r="R231" s="17">
        <v>0</v>
      </c>
      <c r="S231">
        <f>Q231-R231</f>
        <v>0</v>
      </c>
      <c r="U231" s="17" t="s">
        <v>0</v>
      </c>
      <c r="V231" s="17">
        <v>0</v>
      </c>
      <c r="W231" s="17">
        <v>0</v>
      </c>
      <c r="X231">
        <f>V231-W231</f>
        <v>0</v>
      </c>
      <c r="Z231" s="17"/>
    </row>
    <row r="232" spans="1:26" x14ac:dyDescent="0.3">
      <c r="A232" s="6">
        <v>100118</v>
      </c>
      <c r="B232">
        <v>1</v>
      </c>
      <c r="C232" t="s">
        <v>256</v>
      </c>
      <c r="D232" s="18" t="str">
        <f>_xlfn.XLOOKUP(A232,Clinical[SubjectID],Clinical[WHO 2021 Diagnosis])</f>
        <v>Glioblastoma</v>
      </c>
      <c r="E232" s="19" t="s">
        <v>9</v>
      </c>
      <c r="F232" s="17" t="s">
        <v>6</v>
      </c>
      <c r="G232" s="19" t="s">
        <v>7</v>
      </c>
      <c r="H232" s="17">
        <v>52</v>
      </c>
      <c r="I232" s="20">
        <v>108</v>
      </c>
      <c r="J232" s="20">
        <v>9928</v>
      </c>
      <c r="K232" s="20">
        <v>869</v>
      </c>
      <c r="L232" s="20" t="s">
        <v>14</v>
      </c>
      <c r="M232" s="20">
        <v>10905</v>
      </c>
      <c r="N232" s="20">
        <v>977</v>
      </c>
      <c r="Q232" s="17"/>
      <c r="R232" s="17"/>
      <c r="V232" s="17"/>
      <c r="W232" s="17"/>
      <c r="Z232" s="17"/>
    </row>
    <row r="233" spans="1:26" x14ac:dyDescent="0.3">
      <c r="A233" s="6">
        <v>100118</v>
      </c>
      <c r="B233">
        <v>2</v>
      </c>
      <c r="C233" t="s">
        <v>257</v>
      </c>
      <c r="D233" s="18" t="str">
        <f>_xlfn.XLOOKUP(A233,Clinical[SubjectID],Clinical[WHO 2021 Diagnosis])</f>
        <v>Glioblastoma</v>
      </c>
      <c r="E233" s="19" t="s">
        <v>9</v>
      </c>
      <c r="F233" s="17" t="s">
        <v>6</v>
      </c>
      <c r="G233" s="19" t="s">
        <v>7</v>
      </c>
      <c r="H233" s="17">
        <v>53</v>
      </c>
      <c r="I233" s="20">
        <v>283</v>
      </c>
      <c r="J233" s="20">
        <v>67172</v>
      </c>
      <c r="K233" s="20">
        <v>9872</v>
      </c>
      <c r="L233" s="20" t="s">
        <v>14</v>
      </c>
      <c r="M233" s="20">
        <v>77327</v>
      </c>
      <c r="N233" s="20">
        <v>10155</v>
      </c>
      <c r="P233" s="17" t="s">
        <v>2</v>
      </c>
      <c r="Q233" s="17">
        <v>66502</v>
      </c>
      <c r="R233" s="17">
        <v>0</v>
      </c>
      <c r="S233">
        <f>Q233-R233</f>
        <v>66502</v>
      </c>
      <c r="U233" s="17" t="s">
        <v>2</v>
      </c>
      <c r="V233" s="17">
        <v>8948</v>
      </c>
      <c r="W233" s="17">
        <v>0</v>
      </c>
      <c r="X233">
        <f>V233-W233</f>
        <v>8948</v>
      </c>
      <c r="Z233" s="17"/>
    </row>
    <row r="234" spans="1:26" x14ac:dyDescent="0.3">
      <c r="A234" s="6">
        <v>100119</v>
      </c>
      <c r="B234">
        <v>1</v>
      </c>
      <c r="C234" t="s">
        <v>258</v>
      </c>
      <c r="D234" s="18" t="str">
        <f>_xlfn.XLOOKUP(A234,Clinical[SubjectID],Clinical[WHO 2021 Diagnosis])</f>
        <v>IDH WT Astrocytoma</v>
      </c>
      <c r="E234" s="19" t="s">
        <v>5</v>
      </c>
      <c r="F234" s="17" t="s">
        <v>6</v>
      </c>
      <c r="G234" s="19" t="s">
        <v>11</v>
      </c>
      <c r="H234" s="17">
        <v>55</v>
      </c>
      <c r="I234" s="20" t="s">
        <v>14</v>
      </c>
      <c r="J234" s="20">
        <v>10784</v>
      </c>
      <c r="K234" s="20" t="s">
        <v>14</v>
      </c>
      <c r="L234" s="20">
        <v>7500</v>
      </c>
      <c r="M234" s="20">
        <v>18284</v>
      </c>
      <c r="N234" s="20" t="s">
        <v>14</v>
      </c>
      <c r="Q234" s="17"/>
      <c r="R234" s="17"/>
      <c r="V234" s="17"/>
      <c r="W234" s="17"/>
      <c r="Z234" s="17"/>
    </row>
    <row r="235" spans="1:26" x14ac:dyDescent="0.3">
      <c r="A235" s="6">
        <v>100119</v>
      </c>
      <c r="B235">
        <v>2</v>
      </c>
      <c r="C235" t="s">
        <v>259</v>
      </c>
      <c r="D235" s="18" t="str">
        <f>_xlfn.XLOOKUP(A235,Clinical[SubjectID],Clinical[WHO 2021 Diagnosis])</f>
        <v>IDH WT Astrocytoma</v>
      </c>
      <c r="E235" s="19" t="s">
        <v>5</v>
      </c>
      <c r="F235" s="17" t="s">
        <v>6</v>
      </c>
      <c r="G235" s="19" t="s">
        <v>11</v>
      </c>
      <c r="H235" s="17">
        <v>56</v>
      </c>
      <c r="I235" s="20" t="s">
        <v>14</v>
      </c>
      <c r="J235" s="20">
        <v>12419</v>
      </c>
      <c r="K235" s="20" t="s">
        <v>14</v>
      </c>
      <c r="L235" s="20">
        <v>6870</v>
      </c>
      <c r="M235" s="20">
        <v>19289</v>
      </c>
      <c r="N235" s="20" t="s">
        <v>14</v>
      </c>
      <c r="P235" t="s">
        <v>0</v>
      </c>
      <c r="Q235" s="17">
        <v>0</v>
      </c>
      <c r="R235" s="17">
        <v>0</v>
      </c>
      <c r="S235">
        <f>Q235-R235</f>
        <v>0</v>
      </c>
      <c r="U235" t="s">
        <v>0</v>
      </c>
      <c r="V235" s="17">
        <v>0</v>
      </c>
      <c r="W235" s="17">
        <v>0</v>
      </c>
      <c r="X235">
        <f>V235-W235</f>
        <v>0</v>
      </c>
      <c r="Z235" s="17"/>
    </row>
    <row r="236" spans="1:26" x14ac:dyDescent="0.3">
      <c r="A236" s="6">
        <v>100120</v>
      </c>
      <c r="B236">
        <v>1</v>
      </c>
      <c r="C236" t="s">
        <v>260</v>
      </c>
      <c r="D236" s="18" t="str">
        <f>_xlfn.XLOOKUP(A236,Clinical[SubjectID],Clinical[WHO 2021 Diagnosis])</f>
        <v>IDH mut Astrocytoma</v>
      </c>
      <c r="E236" s="19" t="s">
        <v>5</v>
      </c>
      <c r="F236" s="17" t="s">
        <v>6</v>
      </c>
      <c r="G236" s="19" t="s">
        <v>11</v>
      </c>
      <c r="H236" s="17">
        <v>38</v>
      </c>
      <c r="I236" s="20">
        <v>474</v>
      </c>
      <c r="J236" s="20">
        <v>32387</v>
      </c>
      <c r="K236" s="20">
        <v>14380</v>
      </c>
      <c r="L236" s="20">
        <v>9615</v>
      </c>
      <c r="M236" s="20">
        <v>56856</v>
      </c>
      <c r="N236" s="20">
        <v>14854</v>
      </c>
      <c r="Q236" s="17"/>
      <c r="R236" s="17"/>
      <c r="V236" s="17"/>
      <c r="W236" s="17"/>
      <c r="Z236" s="17"/>
    </row>
    <row r="237" spans="1:26" x14ac:dyDescent="0.3">
      <c r="A237" s="6">
        <v>100120</v>
      </c>
      <c r="B237">
        <v>2</v>
      </c>
      <c r="C237" t="s">
        <v>261</v>
      </c>
      <c r="D237" s="18" t="str">
        <f>_xlfn.XLOOKUP(A237,Clinical[SubjectID],Clinical[WHO 2021 Diagnosis])</f>
        <v>IDH mut Astrocytoma</v>
      </c>
      <c r="E237" s="19" t="s">
        <v>5</v>
      </c>
      <c r="F237" s="17" t="s">
        <v>6</v>
      </c>
      <c r="G237" s="19" t="s">
        <v>11</v>
      </c>
      <c r="H237" s="17">
        <v>38</v>
      </c>
      <c r="I237" s="20">
        <v>1633</v>
      </c>
      <c r="J237" s="20">
        <v>41284</v>
      </c>
      <c r="K237" s="20">
        <v>7075</v>
      </c>
      <c r="L237" s="20">
        <v>12157</v>
      </c>
      <c r="M237" s="20">
        <v>62149</v>
      </c>
      <c r="N237" s="20">
        <v>8708</v>
      </c>
      <c r="P237" t="s">
        <v>1</v>
      </c>
      <c r="Q237" s="17">
        <v>4907</v>
      </c>
      <c r="R237" s="17">
        <v>7397</v>
      </c>
      <c r="S237">
        <f>Q237-R237</f>
        <v>-2490</v>
      </c>
      <c r="U237" t="s">
        <v>1</v>
      </c>
      <c r="V237" s="17">
        <v>916</v>
      </c>
      <c r="W237" s="17">
        <v>4768</v>
      </c>
      <c r="X237">
        <f>V237-W237</f>
        <v>-3852</v>
      </c>
      <c r="Z237" s="17"/>
    </row>
    <row r="238" spans="1:26" x14ac:dyDescent="0.3">
      <c r="A238" s="6">
        <v>100121</v>
      </c>
      <c r="B238">
        <v>1</v>
      </c>
      <c r="C238" t="s">
        <v>262</v>
      </c>
      <c r="D238" s="18" t="str">
        <f>_xlfn.XLOOKUP(A238,Clinical[SubjectID],Clinical[WHO 2021 Diagnosis])</f>
        <v>Glioblastoma</v>
      </c>
      <c r="E238" s="19" t="s">
        <v>5</v>
      </c>
      <c r="F238" s="17" t="s">
        <v>6</v>
      </c>
      <c r="G238" s="19" t="s">
        <v>11</v>
      </c>
      <c r="H238" s="17">
        <v>54</v>
      </c>
      <c r="I238" s="20">
        <v>177</v>
      </c>
      <c r="J238" s="20">
        <v>73175</v>
      </c>
      <c r="K238" s="20">
        <v>6316</v>
      </c>
      <c r="L238" s="20">
        <v>2991</v>
      </c>
      <c r="M238" s="20">
        <v>82659</v>
      </c>
      <c r="N238" s="20">
        <v>6493</v>
      </c>
      <c r="Q238" s="17"/>
      <c r="R238" s="17"/>
      <c r="V238" s="17"/>
      <c r="W238" s="17"/>
      <c r="Z238" s="17"/>
    </row>
    <row r="239" spans="1:26" x14ac:dyDescent="0.3">
      <c r="A239" s="6">
        <v>100121</v>
      </c>
      <c r="B239">
        <v>2</v>
      </c>
      <c r="C239" t="s">
        <v>263</v>
      </c>
      <c r="D239" s="18" t="str">
        <f>_xlfn.XLOOKUP(A239,Clinical[SubjectID],Clinical[WHO 2021 Diagnosis])</f>
        <v>Glioblastoma</v>
      </c>
      <c r="E239" s="19" t="s">
        <v>5</v>
      </c>
      <c r="F239" s="17" t="s">
        <v>6</v>
      </c>
      <c r="G239" s="19" t="s">
        <v>11</v>
      </c>
      <c r="H239" s="17">
        <v>54</v>
      </c>
      <c r="I239" s="20">
        <v>559</v>
      </c>
      <c r="J239" s="20">
        <v>81545</v>
      </c>
      <c r="K239" s="20">
        <v>11334</v>
      </c>
      <c r="L239" s="20">
        <v>727</v>
      </c>
      <c r="M239" s="20">
        <v>94165</v>
      </c>
      <c r="N239" s="20">
        <v>11893</v>
      </c>
      <c r="P239" s="17" t="s">
        <v>2</v>
      </c>
      <c r="Q239" s="17">
        <v>18894</v>
      </c>
      <c r="R239" s="17">
        <v>0</v>
      </c>
      <c r="S239">
        <f>Q239-R239</f>
        <v>18894</v>
      </c>
      <c r="U239" s="17" t="s">
        <v>2</v>
      </c>
      <c r="V239" s="17">
        <v>5769</v>
      </c>
      <c r="W239" s="17">
        <v>787</v>
      </c>
      <c r="X239">
        <f>V239-W239</f>
        <v>4982</v>
      </c>
      <c r="Z239" s="17"/>
    </row>
    <row r="240" spans="1:26" x14ac:dyDescent="0.3">
      <c r="A240" s="6">
        <v>100122</v>
      </c>
      <c r="B240">
        <v>1</v>
      </c>
      <c r="C240" t="s">
        <v>264</v>
      </c>
      <c r="D240" s="18" t="str">
        <f>_xlfn.XLOOKUP(A240,Clinical[SubjectID],Clinical[WHO 2021 Diagnosis])</f>
        <v>IDH mut Astrocytoma</v>
      </c>
      <c r="E240" s="19" t="s">
        <v>10</v>
      </c>
      <c r="F240" s="17" t="s">
        <v>6</v>
      </c>
      <c r="G240" s="19" t="s">
        <v>7</v>
      </c>
      <c r="H240" s="17">
        <v>37</v>
      </c>
      <c r="I240" s="20" t="s">
        <v>14</v>
      </c>
      <c r="J240" s="20">
        <v>25772</v>
      </c>
      <c r="K240" s="20" t="s">
        <v>14</v>
      </c>
      <c r="L240" s="20">
        <v>25773</v>
      </c>
      <c r="M240" s="20">
        <v>51545</v>
      </c>
      <c r="N240" s="20" t="s">
        <v>14</v>
      </c>
      <c r="Q240" s="17"/>
      <c r="R240" s="17"/>
      <c r="V240" s="17"/>
      <c r="W240" s="17"/>
      <c r="Z240" s="17"/>
    </row>
    <row r="241" spans="1:26" x14ac:dyDescent="0.3">
      <c r="A241" s="6">
        <v>100122</v>
      </c>
      <c r="B241">
        <v>2</v>
      </c>
      <c r="C241" t="s">
        <v>265</v>
      </c>
      <c r="D241" s="18" t="str">
        <f>_xlfn.XLOOKUP(A241,Clinical[SubjectID],Clinical[WHO 2021 Diagnosis])</f>
        <v>IDH mut Astrocytoma</v>
      </c>
      <c r="E241" s="19" t="s">
        <v>10</v>
      </c>
      <c r="F241" s="17" t="s">
        <v>6</v>
      </c>
      <c r="G241" s="19" t="s">
        <v>7</v>
      </c>
      <c r="H241" s="17">
        <v>37</v>
      </c>
      <c r="I241" s="20" t="s">
        <v>14</v>
      </c>
      <c r="J241" s="20">
        <v>27187</v>
      </c>
      <c r="K241" s="20" t="s">
        <v>14</v>
      </c>
      <c r="L241" s="20">
        <v>21693</v>
      </c>
      <c r="M241" s="20">
        <v>48880</v>
      </c>
      <c r="N241" s="20" t="s">
        <v>14</v>
      </c>
      <c r="P241" t="s">
        <v>0</v>
      </c>
      <c r="Q241" s="17">
        <v>0</v>
      </c>
      <c r="R241" s="17">
        <v>0</v>
      </c>
      <c r="S241">
        <f>Q241-R241</f>
        <v>0</v>
      </c>
      <c r="U241" t="s">
        <v>0</v>
      </c>
      <c r="V241" s="17">
        <v>0</v>
      </c>
      <c r="W241" s="17">
        <v>0</v>
      </c>
      <c r="X241">
        <f>V241-W241</f>
        <v>0</v>
      </c>
      <c r="Z241" s="17"/>
    </row>
    <row r="242" spans="1:26" x14ac:dyDescent="0.3">
      <c r="A242" s="6">
        <v>100123</v>
      </c>
      <c r="B242">
        <v>1</v>
      </c>
      <c r="C242" t="s">
        <v>266</v>
      </c>
      <c r="D242" s="18" t="str">
        <f>_xlfn.XLOOKUP(A242,Clinical[SubjectID],Clinical[WHO 2021 Diagnosis])</f>
        <v>IDH mut Astrocytoma</v>
      </c>
      <c r="E242" s="19" t="s">
        <v>10</v>
      </c>
      <c r="F242" s="17" t="s">
        <v>6</v>
      </c>
      <c r="G242" s="19" t="s">
        <v>11</v>
      </c>
      <c r="H242" s="17">
        <v>37</v>
      </c>
      <c r="I242" s="20" t="s">
        <v>14</v>
      </c>
      <c r="J242" s="20">
        <v>24694</v>
      </c>
      <c r="K242" s="20" t="s">
        <v>14</v>
      </c>
      <c r="L242" s="20">
        <v>16726</v>
      </c>
      <c r="M242" s="20">
        <v>41420</v>
      </c>
      <c r="N242" s="20" t="s">
        <v>14</v>
      </c>
      <c r="Q242" s="17"/>
      <c r="R242" s="17"/>
      <c r="V242" s="17"/>
      <c r="W242" s="17"/>
      <c r="Z242" s="17"/>
    </row>
    <row r="243" spans="1:26" x14ac:dyDescent="0.3">
      <c r="A243" s="6">
        <v>100123</v>
      </c>
      <c r="B243">
        <v>2</v>
      </c>
      <c r="C243" t="s">
        <v>267</v>
      </c>
      <c r="D243" s="18" t="str">
        <f>_xlfn.XLOOKUP(A243,Clinical[SubjectID],Clinical[WHO 2021 Diagnosis])</f>
        <v>IDH mut Astrocytoma</v>
      </c>
      <c r="E243" s="19" t="s">
        <v>10</v>
      </c>
      <c r="F243" s="17" t="s">
        <v>6</v>
      </c>
      <c r="G243" s="19" t="s">
        <v>11</v>
      </c>
      <c r="H243" s="17">
        <v>38</v>
      </c>
      <c r="I243" s="20" t="s">
        <v>14</v>
      </c>
      <c r="J243" s="20">
        <v>25722</v>
      </c>
      <c r="K243" s="20" t="s">
        <v>14</v>
      </c>
      <c r="L243" s="20">
        <v>15275</v>
      </c>
      <c r="M243" s="20">
        <v>40997</v>
      </c>
      <c r="N243" s="20" t="s">
        <v>14</v>
      </c>
      <c r="P243" s="17" t="s">
        <v>0</v>
      </c>
      <c r="Q243" s="17">
        <v>0</v>
      </c>
      <c r="R243" s="17">
        <v>0</v>
      </c>
      <c r="S243">
        <f>Q243-R243</f>
        <v>0</v>
      </c>
      <c r="U243" s="17" t="s">
        <v>0</v>
      </c>
      <c r="V243" s="17">
        <v>0</v>
      </c>
      <c r="W243" s="17">
        <v>0</v>
      </c>
      <c r="X243">
        <f>V243-W243</f>
        <v>0</v>
      </c>
      <c r="Z243" s="17"/>
    </row>
    <row r="244" spans="1:26" x14ac:dyDescent="0.3">
      <c r="A244" s="6">
        <v>100124</v>
      </c>
      <c r="B244">
        <v>1</v>
      </c>
      <c r="C244" t="s">
        <v>268</v>
      </c>
      <c r="D244" s="18" t="str">
        <f>_xlfn.XLOOKUP(A244,Clinical[SubjectID],Clinical[WHO 2021 Diagnosis])</f>
        <v>Oligodendroglioma</v>
      </c>
      <c r="E244" s="19" t="s">
        <v>10</v>
      </c>
      <c r="F244" s="17" t="s">
        <v>6</v>
      </c>
      <c r="G244" s="19" t="s">
        <v>7</v>
      </c>
      <c r="H244" s="17">
        <v>62</v>
      </c>
      <c r="I244" s="20" t="s">
        <v>14</v>
      </c>
      <c r="J244" s="20">
        <v>18310</v>
      </c>
      <c r="K244" s="20" t="s">
        <v>14</v>
      </c>
      <c r="L244" s="20">
        <v>7391</v>
      </c>
      <c r="M244" s="20">
        <v>25701</v>
      </c>
      <c r="N244" s="20" t="s">
        <v>14</v>
      </c>
      <c r="Q244" s="17"/>
      <c r="R244" s="17"/>
      <c r="V244" s="17"/>
      <c r="W244" s="17"/>
      <c r="Z244" s="17"/>
    </row>
    <row r="245" spans="1:26" x14ac:dyDescent="0.3">
      <c r="A245" s="6">
        <v>100124</v>
      </c>
      <c r="B245">
        <v>2</v>
      </c>
      <c r="C245" t="s">
        <v>269</v>
      </c>
      <c r="D245" s="18" t="str">
        <f>_xlfn.XLOOKUP(A245,Clinical[SubjectID],Clinical[WHO 2021 Diagnosis])</f>
        <v>Oligodendroglioma</v>
      </c>
      <c r="E245" s="19" t="s">
        <v>10</v>
      </c>
      <c r="F245" s="17" t="s">
        <v>6</v>
      </c>
      <c r="G245" s="19" t="s">
        <v>7</v>
      </c>
      <c r="H245" s="17">
        <v>62</v>
      </c>
      <c r="I245" s="20" t="s">
        <v>14</v>
      </c>
      <c r="J245" s="20">
        <v>11054</v>
      </c>
      <c r="K245" s="20" t="s">
        <v>14</v>
      </c>
      <c r="L245" s="20">
        <v>9645</v>
      </c>
      <c r="M245" s="20">
        <v>20699</v>
      </c>
      <c r="N245" s="20" t="s">
        <v>14</v>
      </c>
      <c r="P245" t="s">
        <v>0</v>
      </c>
      <c r="Q245" s="17">
        <v>0</v>
      </c>
      <c r="R245" s="17">
        <v>0</v>
      </c>
      <c r="S245">
        <f>Q245-R245</f>
        <v>0</v>
      </c>
      <c r="U245" t="s">
        <v>0</v>
      </c>
      <c r="V245" s="17">
        <v>0</v>
      </c>
      <c r="W245" s="17">
        <v>0</v>
      </c>
      <c r="X245">
        <f>V245-W245</f>
        <v>0</v>
      </c>
      <c r="Z245" s="17"/>
    </row>
    <row r="246" spans="1:26" x14ac:dyDescent="0.3">
      <c r="A246" s="6">
        <v>100125</v>
      </c>
      <c r="B246">
        <v>1</v>
      </c>
      <c r="C246" t="s">
        <v>270</v>
      </c>
      <c r="D246" s="18" t="str">
        <f>_xlfn.XLOOKUP(A246,Clinical[SubjectID],Clinical[WHO 2021 Diagnosis])</f>
        <v>Glioma NOS</v>
      </c>
      <c r="E246" s="19" t="s">
        <v>5</v>
      </c>
      <c r="F246" s="17" t="s">
        <v>6</v>
      </c>
      <c r="G246" s="19" t="s">
        <v>11</v>
      </c>
      <c r="H246" s="17">
        <v>72</v>
      </c>
      <c r="I246" s="20">
        <v>96</v>
      </c>
      <c r="J246" s="20">
        <v>50109</v>
      </c>
      <c r="K246" s="20">
        <v>7017</v>
      </c>
      <c r="L246" s="20">
        <v>14470</v>
      </c>
      <c r="M246" s="20">
        <v>71692</v>
      </c>
      <c r="N246" s="20">
        <v>7113</v>
      </c>
      <c r="Q246" s="17"/>
      <c r="R246" s="17"/>
      <c r="V246" s="17"/>
      <c r="W246" s="17"/>
      <c r="Z246" s="17"/>
    </row>
    <row r="247" spans="1:26" x14ac:dyDescent="0.3">
      <c r="A247" s="6">
        <v>100125</v>
      </c>
      <c r="B247">
        <v>2</v>
      </c>
      <c r="C247" t="s">
        <v>271</v>
      </c>
      <c r="D247" s="18" t="str">
        <f>_xlfn.XLOOKUP(A247,Clinical[SubjectID],Clinical[WHO 2021 Diagnosis])</f>
        <v>Glioma NOS</v>
      </c>
      <c r="E247" s="19" t="s">
        <v>9</v>
      </c>
      <c r="F247" s="17" t="s">
        <v>6</v>
      </c>
      <c r="G247" s="19" t="s">
        <v>11</v>
      </c>
      <c r="H247" s="17">
        <v>72</v>
      </c>
      <c r="I247" s="20">
        <v>361</v>
      </c>
      <c r="J247" s="20">
        <v>49043</v>
      </c>
      <c r="K247" s="20">
        <v>8217</v>
      </c>
      <c r="L247" s="20">
        <v>14225</v>
      </c>
      <c r="M247" s="20">
        <v>71846</v>
      </c>
      <c r="N247" s="20">
        <v>8578</v>
      </c>
      <c r="P247" s="17" t="s">
        <v>2</v>
      </c>
      <c r="Q247" s="17">
        <v>2792</v>
      </c>
      <c r="R247" s="17">
        <v>0</v>
      </c>
      <c r="S247">
        <f>Q247-R247</f>
        <v>2792</v>
      </c>
      <c r="U247" s="17" t="s">
        <v>2</v>
      </c>
      <c r="V247" s="17">
        <v>1606</v>
      </c>
      <c r="W247" s="17">
        <v>600</v>
      </c>
      <c r="X247">
        <f>V247-W247</f>
        <v>1006</v>
      </c>
      <c r="Z247" s="17"/>
    </row>
    <row r="248" spans="1:26" x14ac:dyDescent="0.3">
      <c r="A248" s="6">
        <v>100126</v>
      </c>
      <c r="B248">
        <v>1</v>
      </c>
      <c r="C248" t="s">
        <v>272</v>
      </c>
      <c r="D248" s="18" t="str">
        <f>_xlfn.XLOOKUP(A248,Clinical[SubjectID],Clinical[WHO 2021 Diagnosis])</f>
        <v>Oligodendroglioma</v>
      </c>
      <c r="E248" s="19" t="s">
        <v>5</v>
      </c>
      <c r="F248" s="17" t="s">
        <v>6</v>
      </c>
      <c r="G248" s="19" t="s">
        <v>11</v>
      </c>
      <c r="H248" s="17">
        <v>55</v>
      </c>
      <c r="I248" s="20" t="s">
        <v>14</v>
      </c>
      <c r="J248" s="20">
        <v>12351</v>
      </c>
      <c r="K248" s="20" t="s">
        <v>14</v>
      </c>
      <c r="L248" s="20">
        <v>7814</v>
      </c>
      <c r="M248" s="20">
        <v>20165</v>
      </c>
      <c r="N248" s="20" t="s">
        <v>14</v>
      </c>
      <c r="Q248" s="17"/>
      <c r="R248" s="17"/>
      <c r="V248" s="17"/>
      <c r="W248" s="17"/>
      <c r="Z248" s="17"/>
    </row>
    <row r="249" spans="1:26" x14ac:dyDescent="0.3">
      <c r="A249" s="6">
        <v>100126</v>
      </c>
      <c r="B249">
        <v>2</v>
      </c>
      <c r="C249" t="s">
        <v>273</v>
      </c>
      <c r="D249" s="18" t="str">
        <f>_xlfn.XLOOKUP(A249,Clinical[SubjectID],Clinical[WHO 2021 Diagnosis])</f>
        <v>Oligodendroglioma</v>
      </c>
      <c r="E249" s="19" t="s">
        <v>5</v>
      </c>
      <c r="F249" s="17" t="s">
        <v>6</v>
      </c>
      <c r="G249" s="19" t="s">
        <v>11</v>
      </c>
      <c r="H249" s="17">
        <v>56</v>
      </c>
      <c r="I249" s="20" t="s">
        <v>14</v>
      </c>
      <c r="J249" s="20">
        <v>10899</v>
      </c>
      <c r="K249" s="20" t="s">
        <v>14</v>
      </c>
      <c r="L249" s="20">
        <v>8717</v>
      </c>
      <c r="M249" s="20">
        <v>19616</v>
      </c>
      <c r="N249" s="20" t="s">
        <v>14</v>
      </c>
      <c r="P249" s="17" t="s">
        <v>0</v>
      </c>
      <c r="Q249" s="17">
        <v>0</v>
      </c>
      <c r="R249" s="17">
        <v>0</v>
      </c>
      <c r="S249">
        <f>Q249-R249</f>
        <v>0</v>
      </c>
      <c r="U249" s="17" t="s">
        <v>0</v>
      </c>
      <c r="V249" s="17">
        <v>0</v>
      </c>
      <c r="W249" s="17">
        <v>0</v>
      </c>
      <c r="X249">
        <f>V249-W249</f>
        <v>0</v>
      </c>
      <c r="Z249" s="17"/>
    </row>
    <row r="250" spans="1:26" x14ac:dyDescent="0.3">
      <c r="A250" s="6">
        <v>100127</v>
      </c>
      <c r="B250">
        <v>1</v>
      </c>
      <c r="C250" t="s">
        <v>274</v>
      </c>
      <c r="D250" s="18" t="str">
        <f>_xlfn.XLOOKUP(A250,Clinical[SubjectID],Clinical[WHO 2021 Diagnosis])</f>
        <v>Oligodendroglioma</v>
      </c>
      <c r="E250" s="19" t="s">
        <v>8</v>
      </c>
      <c r="F250" s="17" t="s">
        <v>6</v>
      </c>
      <c r="G250" s="19" t="s">
        <v>11</v>
      </c>
      <c r="H250" s="17">
        <v>68</v>
      </c>
      <c r="I250" s="20" t="s">
        <v>14</v>
      </c>
      <c r="J250" s="20">
        <v>62422</v>
      </c>
      <c r="K250" s="20" t="s">
        <v>14</v>
      </c>
      <c r="L250" s="20">
        <v>2313</v>
      </c>
      <c r="M250" s="20">
        <v>64735</v>
      </c>
      <c r="N250" s="20" t="s">
        <v>14</v>
      </c>
      <c r="Q250" s="17"/>
      <c r="R250" s="17"/>
      <c r="V250" s="17"/>
      <c r="W250" s="17"/>
      <c r="Z250" s="17"/>
    </row>
    <row r="251" spans="1:26" x14ac:dyDescent="0.3">
      <c r="A251" s="6">
        <v>100127</v>
      </c>
      <c r="B251">
        <v>2</v>
      </c>
      <c r="C251" t="s">
        <v>275</v>
      </c>
      <c r="D251" s="18" t="str">
        <f>_xlfn.XLOOKUP(A251,Clinical[SubjectID],Clinical[WHO 2021 Diagnosis])</f>
        <v>Oligodendroglioma</v>
      </c>
      <c r="E251" s="19" t="s">
        <v>5</v>
      </c>
      <c r="F251" s="17" t="s">
        <v>6</v>
      </c>
      <c r="G251" s="19" t="s">
        <v>11</v>
      </c>
      <c r="H251" s="17">
        <v>68</v>
      </c>
      <c r="I251" s="20" t="s">
        <v>14</v>
      </c>
      <c r="J251" s="20">
        <v>56542</v>
      </c>
      <c r="K251" s="20" t="s">
        <v>14</v>
      </c>
      <c r="L251" s="20">
        <v>3715</v>
      </c>
      <c r="M251" s="20">
        <v>60257</v>
      </c>
      <c r="N251" s="20" t="s">
        <v>14</v>
      </c>
      <c r="P251" s="17" t="s">
        <v>0</v>
      </c>
      <c r="Q251" s="17">
        <v>0</v>
      </c>
      <c r="R251" s="17">
        <v>0</v>
      </c>
      <c r="S251">
        <f>Q251-R251</f>
        <v>0</v>
      </c>
      <c r="U251" s="17" t="s">
        <v>0</v>
      </c>
      <c r="V251" s="17">
        <v>0</v>
      </c>
      <c r="W251" s="17">
        <v>0</v>
      </c>
      <c r="X251">
        <f>V251-W251</f>
        <v>0</v>
      </c>
      <c r="Z251" s="17"/>
    </row>
    <row r="252" spans="1:26" x14ac:dyDescent="0.3">
      <c r="A252" s="6">
        <v>100128</v>
      </c>
      <c r="B252">
        <v>1</v>
      </c>
      <c r="C252" t="s">
        <v>276</v>
      </c>
      <c r="D252" s="18" t="str">
        <f>_xlfn.XLOOKUP(A252,Clinical[SubjectID],Clinical[WHO 2021 Diagnosis])</f>
        <v>Oligodendroglioma</v>
      </c>
      <c r="E252" s="19" t="s">
        <v>10</v>
      </c>
      <c r="F252" s="17" t="s">
        <v>6</v>
      </c>
      <c r="G252" s="19" t="s">
        <v>11</v>
      </c>
      <c r="H252" s="17">
        <v>50</v>
      </c>
      <c r="I252" s="20" t="s">
        <v>14</v>
      </c>
      <c r="J252" s="20">
        <v>18252</v>
      </c>
      <c r="K252" s="20" t="s">
        <v>14</v>
      </c>
      <c r="L252" s="20">
        <v>15519</v>
      </c>
      <c r="M252" s="20">
        <v>33771</v>
      </c>
      <c r="N252" s="20" t="s">
        <v>14</v>
      </c>
      <c r="Q252" s="17"/>
      <c r="R252" s="17"/>
      <c r="V252" s="17"/>
      <c r="W252" s="17"/>
      <c r="Z252" s="17"/>
    </row>
    <row r="253" spans="1:26" x14ac:dyDescent="0.3">
      <c r="A253" s="6">
        <v>100128</v>
      </c>
      <c r="B253">
        <v>2</v>
      </c>
      <c r="C253" t="s">
        <v>277</v>
      </c>
      <c r="D253" s="18" t="str">
        <f>_xlfn.XLOOKUP(A253,Clinical[SubjectID],Clinical[WHO 2021 Diagnosis])</f>
        <v>Oligodendroglioma</v>
      </c>
      <c r="E253" s="19" t="s">
        <v>10</v>
      </c>
      <c r="F253" s="17" t="s">
        <v>6</v>
      </c>
      <c r="G253" s="19" t="s">
        <v>11</v>
      </c>
      <c r="H253" s="17">
        <v>50</v>
      </c>
      <c r="I253" s="20" t="s">
        <v>14</v>
      </c>
      <c r="J253" s="20">
        <v>17333</v>
      </c>
      <c r="K253" s="20" t="s">
        <v>14</v>
      </c>
      <c r="L253" s="20">
        <v>15196</v>
      </c>
      <c r="M253" s="20">
        <v>32529</v>
      </c>
      <c r="N253" s="20" t="s">
        <v>14</v>
      </c>
      <c r="P253" s="17" t="s">
        <v>0</v>
      </c>
      <c r="Q253" s="17">
        <v>0</v>
      </c>
      <c r="R253" s="17">
        <v>0</v>
      </c>
      <c r="S253">
        <f>Q253-R253</f>
        <v>0</v>
      </c>
      <c r="U253" s="17" t="s">
        <v>0</v>
      </c>
      <c r="V253" s="17">
        <v>0</v>
      </c>
      <c r="W253" s="17">
        <v>0</v>
      </c>
      <c r="X253">
        <f>V253-W253</f>
        <v>0</v>
      </c>
      <c r="Z253" s="17"/>
    </row>
    <row r="254" spans="1:26" x14ac:dyDescent="0.3">
      <c r="A254" s="6">
        <v>100129</v>
      </c>
      <c r="B254">
        <v>1</v>
      </c>
      <c r="C254" t="s">
        <v>278</v>
      </c>
      <c r="D254" s="18" t="str">
        <f>_xlfn.XLOOKUP(A254,Clinical[SubjectID],Clinical[WHO 2021 Diagnosis])</f>
        <v>Oligodendroglioma</v>
      </c>
      <c r="E254" s="19" t="s">
        <v>5</v>
      </c>
      <c r="F254" s="17" t="s">
        <v>6</v>
      </c>
      <c r="G254" s="19" t="s">
        <v>11</v>
      </c>
      <c r="H254" s="17">
        <v>32</v>
      </c>
      <c r="I254" s="20" t="s">
        <v>14</v>
      </c>
      <c r="J254" s="20">
        <v>1641</v>
      </c>
      <c r="K254" s="20" t="s">
        <v>14</v>
      </c>
      <c r="L254" s="20" t="s">
        <v>14</v>
      </c>
      <c r="M254" s="20">
        <v>1641</v>
      </c>
      <c r="N254" s="20" t="s">
        <v>14</v>
      </c>
      <c r="Q254" s="17"/>
      <c r="R254" s="17"/>
      <c r="V254" s="17"/>
      <c r="W254" s="17"/>
      <c r="Z254" s="17"/>
    </row>
    <row r="255" spans="1:26" x14ac:dyDescent="0.3">
      <c r="A255" s="6">
        <v>100129</v>
      </c>
      <c r="B255">
        <v>2</v>
      </c>
      <c r="C255" t="s">
        <v>279</v>
      </c>
      <c r="D255" s="18" t="str">
        <f>_xlfn.XLOOKUP(A255,Clinical[SubjectID],Clinical[WHO 2021 Diagnosis])</f>
        <v>Oligodendroglioma</v>
      </c>
      <c r="E255" s="19" t="s">
        <v>5</v>
      </c>
      <c r="F255" s="17" t="s">
        <v>6</v>
      </c>
      <c r="G255" s="19" t="s">
        <v>11</v>
      </c>
      <c r="H255" s="17">
        <v>32</v>
      </c>
      <c r="I255" s="20" t="s">
        <v>14</v>
      </c>
      <c r="J255" s="20">
        <v>1606</v>
      </c>
      <c r="K255" s="20" t="s">
        <v>14</v>
      </c>
      <c r="L255" s="20" t="s">
        <v>14</v>
      </c>
      <c r="M255" s="20">
        <v>1606</v>
      </c>
      <c r="N255" s="20" t="s">
        <v>14</v>
      </c>
      <c r="P255" t="s">
        <v>0</v>
      </c>
      <c r="Q255" s="17">
        <v>0</v>
      </c>
      <c r="R255" s="17">
        <v>0</v>
      </c>
      <c r="S255">
        <f>Q255-R255</f>
        <v>0</v>
      </c>
      <c r="U255" t="s">
        <v>0</v>
      </c>
      <c r="V255" s="17">
        <v>0</v>
      </c>
      <c r="W255" s="17">
        <v>0</v>
      </c>
      <c r="X255">
        <f>V255-W255</f>
        <v>0</v>
      </c>
      <c r="Z255" s="17"/>
    </row>
    <row r="256" spans="1:26" x14ac:dyDescent="0.3">
      <c r="A256" s="6">
        <v>100130</v>
      </c>
      <c r="B256">
        <v>1</v>
      </c>
      <c r="C256" t="s">
        <v>280</v>
      </c>
      <c r="D256" s="18" t="str">
        <f>_xlfn.XLOOKUP(A256,Clinical[SubjectID],Clinical[WHO 2021 Diagnosis])</f>
        <v>Oligodendroglioma</v>
      </c>
      <c r="E256" s="19" t="s">
        <v>5</v>
      </c>
      <c r="F256" s="17" t="s">
        <v>6</v>
      </c>
      <c r="G256" s="19" t="s">
        <v>7</v>
      </c>
      <c r="H256" s="17">
        <v>53</v>
      </c>
      <c r="I256" s="20" t="s">
        <v>14</v>
      </c>
      <c r="J256" s="20">
        <v>4144</v>
      </c>
      <c r="K256" s="20" t="s">
        <v>14</v>
      </c>
      <c r="L256" s="20">
        <v>7701</v>
      </c>
      <c r="M256" s="20">
        <v>11845</v>
      </c>
      <c r="N256" s="20" t="s">
        <v>14</v>
      </c>
      <c r="Q256" s="17"/>
      <c r="R256" s="17"/>
      <c r="V256" s="17"/>
      <c r="W256" s="17"/>
      <c r="Z256" s="17"/>
    </row>
    <row r="257" spans="1:26" x14ac:dyDescent="0.3">
      <c r="A257" s="6">
        <v>100130</v>
      </c>
      <c r="B257">
        <v>2</v>
      </c>
      <c r="C257" t="s">
        <v>281</v>
      </c>
      <c r="D257" s="18" t="str">
        <f>_xlfn.XLOOKUP(A257,Clinical[SubjectID],Clinical[WHO 2021 Diagnosis])</f>
        <v>Oligodendroglioma</v>
      </c>
      <c r="E257" s="19" t="s">
        <v>5</v>
      </c>
      <c r="F257" s="17" t="s">
        <v>6</v>
      </c>
      <c r="G257" s="19" t="s">
        <v>7</v>
      </c>
      <c r="H257" s="17">
        <v>54</v>
      </c>
      <c r="I257" s="20" t="s">
        <v>14</v>
      </c>
      <c r="J257" s="20">
        <v>4722</v>
      </c>
      <c r="K257" s="20" t="s">
        <v>14</v>
      </c>
      <c r="L257" s="20">
        <v>3591</v>
      </c>
      <c r="M257" s="20">
        <v>8313</v>
      </c>
      <c r="N257" s="20" t="s">
        <v>14</v>
      </c>
      <c r="P257" s="17" t="s">
        <v>0</v>
      </c>
      <c r="Q257" s="17">
        <v>0</v>
      </c>
      <c r="R257" s="17">
        <v>0</v>
      </c>
      <c r="S257">
        <f>Q257-R257</f>
        <v>0</v>
      </c>
      <c r="U257" s="17" t="s">
        <v>0</v>
      </c>
      <c r="V257" s="17">
        <v>0</v>
      </c>
      <c r="W257" s="17">
        <v>0</v>
      </c>
      <c r="X257">
        <f>V257-W257</f>
        <v>0</v>
      </c>
      <c r="Z257" s="17"/>
    </row>
    <row r="258" spans="1:26" x14ac:dyDescent="0.3">
      <c r="A258" s="6">
        <v>100131</v>
      </c>
      <c r="B258">
        <v>1</v>
      </c>
      <c r="C258" t="s">
        <v>282</v>
      </c>
      <c r="D258" s="18" t="str">
        <f>_xlfn.XLOOKUP(A258,Clinical[SubjectID],Clinical[WHO 2021 Diagnosis])</f>
        <v>IDH mut Astrocytoma</v>
      </c>
      <c r="E258" s="19" t="s">
        <v>9</v>
      </c>
      <c r="F258" s="17" t="s">
        <v>6</v>
      </c>
      <c r="G258" s="19" t="s">
        <v>7</v>
      </c>
      <c r="H258" s="17">
        <v>37</v>
      </c>
      <c r="I258" s="20" t="s">
        <v>14</v>
      </c>
      <c r="J258" s="20">
        <v>18962</v>
      </c>
      <c r="K258" s="20">
        <v>843</v>
      </c>
      <c r="L258" s="20">
        <v>17488</v>
      </c>
      <c r="M258" s="20">
        <v>37293</v>
      </c>
      <c r="N258" s="20">
        <v>843</v>
      </c>
      <c r="Q258" s="17"/>
      <c r="R258" s="17"/>
      <c r="V258" s="17"/>
      <c r="W258" s="17"/>
      <c r="Z258" s="17"/>
    </row>
    <row r="259" spans="1:26" x14ac:dyDescent="0.3">
      <c r="A259" s="6">
        <v>100131</v>
      </c>
      <c r="B259">
        <v>2</v>
      </c>
      <c r="C259" t="s">
        <v>283</v>
      </c>
      <c r="D259" s="18" t="str">
        <f>_xlfn.XLOOKUP(A259,Clinical[SubjectID],Clinical[WHO 2021 Diagnosis])</f>
        <v>IDH mut Astrocytoma</v>
      </c>
      <c r="E259" s="19" t="s">
        <v>8</v>
      </c>
      <c r="F259" s="17" t="s">
        <v>6</v>
      </c>
      <c r="G259" s="19" t="s">
        <v>7</v>
      </c>
      <c r="H259" s="17">
        <v>37</v>
      </c>
      <c r="I259" s="20" t="s">
        <v>14</v>
      </c>
      <c r="J259" s="20">
        <v>26148</v>
      </c>
      <c r="K259" s="20">
        <v>2616</v>
      </c>
      <c r="L259" s="20">
        <v>15612</v>
      </c>
      <c r="M259" s="20">
        <v>44376</v>
      </c>
      <c r="N259" s="20">
        <v>2616</v>
      </c>
      <c r="P259" s="17" t="s">
        <v>2</v>
      </c>
      <c r="Q259" s="17">
        <v>8217</v>
      </c>
      <c r="R259" s="17">
        <v>0</v>
      </c>
      <c r="S259">
        <f>Q259-R259</f>
        <v>8217</v>
      </c>
      <c r="U259" s="17" t="s">
        <v>2</v>
      </c>
      <c r="V259" s="17">
        <v>1976</v>
      </c>
      <c r="W259" s="17">
        <v>0</v>
      </c>
      <c r="X259">
        <f>V259-W259</f>
        <v>1976</v>
      </c>
      <c r="Z259" s="17"/>
    </row>
    <row r="260" spans="1:26" x14ac:dyDescent="0.3">
      <c r="A260" s="6">
        <v>100132</v>
      </c>
      <c r="B260">
        <v>1</v>
      </c>
      <c r="C260" t="s">
        <v>284</v>
      </c>
      <c r="D260" s="18" t="str">
        <f>_xlfn.XLOOKUP(A260,Clinical[SubjectID],Clinical[WHO 2021 Diagnosis])</f>
        <v>Glioma NOS</v>
      </c>
      <c r="E260" s="19" t="s">
        <v>5</v>
      </c>
      <c r="F260" s="17" t="s">
        <v>6</v>
      </c>
      <c r="G260" s="19" t="s">
        <v>11</v>
      </c>
      <c r="H260" s="17">
        <v>77</v>
      </c>
      <c r="I260" s="20">
        <v>824</v>
      </c>
      <c r="J260" s="20">
        <v>174025</v>
      </c>
      <c r="K260" s="20">
        <v>3980</v>
      </c>
      <c r="L260" s="20">
        <v>2214</v>
      </c>
      <c r="M260" s="20">
        <v>181043</v>
      </c>
      <c r="N260" s="20">
        <v>4804</v>
      </c>
      <c r="Q260" s="17"/>
      <c r="R260" s="17"/>
      <c r="V260" s="17"/>
      <c r="W260" s="17"/>
      <c r="Z260" s="17"/>
    </row>
    <row r="261" spans="1:26" x14ac:dyDescent="0.3">
      <c r="A261" s="6">
        <v>100132</v>
      </c>
      <c r="B261">
        <v>2</v>
      </c>
      <c r="C261" t="s">
        <v>285</v>
      </c>
      <c r="D261" s="18" t="str">
        <f>_xlfn.XLOOKUP(A261,Clinical[SubjectID],Clinical[WHO 2021 Diagnosis])</f>
        <v>Glioma NOS</v>
      </c>
      <c r="E261" s="19" t="s">
        <v>5</v>
      </c>
      <c r="F261" s="17" t="s">
        <v>6</v>
      </c>
      <c r="G261" s="19" t="s">
        <v>11</v>
      </c>
      <c r="H261" s="17">
        <v>78</v>
      </c>
      <c r="I261" s="20">
        <v>791</v>
      </c>
      <c r="J261" s="20">
        <v>169380</v>
      </c>
      <c r="K261" s="20">
        <v>3436</v>
      </c>
      <c r="L261" s="20">
        <v>758</v>
      </c>
      <c r="M261" s="20">
        <v>174365</v>
      </c>
      <c r="N261" s="20">
        <v>4227</v>
      </c>
      <c r="P261" s="17" t="s">
        <v>2</v>
      </c>
      <c r="Q261" s="17">
        <v>3412</v>
      </c>
      <c r="R261" s="17">
        <v>0</v>
      </c>
      <c r="S261">
        <f>Q261-R261</f>
        <v>3412</v>
      </c>
      <c r="U261" s="17" t="s">
        <v>0</v>
      </c>
      <c r="V261" s="17">
        <v>0</v>
      </c>
      <c r="W261" s="17">
        <v>0</v>
      </c>
      <c r="X261">
        <f>V261-W261</f>
        <v>0</v>
      </c>
      <c r="Z261" s="17"/>
    </row>
    <row r="262" spans="1:26" x14ac:dyDescent="0.3">
      <c r="A262" s="6">
        <v>100133</v>
      </c>
      <c r="B262">
        <v>1</v>
      </c>
      <c r="C262" t="s">
        <v>286</v>
      </c>
      <c r="D262" s="18" t="str">
        <f>_xlfn.XLOOKUP(A262,Clinical[SubjectID],Clinical[WHO 2021 Diagnosis])</f>
        <v>Oligodendroglioma</v>
      </c>
      <c r="E262" s="19" t="s">
        <v>10</v>
      </c>
      <c r="F262" s="17" t="s">
        <v>6</v>
      </c>
      <c r="G262" s="19" t="s">
        <v>7</v>
      </c>
      <c r="H262" s="17">
        <v>40</v>
      </c>
      <c r="I262" s="20" t="s">
        <v>14</v>
      </c>
      <c r="J262" s="20">
        <v>36914</v>
      </c>
      <c r="K262" s="20" t="s">
        <v>14</v>
      </c>
      <c r="L262" s="20">
        <v>1616</v>
      </c>
      <c r="M262" s="20">
        <v>38530</v>
      </c>
      <c r="N262" s="20" t="s">
        <v>14</v>
      </c>
      <c r="Q262" s="17"/>
      <c r="R262" s="17"/>
      <c r="V262" s="17"/>
      <c r="W262" s="17"/>
      <c r="Z262" s="17"/>
    </row>
    <row r="263" spans="1:26" x14ac:dyDescent="0.3">
      <c r="A263" s="6">
        <v>100133</v>
      </c>
      <c r="B263">
        <v>2</v>
      </c>
      <c r="C263" t="s">
        <v>287</v>
      </c>
      <c r="D263" s="18" t="str">
        <f>_xlfn.XLOOKUP(A263,Clinical[SubjectID],Clinical[WHO 2021 Diagnosis])</f>
        <v>Oligodendroglioma</v>
      </c>
      <c r="E263" s="19" t="s">
        <v>10</v>
      </c>
      <c r="F263" s="17" t="s">
        <v>6</v>
      </c>
      <c r="G263" s="19" t="s">
        <v>7</v>
      </c>
      <c r="H263" s="17">
        <v>41</v>
      </c>
      <c r="I263" s="20" t="s">
        <v>14</v>
      </c>
      <c r="J263" s="20">
        <v>35458</v>
      </c>
      <c r="K263" s="20" t="s">
        <v>14</v>
      </c>
      <c r="L263" s="20">
        <v>1321</v>
      </c>
      <c r="M263" s="20">
        <v>36779</v>
      </c>
      <c r="N263" s="20" t="s">
        <v>14</v>
      </c>
      <c r="P263" t="s">
        <v>0</v>
      </c>
      <c r="Q263" s="17">
        <v>0</v>
      </c>
      <c r="R263" s="17">
        <v>0</v>
      </c>
      <c r="S263">
        <f>Q263-R263</f>
        <v>0</v>
      </c>
      <c r="U263" t="s">
        <v>0</v>
      </c>
      <c r="V263" s="17">
        <v>0</v>
      </c>
      <c r="W263" s="17">
        <v>0</v>
      </c>
      <c r="X263">
        <f>V263-W263</f>
        <v>0</v>
      </c>
      <c r="Z263" s="17"/>
    </row>
    <row r="264" spans="1:26" x14ac:dyDescent="0.3">
      <c r="A264" s="6">
        <v>100134</v>
      </c>
      <c r="B264">
        <v>1</v>
      </c>
      <c r="C264" t="s">
        <v>288</v>
      </c>
      <c r="D264" s="18" t="str">
        <f>_xlfn.XLOOKUP(A264,Clinical[SubjectID],Clinical[WHO 2021 Diagnosis])</f>
        <v>IDH mut Astrocytoma</v>
      </c>
      <c r="E264" s="19" t="s">
        <v>5</v>
      </c>
      <c r="F264" s="17" t="s">
        <v>6</v>
      </c>
      <c r="G264" s="19" t="s">
        <v>7</v>
      </c>
      <c r="H264" s="17">
        <v>29</v>
      </c>
      <c r="I264" s="20" t="s">
        <v>14</v>
      </c>
      <c r="J264" s="20">
        <v>11235</v>
      </c>
      <c r="K264" s="20" t="s">
        <v>14</v>
      </c>
      <c r="L264" s="20">
        <v>55392</v>
      </c>
      <c r="M264" s="20">
        <v>66627</v>
      </c>
      <c r="N264" s="20" t="s">
        <v>14</v>
      </c>
      <c r="Q264" s="17"/>
      <c r="R264" s="17"/>
      <c r="V264" s="17"/>
      <c r="W264" s="17"/>
      <c r="Z264" s="17"/>
    </row>
    <row r="265" spans="1:26" x14ac:dyDescent="0.3">
      <c r="A265" s="6">
        <v>100134</v>
      </c>
      <c r="B265">
        <v>2</v>
      </c>
      <c r="C265" t="s">
        <v>289</v>
      </c>
      <c r="D265" s="18" t="str">
        <f>_xlfn.XLOOKUP(A265,Clinical[SubjectID],Clinical[WHO 2021 Diagnosis])</f>
        <v>IDH mut Astrocytoma</v>
      </c>
      <c r="E265" s="19" t="s">
        <v>8</v>
      </c>
      <c r="F265" s="17" t="s">
        <v>6</v>
      </c>
      <c r="G265" s="19" t="s">
        <v>7</v>
      </c>
      <c r="H265" s="17">
        <v>29</v>
      </c>
      <c r="I265" s="20" t="s">
        <v>14</v>
      </c>
      <c r="J265" s="20">
        <v>12288</v>
      </c>
      <c r="K265" s="20" t="s">
        <v>14</v>
      </c>
      <c r="L265" s="20">
        <v>26067</v>
      </c>
      <c r="M265" s="20">
        <v>38355</v>
      </c>
      <c r="N265" s="20" t="s">
        <v>14</v>
      </c>
      <c r="P265" s="17" t="s">
        <v>0</v>
      </c>
      <c r="Q265" s="17">
        <v>0</v>
      </c>
      <c r="R265" s="17">
        <v>0</v>
      </c>
      <c r="S265">
        <f>Q265-R265</f>
        <v>0</v>
      </c>
      <c r="U265" s="17" t="s">
        <v>0</v>
      </c>
      <c r="V265" s="17">
        <v>0</v>
      </c>
      <c r="W265" s="17">
        <v>0</v>
      </c>
      <c r="X265">
        <f>V265-W265</f>
        <v>0</v>
      </c>
      <c r="Z265" s="17"/>
    </row>
    <row r="266" spans="1:26" x14ac:dyDescent="0.3">
      <c r="A266" s="6">
        <v>100135</v>
      </c>
      <c r="B266">
        <v>1</v>
      </c>
      <c r="C266" t="s">
        <v>290</v>
      </c>
      <c r="D266" s="18" t="str">
        <f>_xlfn.XLOOKUP(A266,Clinical[SubjectID],Clinical[WHO 2021 Diagnosis])</f>
        <v>Oligodendroglioma</v>
      </c>
      <c r="E266" s="19" t="s">
        <v>5</v>
      </c>
      <c r="F266" s="17" t="s">
        <v>6</v>
      </c>
      <c r="G266" s="19" t="s">
        <v>11</v>
      </c>
      <c r="H266" s="17">
        <v>38</v>
      </c>
      <c r="I266" s="20" t="s">
        <v>14</v>
      </c>
      <c r="J266" s="20">
        <v>4825</v>
      </c>
      <c r="K266" s="20" t="s">
        <v>14</v>
      </c>
      <c r="L266" s="20">
        <v>7263</v>
      </c>
      <c r="M266" s="20">
        <v>12088</v>
      </c>
      <c r="N266" s="20" t="s">
        <v>14</v>
      </c>
      <c r="Q266" s="17"/>
      <c r="R266" s="17"/>
      <c r="V266" s="17"/>
      <c r="W266" s="17"/>
      <c r="Z266" s="17"/>
    </row>
    <row r="267" spans="1:26" x14ac:dyDescent="0.3">
      <c r="A267" s="6">
        <v>100135</v>
      </c>
      <c r="B267">
        <v>2</v>
      </c>
      <c r="C267" t="s">
        <v>291</v>
      </c>
      <c r="D267" s="18" t="str">
        <f>_xlfn.XLOOKUP(A267,Clinical[SubjectID],Clinical[WHO 2021 Diagnosis])</f>
        <v>Oligodendroglioma</v>
      </c>
      <c r="E267" s="19" t="s">
        <v>5</v>
      </c>
      <c r="F267" s="17" t="s">
        <v>6</v>
      </c>
      <c r="G267" s="19" t="s">
        <v>11</v>
      </c>
      <c r="H267" s="17">
        <v>39</v>
      </c>
      <c r="I267" s="20" t="s">
        <v>14</v>
      </c>
      <c r="J267" s="20">
        <v>5462</v>
      </c>
      <c r="K267" s="20" t="s">
        <v>14</v>
      </c>
      <c r="L267" s="20">
        <v>6428</v>
      </c>
      <c r="M267" s="20">
        <v>11890</v>
      </c>
      <c r="N267" s="20" t="s">
        <v>14</v>
      </c>
      <c r="P267" t="s">
        <v>0</v>
      </c>
      <c r="Q267" s="17">
        <v>0</v>
      </c>
      <c r="R267" s="17">
        <v>0</v>
      </c>
      <c r="S267">
        <f>Q267-R267</f>
        <v>0</v>
      </c>
      <c r="U267" t="s">
        <v>0</v>
      </c>
      <c r="V267" s="17">
        <v>0</v>
      </c>
      <c r="W267" s="17">
        <v>0</v>
      </c>
      <c r="X267">
        <f>V267-W267</f>
        <v>0</v>
      </c>
      <c r="Z267" s="17"/>
    </row>
    <row r="268" spans="1:26" x14ac:dyDescent="0.3">
      <c r="A268" s="6">
        <v>100136</v>
      </c>
      <c r="B268">
        <v>1</v>
      </c>
      <c r="C268" t="s">
        <v>292</v>
      </c>
      <c r="D268" s="18" t="str">
        <f>_xlfn.XLOOKUP(A268,Clinical[SubjectID],Clinical[WHO 2021 Diagnosis])</f>
        <v>Glioblastoma</v>
      </c>
      <c r="E268" s="19" t="s">
        <v>9</v>
      </c>
      <c r="F268" s="17" t="s">
        <v>6</v>
      </c>
      <c r="G268" s="19" t="s">
        <v>7</v>
      </c>
      <c r="H268" s="17">
        <v>67</v>
      </c>
      <c r="I268" s="20">
        <v>1695</v>
      </c>
      <c r="J268" s="20">
        <v>118264</v>
      </c>
      <c r="K268" s="20">
        <v>37679</v>
      </c>
      <c r="L268" s="20">
        <v>22357</v>
      </c>
      <c r="M268" s="20">
        <v>179995</v>
      </c>
      <c r="N268" s="20">
        <v>39374</v>
      </c>
      <c r="Q268" s="17"/>
      <c r="R268" s="17"/>
      <c r="V268" s="17"/>
      <c r="W268" s="17"/>
      <c r="Z268" s="17"/>
    </row>
    <row r="269" spans="1:26" x14ac:dyDescent="0.3">
      <c r="A269" s="6">
        <v>100136</v>
      </c>
      <c r="B269">
        <v>2</v>
      </c>
      <c r="C269" t="s">
        <v>293</v>
      </c>
      <c r="D269" s="18" t="str">
        <f>_xlfn.XLOOKUP(A269,Clinical[SubjectID],Clinical[WHO 2021 Diagnosis])</f>
        <v>Glioblastoma</v>
      </c>
      <c r="E269" s="19" t="s">
        <v>5</v>
      </c>
      <c r="F269" s="17" t="s">
        <v>6</v>
      </c>
      <c r="G269" s="19" t="s">
        <v>7</v>
      </c>
      <c r="H269" s="17">
        <v>67</v>
      </c>
      <c r="I269" s="20">
        <v>612</v>
      </c>
      <c r="J269" s="20">
        <v>12715</v>
      </c>
      <c r="K269" s="20">
        <v>13174</v>
      </c>
      <c r="L269" s="20">
        <v>16642</v>
      </c>
      <c r="M269" s="20">
        <v>43143</v>
      </c>
      <c r="N269" s="20">
        <v>13786</v>
      </c>
      <c r="P269" s="17" t="s">
        <v>1</v>
      </c>
      <c r="Q269" s="17">
        <v>0</v>
      </c>
      <c r="R269" s="17">
        <v>139385</v>
      </c>
      <c r="S269">
        <f>Q269-R269</f>
        <v>-139385</v>
      </c>
      <c r="U269" s="17" t="s">
        <v>1</v>
      </c>
      <c r="V269" s="17">
        <v>0</v>
      </c>
      <c r="W269" s="17">
        <v>25516</v>
      </c>
      <c r="X269">
        <f>V269-W269</f>
        <v>-25516</v>
      </c>
      <c r="Z269" s="17"/>
    </row>
    <row r="270" spans="1:26" x14ac:dyDescent="0.3">
      <c r="A270" s="6">
        <v>100137</v>
      </c>
      <c r="B270">
        <v>1</v>
      </c>
      <c r="C270" t="s">
        <v>294</v>
      </c>
      <c r="D270" s="18" t="str">
        <f>_xlfn.XLOOKUP(A270,Clinical[SubjectID],Clinical[WHO 2021 Diagnosis])</f>
        <v>Oligodendroglioma</v>
      </c>
      <c r="E270" s="19" t="s">
        <v>8</v>
      </c>
      <c r="F270" s="17" t="s">
        <v>6</v>
      </c>
      <c r="G270" s="19" t="s">
        <v>11</v>
      </c>
      <c r="H270" s="17">
        <v>73</v>
      </c>
      <c r="I270" s="20" t="s">
        <v>14</v>
      </c>
      <c r="J270" s="20">
        <v>50050</v>
      </c>
      <c r="K270" s="20">
        <v>296</v>
      </c>
      <c r="L270" s="20" t="s">
        <v>14</v>
      </c>
      <c r="M270" s="20">
        <v>50346</v>
      </c>
      <c r="N270" s="20">
        <v>296</v>
      </c>
      <c r="Q270" s="17"/>
      <c r="R270" s="17"/>
      <c r="V270" s="17"/>
      <c r="W270" s="17"/>
      <c r="Z270" s="17"/>
    </row>
    <row r="271" spans="1:26" x14ac:dyDescent="0.3">
      <c r="A271" s="6">
        <v>100137</v>
      </c>
      <c r="B271">
        <v>2</v>
      </c>
      <c r="C271" t="s">
        <v>295</v>
      </c>
      <c r="D271" s="18" t="str">
        <f>_xlfn.XLOOKUP(A271,Clinical[SubjectID],Clinical[WHO 2021 Diagnosis])</f>
        <v>Oligodendroglioma</v>
      </c>
      <c r="E271" s="19" t="s">
        <v>8</v>
      </c>
      <c r="F271" s="17" t="s">
        <v>6</v>
      </c>
      <c r="G271" s="19" t="s">
        <v>11</v>
      </c>
      <c r="H271" s="17">
        <v>74</v>
      </c>
      <c r="I271" s="20" t="s">
        <v>14</v>
      </c>
      <c r="J271" s="20">
        <v>48774</v>
      </c>
      <c r="K271" s="20">
        <v>481</v>
      </c>
      <c r="L271" s="20" t="s">
        <v>14</v>
      </c>
      <c r="M271" s="20">
        <v>49255</v>
      </c>
      <c r="N271" s="20">
        <v>481</v>
      </c>
      <c r="P271" t="s">
        <v>0</v>
      </c>
      <c r="Q271" s="17">
        <v>0</v>
      </c>
      <c r="R271" s="17">
        <v>0</v>
      </c>
      <c r="S271">
        <f>Q271-R271</f>
        <v>0</v>
      </c>
      <c r="U271" t="s">
        <v>0</v>
      </c>
      <c r="V271" s="17">
        <v>0</v>
      </c>
      <c r="W271" s="17">
        <v>0</v>
      </c>
      <c r="X271">
        <f>V271-W271</f>
        <v>0</v>
      </c>
      <c r="Z271" s="17"/>
    </row>
    <row r="272" spans="1:26" x14ac:dyDescent="0.3">
      <c r="A272" s="6">
        <v>100138</v>
      </c>
      <c r="B272">
        <v>1</v>
      </c>
      <c r="C272" t="s">
        <v>296</v>
      </c>
      <c r="D272" s="18" t="str">
        <f>_xlfn.XLOOKUP(A272,Clinical[SubjectID],Clinical[WHO 2021 Diagnosis])</f>
        <v>Oligodendroglioma</v>
      </c>
      <c r="E272" s="19" t="s">
        <v>10</v>
      </c>
      <c r="F272" s="17" t="s">
        <v>6</v>
      </c>
      <c r="G272" s="19" t="s">
        <v>7</v>
      </c>
      <c r="H272" s="17">
        <v>38</v>
      </c>
      <c r="I272" s="20" t="s">
        <v>14</v>
      </c>
      <c r="J272" s="20">
        <v>63351</v>
      </c>
      <c r="K272" s="20">
        <v>138</v>
      </c>
      <c r="L272" s="20">
        <v>37387</v>
      </c>
      <c r="M272" s="20">
        <v>100876</v>
      </c>
      <c r="N272" s="20">
        <v>138</v>
      </c>
      <c r="Q272" s="17"/>
      <c r="R272" s="17"/>
      <c r="V272" s="17"/>
      <c r="W272" s="17"/>
      <c r="Z272" s="17"/>
    </row>
    <row r="273" spans="1:26" x14ac:dyDescent="0.3">
      <c r="A273" s="6">
        <v>100138</v>
      </c>
      <c r="B273">
        <v>2</v>
      </c>
      <c r="C273" t="s">
        <v>297</v>
      </c>
      <c r="D273" s="18" t="str">
        <f>_xlfn.XLOOKUP(A273,Clinical[SubjectID],Clinical[WHO 2021 Diagnosis])</f>
        <v>Oligodendroglioma</v>
      </c>
      <c r="E273" s="19" t="s">
        <v>10</v>
      </c>
      <c r="F273" s="17" t="s">
        <v>6</v>
      </c>
      <c r="G273" s="19" t="s">
        <v>7</v>
      </c>
      <c r="H273" s="17">
        <v>38</v>
      </c>
      <c r="I273" s="20" t="s">
        <v>14</v>
      </c>
      <c r="J273" s="20">
        <v>66909</v>
      </c>
      <c r="K273" s="20">
        <v>525</v>
      </c>
      <c r="L273" s="20">
        <v>41702</v>
      </c>
      <c r="M273" s="20">
        <v>109136</v>
      </c>
      <c r="N273" s="20">
        <v>525</v>
      </c>
      <c r="P273" s="17" t="s">
        <v>0</v>
      </c>
      <c r="Q273" s="17">
        <v>0</v>
      </c>
      <c r="R273" s="17">
        <v>0</v>
      </c>
      <c r="S273">
        <f>Q273-R273</f>
        <v>0</v>
      </c>
      <c r="U273" s="17" t="s">
        <v>2</v>
      </c>
      <c r="V273" s="17">
        <v>654</v>
      </c>
      <c r="W273" s="17">
        <v>0</v>
      </c>
      <c r="X273">
        <f>V273-W273</f>
        <v>654</v>
      </c>
      <c r="Z273" s="17"/>
    </row>
    <row r="274" spans="1:26" x14ac:dyDescent="0.3">
      <c r="A274" s="6">
        <v>100139</v>
      </c>
      <c r="B274">
        <v>1</v>
      </c>
      <c r="C274" t="s">
        <v>298</v>
      </c>
      <c r="D274" s="18" t="str">
        <f>_xlfn.XLOOKUP(A274,Clinical[SubjectID],Clinical[WHO 2021 Diagnosis])</f>
        <v>Oligodendroglioma</v>
      </c>
      <c r="E274" s="19" t="s">
        <v>10</v>
      </c>
      <c r="F274" s="17" t="s">
        <v>6</v>
      </c>
      <c r="G274" s="19" t="s">
        <v>11</v>
      </c>
      <c r="H274" s="17">
        <v>47</v>
      </c>
      <c r="I274" s="20" t="s">
        <v>14</v>
      </c>
      <c r="J274" s="20">
        <v>8431</v>
      </c>
      <c r="K274" s="20" t="s">
        <v>14</v>
      </c>
      <c r="L274" s="20">
        <v>22941</v>
      </c>
      <c r="M274" s="20">
        <v>31372</v>
      </c>
      <c r="N274" s="20" t="s">
        <v>14</v>
      </c>
      <c r="Q274" s="17"/>
      <c r="R274" s="17"/>
      <c r="V274" s="17"/>
      <c r="W274" s="17"/>
      <c r="Z274" s="17"/>
    </row>
    <row r="275" spans="1:26" x14ac:dyDescent="0.3">
      <c r="A275" s="6">
        <v>100139</v>
      </c>
      <c r="B275">
        <v>2</v>
      </c>
      <c r="C275" t="s">
        <v>299</v>
      </c>
      <c r="D275" s="18" t="str">
        <f>_xlfn.XLOOKUP(A275,Clinical[SubjectID],Clinical[WHO 2021 Diagnosis])</f>
        <v>Oligodendroglioma</v>
      </c>
      <c r="E275" s="19" t="s">
        <v>10</v>
      </c>
      <c r="F275" s="17" t="s">
        <v>6</v>
      </c>
      <c r="G275" s="19" t="s">
        <v>11</v>
      </c>
      <c r="H275" s="17">
        <v>47</v>
      </c>
      <c r="I275" s="20" t="s">
        <v>14</v>
      </c>
      <c r="J275" s="20">
        <v>11845</v>
      </c>
      <c r="K275" s="20" t="s">
        <v>14</v>
      </c>
      <c r="L275" s="20">
        <v>23874</v>
      </c>
      <c r="M275" s="20">
        <v>35719</v>
      </c>
      <c r="N275" s="20" t="s">
        <v>14</v>
      </c>
      <c r="P275" s="17" t="s">
        <v>0</v>
      </c>
      <c r="Q275" s="17">
        <v>0</v>
      </c>
      <c r="R275" s="17">
        <v>0</v>
      </c>
      <c r="S275">
        <f>Q275-R275</f>
        <v>0</v>
      </c>
      <c r="U275" s="17" t="s">
        <v>0</v>
      </c>
      <c r="V275" s="17">
        <v>0</v>
      </c>
      <c r="W275" s="17">
        <v>0</v>
      </c>
      <c r="X275">
        <f>V275-W275</f>
        <v>0</v>
      </c>
      <c r="Z275" s="17"/>
    </row>
    <row r="276" spans="1:26" x14ac:dyDescent="0.3">
      <c r="A276" s="6">
        <v>100140</v>
      </c>
      <c r="B276">
        <v>1</v>
      </c>
      <c r="C276" t="s">
        <v>300</v>
      </c>
      <c r="D276" s="18" t="str">
        <f>_xlfn.XLOOKUP(A276,Clinical[SubjectID],Clinical[WHO 2021 Diagnosis])</f>
        <v>Glioma NOS</v>
      </c>
      <c r="E276" s="19" t="s">
        <v>5</v>
      </c>
      <c r="F276" s="17" t="s">
        <v>6</v>
      </c>
      <c r="G276" s="19" t="s">
        <v>11</v>
      </c>
      <c r="H276" s="17">
        <v>72</v>
      </c>
      <c r="I276" s="20">
        <v>916</v>
      </c>
      <c r="J276" s="20">
        <v>103783</v>
      </c>
      <c r="K276" s="20">
        <v>12495</v>
      </c>
      <c r="L276" s="20">
        <v>7537</v>
      </c>
      <c r="M276" s="20">
        <v>124731</v>
      </c>
      <c r="N276" s="20">
        <v>13411</v>
      </c>
      <c r="Q276" s="17"/>
      <c r="R276" s="17"/>
      <c r="V276" s="17"/>
      <c r="W276" s="17"/>
      <c r="Z276" s="17"/>
    </row>
    <row r="277" spans="1:26" x14ac:dyDescent="0.3">
      <c r="A277" s="6">
        <v>100140</v>
      </c>
      <c r="B277">
        <v>2</v>
      </c>
      <c r="C277" t="s">
        <v>301</v>
      </c>
      <c r="D277" s="18" t="str">
        <f>_xlfn.XLOOKUP(A277,Clinical[SubjectID],Clinical[WHO 2021 Diagnosis])</f>
        <v>Glioma NOS</v>
      </c>
      <c r="E277" s="19" t="s">
        <v>5</v>
      </c>
      <c r="F277" s="17" t="s">
        <v>6</v>
      </c>
      <c r="G277" s="19" t="s">
        <v>11</v>
      </c>
      <c r="H277" s="17">
        <v>72</v>
      </c>
      <c r="I277" s="20">
        <v>1652</v>
      </c>
      <c r="J277" s="20">
        <v>108018</v>
      </c>
      <c r="K277" s="20">
        <v>11185</v>
      </c>
      <c r="L277" s="20">
        <v>7244</v>
      </c>
      <c r="M277" s="20">
        <v>128099</v>
      </c>
      <c r="N277" s="20">
        <v>12837</v>
      </c>
      <c r="P277" s="17" t="s">
        <v>2</v>
      </c>
      <c r="Q277" s="17">
        <v>2013</v>
      </c>
      <c r="R277" s="17">
        <v>0</v>
      </c>
      <c r="S277">
        <f>Q277-R277</f>
        <v>2013</v>
      </c>
      <c r="U277" s="17" t="s">
        <v>2</v>
      </c>
      <c r="V277" s="17">
        <v>598</v>
      </c>
      <c r="W277" s="17">
        <v>0</v>
      </c>
      <c r="X277">
        <f>V277-W277</f>
        <v>598</v>
      </c>
      <c r="Z277" s="17"/>
    </row>
    <row r="278" spans="1:26" x14ac:dyDescent="0.3">
      <c r="A278" s="6">
        <v>100141</v>
      </c>
      <c r="B278">
        <v>1</v>
      </c>
      <c r="C278" t="s">
        <v>302</v>
      </c>
      <c r="D278" s="18" t="str">
        <f>_xlfn.XLOOKUP(A278,Clinical[SubjectID],Clinical[WHO 2021 Diagnosis])</f>
        <v>Oligodendroglioma</v>
      </c>
      <c r="E278" s="19" t="s">
        <v>8</v>
      </c>
      <c r="F278" s="17" t="s">
        <v>6</v>
      </c>
      <c r="G278" s="19" t="s">
        <v>11</v>
      </c>
      <c r="H278" s="17">
        <v>36</v>
      </c>
      <c r="I278" s="20" t="s">
        <v>14</v>
      </c>
      <c r="J278" s="20">
        <v>4353</v>
      </c>
      <c r="K278" s="20" t="s">
        <v>14</v>
      </c>
      <c r="L278" s="20">
        <v>50271</v>
      </c>
      <c r="M278" s="20">
        <v>54624</v>
      </c>
      <c r="N278" s="20" t="s">
        <v>14</v>
      </c>
      <c r="Q278" s="17"/>
      <c r="R278" s="17"/>
      <c r="V278" s="17"/>
      <c r="W278" s="17"/>
      <c r="Z278" s="17"/>
    </row>
    <row r="279" spans="1:26" x14ac:dyDescent="0.3">
      <c r="A279" s="6">
        <v>100141</v>
      </c>
      <c r="B279">
        <v>2</v>
      </c>
      <c r="C279" t="s">
        <v>303</v>
      </c>
      <c r="D279" s="18" t="str">
        <f>_xlfn.XLOOKUP(A279,Clinical[SubjectID],Clinical[WHO 2021 Diagnosis])</f>
        <v>Oligodendroglioma</v>
      </c>
      <c r="E279" s="19" t="s">
        <v>9</v>
      </c>
      <c r="F279" s="17" t="s">
        <v>6</v>
      </c>
      <c r="G279" s="19" t="s">
        <v>11</v>
      </c>
      <c r="H279" s="17">
        <v>37</v>
      </c>
      <c r="I279" s="20" t="s">
        <v>14</v>
      </c>
      <c r="J279" s="20">
        <v>5059</v>
      </c>
      <c r="K279" s="20" t="s">
        <v>14</v>
      </c>
      <c r="L279" s="20">
        <v>47869</v>
      </c>
      <c r="M279" s="20">
        <v>52928</v>
      </c>
      <c r="N279" s="20" t="s">
        <v>14</v>
      </c>
      <c r="P279" s="17" t="s">
        <v>0</v>
      </c>
      <c r="Q279" s="17">
        <v>0</v>
      </c>
      <c r="R279" s="17">
        <v>0</v>
      </c>
      <c r="S279">
        <f>Q279-R279</f>
        <v>0</v>
      </c>
      <c r="U279" s="17" t="s">
        <v>0</v>
      </c>
      <c r="V279" s="17">
        <v>0</v>
      </c>
      <c r="W279" s="17">
        <v>0</v>
      </c>
      <c r="X279">
        <f>V279-W279</f>
        <v>0</v>
      </c>
      <c r="Z279" s="17"/>
    </row>
    <row r="280" spans="1:26" x14ac:dyDescent="0.3">
      <c r="A280" s="6">
        <v>100142</v>
      </c>
      <c r="B280">
        <v>1</v>
      </c>
      <c r="C280" t="s">
        <v>304</v>
      </c>
      <c r="D280" s="18" t="str">
        <f>_xlfn.XLOOKUP(A280,Clinical[SubjectID],Clinical[WHO 2021 Diagnosis])</f>
        <v>IDH mut Astrocytoma</v>
      </c>
      <c r="E280" s="19" t="s">
        <v>5</v>
      </c>
      <c r="F280" s="17" t="s">
        <v>6</v>
      </c>
      <c r="G280" s="19" t="s">
        <v>7</v>
      </c>
      <c r="H280" s="17">
        <v>31</v>
      </c>
      <c r="I280" s="20">
        <v>303</v>
      </c>
      <c r="J280" s="20">
        <v>61440</v>
      </c>
      <c r="K280" s="20">
        <v>5174</v>
      </c>
      <c r="L280" s="20">
        <v>1630</v>
      </c>
      <c r="M280" s="20">
        <v>68547</v>
      </c>
      <c r="N280" s="20">
        <v>5477</v>
      </c>
      <c r="Q280" s="17"/>
      <c r="R280" s="17"/>
      <c r="V280" s="17"/>
      <c r="W280" s="17"/>
      <c r="Z280" s="17"/>
    </row>
    <row r="281" spans="1:26" x14ac:dyDescent="0.3">
      <c r="A281" s="6">
        <v>100142</v>
      </c>
      <c r="B281">
        <v>2</v>
      </c>
      <c r="C281" t="s">
        <v>305</v>
      </c>
      <c r="D281" s="18" t="str">
        <f>_xlfn.XLOOKUP(A281,Clinical[SubjectID],Clinical[WHO 2021 Diagnosis])</f>
        <v>IDH mut Astrocytoma</v>
      </c>
      <c r="E281" s="19" t="s">
        <v>9</v>
      </c>
      <c r="F281" s="17" t="s">
        <v>6</v>
      </c>
      <c r="G281" s="19" t="s">
        <v>7</v>
      </c>
      <c r="H281" s="17">
        <v>32</v>
      </c>
      <c r="I281" s="20">
        <v>654</v>
      </c>
      <c r="J281" s="20">
        <v>122801</v>
      </c>
      <c r="K281" s="20">
        <v>12622</v>
      </c>
      <c r="L281" s="20">
        <v>923</v>
      </c>
      <c r="M281" s="20">
        <v>137000</v>
      </c>
      <c r="N281" s="20">
        <v>13276</v>
      </c>
      <c r="P281" t="s">
        <v>2</v>
      </c>
      <c r="Q281" s="17">
        <v>69051</v>
      </c>
      <c r="R281" s="17">
        <v>0</v>
      </c>
      <c r="S281">
        <f>Q281-R281</f>
        <v>69051</v>
      </c>
      <c r="U281" t="s">
        <v>2</v>
      </c>
      <c r="V281" s="17">
        <v>7259</v>
      </c>
      <c r="W281" s="17">
        <v>0</v>
      </c>
      <c r="X281">
        <f>V281-W281</f>
        <v>7259</v>
      </c>
      <c r="Z281" s="17"/>
    </row>
    <row r="282" spans="1:26" x14ac:dyDescent="0.3">
      <c r="A282" s="6">
        <v>100143</v>
      </c>
      <c r="B282">
        <v>1</v>
      </c>
      <c r="C282" t="s">
        <v>306</v>
      </c>
      <c r="D282" s="18" t="str">
        <f>_xlfn.XLOOKUP(A282,Clinical[SubjectID],Clinical[WHO 2021 Diagnosis])</f>
        <v>Oligodendroglioma</v>
      </c>
      <c r="E282" s="19" t="s">
        <v>10</v>
      </c>
      <c r="F282" s="17" t="s">
        <v>6</v>
      </c>
      <c r="G282" s="19" t="s">
        <v>7</v>
      </c>
      <c r="H282" s="17">
        <v>60</v>
      </c>
      <c r="I282" s="20" t="s">
        <v>14</v>
      </c>
      <c r="J282" s="20">
        <v>39736</v>
      </c>
      <c r="K282" s="20" t="s">
        <v>14</v>
      </c>
      <c r="L282" s="20">
        <v>10162</v>
      </c>
      <c r="M282" s="20">
        <v>49898</v>
      </c>
      <c r="N282" s="20" t="s">
        <v>14</v>
      </c>
      <c r="Q282" s="17"/>
      <c r="R282" s="17"/>
      <c r="V282" s="17"/>
      <c r="W282" s="17"/>
      <c r="Z282" s="17"/>
    </row>
    <row r="283" spans="1:26" x14ac:dyDescent="0.3">
      <c r="A283" s="6">
        <v>100143</v>
      </c>
      <c r="B283">
        <v>2</v>
      </c>
      <c r="C283" t="s">
        <v>307</v>
      </c>
      <c r="D283" s="18" t="str">
        <f>_xlfn.XLOOKUP(A283,Clinical[SubjectID],Clinical[WHO 2021 Diagnosis])</f>
        <v>Oligodendroglioma</v>
      </c>
      <c r="E283" s="19" t="s">
        <v>10</v>
      </c>
      <c r="F283" s="17" t="s">
        <v>6</v>
      </c>
      <c r="G283" s="19" t="s">
        <v>7</v>
      </c>
      <c r="H283" s="17">
        <v>60</v>
      </c>
      <c r="I283" s="20" t="s">
        <v>14</v>
      </c>
      <c r="J283" s="20">
        <v>36250</v>
      </c>
      <c r="K283" s="20" t="s">
        <v>14</v>
      </c>
      <c r="L283" s="20">
        <v>10016</v>
      </c>
      <c r="M283" s="20">
        <v>46266</v>
      </c>
      <c r="N283" s="20" t="s">
        <v>14</v>
      </c>
      <c r="P283" t="s">
        <v>0</v>
      </c>
      <c r="Q283" s="17">
        <v>0</v>
      </c>
      <c r="R283" s="17">
        <v>0</v>
      </c>
      <c r="S283">
        <f>Q283-R283</f>
        <v>0</v>
      </c>
      <c r="U283" t="s">
        <v>0</v>
      </c>
      <c r="V283" s="17">
        <v>0</v>
      </c>
      <c r="W283" s="17">
        <v>0</v>
      </c>
      <c r="X283">
        <f>V283-W283</f>
        <v>0</v>
      </c>
      <c r="Z283" s="17"/>
    </row>
    <row r="284" spans="1:26" x14ac:dyDescent="0.3">
      <c r="A284" s="6">
        <v>100144</v>
      </c>
      <c r="B284">
        <v>1</v>
      </c>
      <c r="C284" t="s">
        <v>308</v>
      </c>
      <c r="D284" s="18" t="str">
        <f>_xlfn.XLOOKUP(A284,Clinical[SubjectID],Clinical[WHO 2021 Diagnosis])</f>
        <v>Glioma NOS</v>
      </c>
      <c r="E284" s="19" t="s">
        <v>9</v>
      </c>
      <c r="F284" s="17" t="s">
        <v>6</v>
      </c>
      <c r="G284" s="19" t="s">
        <v>7</v>
      </c>
      <c r="H284" s="17">
        <v>61</v>
      </c>
      <c r="I284" s="20" t="s">
        <v>14</v>
      </c>
      <c r="J284" s="20">
        <v>26948</v>
      </c>
      <c r="K284" s="20">
        <v>256</v>
      </c>
      <c r="L284" s="20">
        <v>67307</v>
      </c>
      <c r="M284" s="20">
        <v>94511</v>
      </c>
      <c r="N284" s="20">
        <v>256</v>
      </c>
      <c r="Q284" s="17"/>
      <c r="R284" s="17"/>
      <c r="V284" s="17"/>
      <c r="W284" s="17"/>
      <c r="Z284" s="17"/>
    </row>
    <row r="285" spans="1:26" x14ac:dyDescent="0.3">
      <c r="A285" s="6">
        <v>100144</v>
      </c>
      <c r="B285">
        <v>2</v>
      </c>
      <c r="C285" t="s">
        <v>309</v>
      </c>
      <c r="D285" s="18" t="str">
        <f>_xlfn.XLOOKUP(A285,Clinical[SubjectID],Clinical[WHO 2021 Diagnosis])</f>
        <v>Glioma NOS</v>
      </c>
      <c r="E285" s="19" t="s">
        <v>9</v>
      </c>
      <c r="F285" s="17" t="s">
        <v>6</v>
      </c>
      <c r="G285" s="19" t="s">
        <v>7</v>
      </c>
      <c r="H285" s="17">
        <v>61</v>
      </c>
      <c r="I285" s="20" t="s">
        <v>14</v>
      </c>
      <c r="J285" s="20">
        <v>26343</v>
      </c>
      <c r="K285" s="20">
        <v>117</v>
      </c>
      <c r="L285" s="20">
        <v>63846</v>
      </c>
      <c r="M285" s="20">
        <v>90306</v>
      </c>
      <c r="N285" s="20">
        <v>117</v>
      </c>
      <c r="P285" s="17" t="s">
        <v>0</v>
      </c>
      <c r="Q285" s="17">
        <v>0</v>
      </c>
      <c r="R285" s="17">
        <v>0</v>
      </c>
      <c r="S285">
        <f>Q285-R285</f>
        <v>0</v>
      </c>
      <c r="U285" s="17" t="s">
        <v>0</v>
      </c>
      <c r="V285" s="17">
        <v>0</v>
      </c>
      <c r="W285" s="17">
        <v>0</v>
      </c>
      <c r="X285">
        <f>V285-W285</f>
        <v>0</v>
      </c>
      <c r="Z285" s="17"/>
    </row>
    <row r="286" spans="1:26" x14ac:dyDescent="0.3">
      <c r="A286" s="6">
        <v>100145</v>
      </c>
      <c r="B286">
        <v>1</v>
      </c>
      <c r="C286" t="s">
        <v>310</v>
      </c>
      <c r="D286" s="18" t="str">
        <f>_xlfn.XLOOKUP(A286,Clinical[SubjectID],Clinical[WHO 2021 Diagnosis])</f>
        <v>IDH mut Astrocytoma</v>
      </c>
      <c r="E286" s="19" t="s">
        <v>9</v>
      </c>
      <c r="F286" s="17" t="s">
        <v>6</v>
      </c>
      <c r="G286" s="19" t="s">
        <v>7</v>
      </c>
      <c r="H286" s="17">
        <v>30</v>
      </c>
      <c r="I286" s="20" t="s">
        <v>14</v>
      </c>
      <c r="J286" s="20">
        <v>1787</v>
      </c>
      <c r="K286" s="20" t="s">
        <v>14</v>
      </c>
      <c r="L286" s="20">
        <v>2770</v>
      </c>
      <c r="M286" s="20">
        <v>4557</v>
      </c>
      <c r="N286" s="20" t="s">
        <v>14</v>
      </c>
      <c r="Q286" s="17"/>
      <c r="R286" s="17"/>
      <c r="V286" s="17"/>
      <c r="W286" s="17"/>
      <c r="Z286" s="17"/>
    </row>
    <row r="287" spans="1:26" x14ac:dyDescent="0.3">
      <c r="A287" s="6">
        <v>100145</v>
      </c>
      <c r="B287">
        <v>2</v>
      </c>
      <c r="C287" t="s">
        <v>311</v>
      </c>
      <c r="D287" s="18" t="str">
        <f>_xlfn.XLOOKUP(A287,Clinical[SubjectID],Clinical[WHO 2021 Diagnosis])</f>
        <v>IDH mut Astrocytoma</v>
      </c>
      <c r="E287" s="19" t="s">
        <v>9</v>
      </c>
      <c r="F287" s="17" t="s">
        <v>6</v>
      </c>
      <c r="G287" s="19" t="s">
        <v>7</v>
      </c>
      <c r="H287" s="17">
        <v>31</v>
      </c>
      <c r="I287" s="20" t="s">
        <v>14</v>
      </c>
      <c r="J287" s="20">
        <v>1913</v>
      </c>
      <c r="K287" s="20" t="s">
        <v>14</v>
      </c>
      <c r="L287" s="20">
        <v>2734</v>
      </c>
      <c r="M287" s="20">
        <v>4647</v>
      </c>
      <c r="N287" s="20" t="s">
        <v>14</v>
      </c>
      <c r="P287" s="17" t="s">
        <v>0</v>
      </c>
      <c r="Q287" s="17">
        <v>0</v>
      </c>
      <c r="R287" s="17">
        <v>0</v>
      </c>
      <c r="S287">
        <f>Q287-R287</f>
        <v>0</v>
      </c>
      <c r="U287" s="17" t="s">
        <v>0</v>
      </c>
      <c r="V287" s="17">
        <v>0</v>
      </c>
      <c r="W287" s="17">
        <v>0</v>
      </c>
      <c r="X287">
        <f>V287-W287</f>
        <v>0</v>
      </c>
      <c r="Z287" s="17"/>
    </row>
    <row r="288" spans="1:26" x14ac:dyDescent="0.3">
      <c r="A288" s="6">
        <v>100146</v>
      </c>
      <c r="B288">
        <v>1</v>
      </c>
      <c r="C288" t="s">
        <v>312</v>
      </c>
      <c r="D288" s="18" t="str">
        <f>_xlfn.XLOOKUP(A288,Clinical[SubjectID],Clinical[WHO 2021 Diagnosis])</f>
        <v>IDH mut Astrocytoma</v>
      </c>
      <c r="E288" s="19" t="s">
        <v>10</v>
      </c>
      <c r="F288" s="17" t="s">
        <v>6</v>
      </c>
      <c r="G288" s="19" t="s">
        <v>11</v>
      </c>
      <c r="H288" s="17">
        <v>28</v>
      </c>
      <c r="I288" s="20" t="s">
        <v>14</v>
      </c>
      <c r="J288" s="20">
        <v>37928</v>
      </c>
      <c r="K288" s="20">
        <v>51</v>
      </c>
      <c r="L288" s="20">
        <v>11842</v>
      </c>
      <c r="M288" s="20">
        <v>49821</v>
      </c>
      <c r="N288" s="20">
        <v>51</v>
      </c>
      <c r="Q288" s="17"/>
      <c r="R288" s="17"/>
      <c r="V288" s="17"/>
      <c r="W288" s="17"/>
      <c r="Z288" s="17"/>
    </row>
    <row r="289" spans="1:26" x14ac:dyDescent="0.3">
      <c r="A289" s="6">
        <v>100146</v>
      </c>
      <c r="B289">
        <v>2</v>
      </c>
      <c r="C289" t="s">
        <v>313</v>
      </c>
      <c r="D289" s="18" t="str">
        <f>_xlfn.XLOOKUP(A289,Clinical[SubjectID],Clinical[WHO 2021 Diagnosis])</f>
        <v>IDH mut Astrocytoma</v>
      </c>
      <c r="E289" s="19" t="s">
        <v>10</v>
      </c>
      <c r="F289" s="17" t="s">
        <v>6</v>
      </c>
      <c r="G289" s="19" t="s">
        <v>11</v>
      </c>
      <c r="H289" s="17">
        <v>28</v>
      </c>
      <c r="I289" s="20" t="s">
        <v>14</v>
      </c>
      <c r="J289" s="20">
        <v>33421</v>
      </c>
      <c r="K289" s="20" t="s">
        <v>14</v>
      </c>
      <c r="L289" s="20">
        <v>11752</v>
      </c>
      <c r="M289" s="20">
        <v>45173</v>
      </c>
      <c r="N289" s="20" t="s">
        <v>14</v>
      </c>
      <c r="P289" t="s">
        <v>0</v>
      </c>
      <c r="Q289" s="17">
        <v>0</v>
      </c>
      <c r="R289" s="17">
        <v>0</v>
      </c>
      <c r="S289">
        <f>Q289-R289</f>
        <v>0</v>
      </c>
      <c r="U289" s="17" t="s">
        <v>0</v>
      </c>
      <c r="V289" s="17">
        <v>0</v>
      </c>
      <c r="W289" s="17">
        <v>0</v>
      </c>
      <c r="X289">
        <f>V289-W289</f>
        <v>0</v>
      </c>
      <c r="Z289" s="17"/>
    </row>
    <row r="290" spans="1:26" x14ac:dyDescent="0.3">
      <c r="A290" s="6">
        <v>100147</v>
      </c>
      <c r="B290">
        <v>1</v>
      </c>
      <c r="C290" t="s">
        <v>314</v>
      </c>
      <c r="D290" s="18" t="str">
        <f>_xlfn.XLOOKUP(A290,Clinical[SubjectID],Clinical[WHO 2021 Diagnosis])</f>
        <v>IDH mut Astrocytoma</v>
      </c>
      <c r="E290" s="19" t="s">
        <v>8</v>
      </c>
      <c r="F290" s="17" t="s">
        <v>6</v>
      </c>
      <c r="G290" s="19" t="s">
        <v>7</v>
      </c>
      <c r="H290" s="17">
        <v>32</v>
      </c>
      <c r="I290" s="20" t="s">
        <v>14</v>
      </c>
      <c r="J290" s="20">
        <v>10781</v>
      </c>
      <c r="K290" s="20" t="s">
        <v>14</v>
      </c>
      <c r="L290" s="20">
        <v>9417</v>
      </c>
      <c r="M290" s="20">
        <v>20198</v>
      </c>
      <c r="N290" s="20" t="s">
        <v>14</v>
      </c>
      <c r="Q290" s="17"/>
      <c r="R290" s="17"/>
      <c r="V290" s="17"/>
      <c r="W290" s="17"/>
      <c r="Z290" s="17"/>
    </row>
    <row r="291" spans="1:26" x14ac:dyDescent="0.3">
      <c r="A291" s="6">
        <v>100147</v>
      </c>
      <c r="B291">
        <v>2</v>
      </c>
      <c r="C291" t="s">
        <v>315</v>
      </c>
      <c r="D291" s="18" t="str">
        <f>_xlfn.XLOOKUP(A291,Clinical[SubjectID],Clinical[WHO 2021 Diagnosis])</f>
        <v>IDH mut Astrocytoma</v>
      </c>
      <c r="E291" s="19" t="s">
        <v>8</v>
      </c>
      <c r="F291" s="17" t="s">
        <v>6</v>
      </c>
      <c r="G291" s="19" t="s">
        <v>7</v>
      </c>
      <c r="H291" s="17">
        <v>33</v>
      </c>
      <c r="I291" s="20" t="s">
        <v>14</v>
      </c>
      <c r="J291" s="20">
        <v>15119</v>
      </c>
      <c r="K291" s="20" t="s">
        <v>14</v>
      </c>
      <c r="L291" s="20">
        <v>10260</v>
      </c>
      <c r="M291" s="20">
        <v>25379</v>
      </c>
      <c r="N291" s="20" t="s">
        <v>14</v>
      </c>
      <c r="P291" s="17" t="s">
        <v>2</v>
      </c>
      <c r="Q291" s="17">
        <v>7675</v>
      </c>
      <c r="R291" s="17">
        <v>0</v>
      </c>
      <c r="S291">
        <f>Q291-R291</f>
        <v>7675</v>
      </c>
      <c r="U291" s="17" t="s">
        <v>0</v>
      </c>
      <c r="V291" s="17">
        <v>0</v>
      </c>
      <c r="W291" s="17">
        <v>0</v>
      </c>
      <c r="X291">
        <f>V291-W291</f>
        <v>0</v>
      </c>
      <c r="Z291" s="17"/>
    </row>
    <row r="292" spans="1:26" x14ac:dyDescent="0.3">
      <c r="A292" s="6">
        <v>100148</v>
      </c>
      <c r="B292">
        <v>1</v>
      </c>
      <c r="C292" t="s">
        <v>316</v>
      </c>
      <c r="D292" s="18" t="str">
        <f>_xlfn.XLOOKUP(A292,Clinical[SubjectID],Clinical[WHO 2021 Diagnosis])</f>
        <v>Glioma NOS</v>
      </c>
      <c r="E292" s="19" t="s">
        <v>5</v>
      </c>
      <c r="F292" s="17" t="s">
        <v>6</v>
      </c>
      <c r="G292" s="19" t="s">
        <v>7</v>
      </c>
      <c r="H292" s="17">
        <v>57</v>
      </c>
      <c r="I292" s="20" t="s">
        <v>14</v>
      </c>
      <c r="J292" s="20">
        <v>36278</v>
      </c>
      <c r="K292" s="20">
        <v>373</v>
      </c>
      <c r="L292" s="20">
        <v>18894</v>
      </c>
      <c r="M292" s="20">
        <v>55545</v>
      </c>
      <c r="N292" s="20">
        <v>373</v>
      </c>
      <c r="Q292" s="17"/>
      <c r="R292" s="17"/>
      <c r="V292" s="17"/>
      <c r="W292" s="17"/>
      <c r="Z292" s="17"/>
    </row>
    <row r="293" spans="1:26" x14ac:dyDescent="0.3">
      <c r="A293" s="6">
        <v>100148</v>
      </c>
      <c r="B293">
        <v>2</v>
      </c>
      <c r="C293" t="s">
        <v>317</v>
      </c>
      <c r="D293" s="18" t="str">
        <f>_xlfn.XLOOKUP(A293,Clinical[SubjectID],Clinical[WHO 2021 Diagnosis])</f>
        <v>Glioma NOS</v>
      </c>
      <c r="E293" s="19" t="s">
        <v>8</v>
      </c>
      <c r="F293" s="17" t="s">
        <v>6</v>
      </c>
      <c r="G293" s="19" t="s">
        <v>7</v>
      </c>
      <c r="H293" s="17">
        <v>57</v>
      </c>
      <c r="I293" s="20" t="s">
        <v>14</v>
      </c>
      <c r="J293" s="20">
        <v>35024</v>
      </c>
      <c r="K293" s="20">
        <v>1459</v>
      </c>
      <c r="L293" s="20">
        <v>17850</v>
      </c>
      <c r="M293" s="20">
        <v>54333</v>
      </c>
      <c r="N293" s="20">
        <v>1459</v>
      </c>
      <c r="P293" s="17" t="s">
        <v>2</v>
      </c>
      <c r="Q293" s="17">
        <v>1225</v>
      </c>
      <c r="R293" s="17">
        <v>0</v>
      </c>
      <c r="S293">
        <f>Q293-R293</f>
        <v>1225</v>
      </c>
      <c r="U293" s="17" t="s">
        <v>2</v>
      </c>
      <c r="V293" s="17">
        <v>884</v>
      </c>
      <c r="W293" s="17">
        <v>0</v>
      </c>
      <c r="X293">
        <f>V293-W293</f>
        <v>884</v>
      </c>
      <c r="Z293" s="17"/>
    </row>
    <row r="294" spans="1:26" x14ac:dyDescent="0.3">
      <c r="A294" s="6">
        <v>100149</v>
      </c>
      <c r="B294">
        <v>1</v>
      </c>
      <c r="C294" t="s">
        <v>318</v>
      </c>
      <c r="D294" s="18" t="str">
        <f>_xlfn.XLOOKUP(A294,Clinical[SubjectID],Clinical[WHO 2021 Diagnosis])</f>
        <v>Glioblastoma</v>
      </c>
      <c r="E294" s="19" t="s">
        <v>9</v>
      </c>
      <c r="F294" s="17" t="s">
        <v>6</v>
      </c>
      <c r="G294" s="19" t="s">
        <v>11</v>
      </c>
      <c r="H294" s="17">
        <v>46</v>
      </c>
      <c r="I294" s="20" t="s">
        <v>14</v>
      </c>
      <c r="J294" s="20">
        <v>26251</v>
      </c>
      <c r="K294" s="20">
        <v>372</v>
      </c>
      <c r="L294" s="20" t="s">
        <v>14</v>
      </c>
      <c r="M294" s="20">
        <v>26623</v>
      </c>
      <c r="N294" s="20">
        <v>372</v>
      </c>
      <c r="Q294" s="17"/>
      <c r="R294" s="17"/>
      <c r="V294" s="17"/>
      <c r="W294" s="17"/>
      <c r="Z294" s="17"/>
    </row>
    <row r="295" spans="1:26" x14ac:dyDescent="0.3">
      <c r="A295" s="6">
        <v>100149</v>
      </c>
      <c r="B295">
        <v>2</v>
      </c>
      <c r="C295" t="s">
        <v>319</v>
      </c>
      <c r="D295" s="18" t="str">
        <f>_xlfn.XLOOKUP(A295,Clinical[SubjectID],Clinical[WHO 2021 Diagnosis])</f>
        <v>Glioblastoma</v>
      </c>
      <c r="E295" s="19" t="s">
        <v>8</v>
      </c>
      <c r="F295" s="17" t="s">
        <v>6</v>
      </c>
      <c r="G295" s="19" t="s">
        <v>11</v>
      </c>
      <c r="H295" s="17">
        <v>46</v>
      </c>
      <c r="I295" s="20">
        <v>78</v>
      </c>
      <c r="J295" s="20">
        <v>28400</v>
      </c>
      <c r="K295" s="20">
        <v>3320</v>
      </c>
      <c r="L295" s="20" t="s">
        <v>14</v>
      </c>
      <c r="M295" s="20">
        <v>31798</v>
      </c>
      <c r="N295" s="20">
        <v>3398</v>
      </c>
      <c r="P295" s="17" t="s">
        <v>0</v>
      </c>
      <c r="Q295" s="17">
        <v>0</v>
      </c>
      <c r="R295" s="17">
        <v>0</v>
      </c>
      <c r="S295">
        <f>Q295-R295</f>
        <v>0</v>
      </c>
      <c r="U295" s="17" t="s">
        <v>2</v>
      </c>
      <c r="V295" s="17">
        <v>612</v>
      </c>
      <c r="W295" s="17">
        <v>0</v>
      </c>
      <c r="X295">
        <f>V295-W295</f>
        <v>612</v>
      </c>
      <c r="Z295" s="17"/>
    </row>
    <row r="296" spans="1:26" x14ac:dyDescent="0.3">
      <c r="A296" s="6">
        <v>100150</v>
      </c>
      <c r="B296">
        <v>1</v>
      </c>
      <c r="C296" t="s">
        <v>320</v>
      </c>
      <c r="D296" s="18" t="str">
        <f>_xlfn.XLOOKUP(A296,Clinical[SubjectID],Clinical[WHO 2021 Diagnosis])</f>
        <v>IDH mut Astrocytoma</v>
      </c>
      <c r="E296" s="19" t="s">
        <v>5</v>
      </c>
      <c r="F296" s="17" t="s">
        <v>6</v>
      </c>
      <c r="G296" s="19" t="s">
        <v>7</v>
      </c>
      <c r="H296" s="17">
        <v>30</v>
      </c>
      <c r="I296" s="20" t="s">
        <v>14</v>
      </c>
      <c r="J296" s="20">
        <v>40165</v>
      </c>
      <c r="K296" s="20" t="s">
        <v>14</v>
      </c>
      <c r="L296" s="20">
        <v>31644</v>
      </c>
      <c r="M296" s="20">
        <v>71809</v>
      </c>
      <c r="N296" s="20" t="s">
        <v>14</v>
      </c>
      <c r="Q296" s="17"/>
      <c r="R296" s="17"/>
      <c r="V296" s="17"/>
      <c r="W296" s="17"/>
      <c r="Z296" s="17"/>
    </row>
    <row r="297" spans="1:26" x14ac:dyDescent="0.3">
      <c r="A297" s="6">
        <v>100150</v>
      </c>
      <c r="B297">
        <v>2</v>
      </c>
      <c r="C297" t="s">
        <v>321</v>
      </c>
      <c r="D297" s="18" t="str">
        <f>_xlfn.XLOOKUP(A297,Clinical[SubjectID],Clinical[WHO 2021 Diagnosis])</f>
        <v>IDH mut Astrocytoma</v>
      </c>
      <c r="E297" s="19" t="s">
        <v>5</v>
      </c>
      <c r="F297" s="17" t="s">
        <v>6</v>
      </c>
      <c r="G297" s="19" t="s">
        <v>7</v>
      </c>
      <c r="H297" s="17">
        <v>30</v>
      </c>
      <c r="I297" s="20" t="s">
        <v>14</v>
      </c>
      <c r="J297" s="20">
        <v>42776</v>
      </c>
      <c r="K297" s="20" t="s">
        <v>14</v>
      </c>
      <c r="L297" s="20">
        <v>29197</v>
      </c>
      <c r="M297" s="20">
        <v>71973</v>
      </c>
      <c r="N297" s="20" t="s">
        <v>14</v>
      </c>
      <c r="P297" s="17" t="s">
        <v>0</v>
      </c>
      <c r="Q297" s="17">
        <v>0</v>
      </c>
      <c r="R297" s="17">
        <v>0</v>
      </c>
      <c r="S297">
        <f>Q297-R297</f>
        <v>0</v>
      </c>
      <c r="U297" s="17" t="s">
        <v>0</v>
      </c>
      <c r="V297" s="17">
        <v>0</v>
      </c>
      <c r="W297" s="17">
        <v>0</v>
      </c>
      <c r="X297">
        <f>V297-W297</f>
        <v>0</v>
      </c>
      <c r="Z297" s="17"/>
    </row>
    <row r="298" spans="1:26" x14ac:dyDescent="0.3">
      <c r="A298" s="6">
        <v>100151</v>
      </c>
      <c r="B298">
        <v>1</v>
      </c>
      <c r="C298" t="s">
        <v>322</v>
      </c>
      <c r="D298" s="18" t="str">
        <f>_xlfn.XLOOKUP(A298,Clinical[SubjectID],Clinical[WHO 2021 Diagnosis])</f>
        <v>IDH mut Astrocytoma</v>
      </c>
      <c r="E298" s="19" t="s">
        <v>10</v>
      </c>
      <c r="F298" s="17" t="s">
        <v>6</v>
      </c>
      <c r="G298" s="19" t="s">
        <v>11</v>
      </c>
      <c r="H298" s="17">
        <v>44</v>
      </c>
      <c r="I298" s="20" t="s">
        <v>14</v>
      </c>
      <c r="J298" s="20">
        <v>40376</v>
      </c>
      <c r="K298" s="20">
        <v>153</v>
      </c>
      <c r="L298" s="20">
        <v>17099</v>
      </c>
      <c r="M298" s="20">
        <v>57628</v>
      </c>
      <c r="N298" s="20">
        <v>153</v>
      </c>
      <c r="Q298" s="17"/>
      <c r="R298" s="17"/>
      <c r="V298" s="17"/>
      <c r="W298" s="17"/>
      <c r="Z298" s="17"/>
    </row>
    <row r="299" spans="1:26" x14ac:dyDescent="0.3">
      <c r="A299" s="6">
        <v>100151</v>
      </c>
      <c r="B299">
        <v>2</v>
      </c>
      <c r="C299" t="s">
        <v>323</v>
      </c>
      <c r="D299" s="18" t="str">
        <f>_xlfn.XLOOKUP(A299,Clinical[SubjectID],Clinical[WHO 2021 Diagnosis])</f>
        <v>IDH mut Astrocytoma</v>
      </c>
      <c r="E299" s="19" t="s">
        <v>10</v>
      </c>
      <c r="F299" s="17" t="s">
        <v>6</v>
      </c>
      <c r="G299" s="19" t="s">
        <v>11</v>
      </c>
      <c r="H299" s="17">
        <v>44</v>
      </c>
      <c r="I299" s="20" t="s">
        <v>14</v>
      </c>
      <c r="J299" s="20">
        <v>45203</v>
      </c>
      <c r="K299" s="20">
        <v>161</v>
      </c>
      <c r="L299" s="20">
        <v>18952</v>
      </c>
      <c r="M299" s="20">
        <v>64316</v>
      </c>
      <c r="N299" s="20">
        <v>161</v>
      </c>
      <c r="P299" s="17" t="s">
        <v>0</v>
      </c>
      <c r="Q299" s="17">
        <v>0</v>
      </c>
      <c r="R299" s="17">
        <v>0</v>
      </c>
      <c r="S299">
        <f>Q299-R299</f>
        <v>0</v>
      </c>
      <c r="U299" s="17" t="s">
        <v>0</v>
      </c>
      <c r="V299" s="17">
        <v>0</v>
      </c>
      <c r="W299" s="17">
        <v>0</v>
      </c>
      <c r="X299">
        <f>V299-W299</f>
        <v>0</v>
      </c>
      <c r="Z299" s="17"/>
    </row>
    <row r="300" spans="1:26" x14ac:dyDescent="0.3">
      <c r="A300" s="6">
        <v>100152</v>
      </c>
      <c r="B300">
        <v>1</v>
      </c>
      <c r="C300" t="s">
        <v>324</v>
      </c>
      <c r="D300" s="18" t="str">
        <f>_xlfn.XLOOKUP(A300,Clinical[SubjectID],Clinical[WHO 2021 Diagnosis])</f>
        <v>Glioma NOS</v>
      </c>
      <c r="E300" s="19" t="s">
        <v>10</v>
      </c>
      <c r="F300" s="17" t="s">
        <v>6</v>
      </c>
      <c r="G300" s="19" t="s">
        <v>7</v>
      </c>
      <c r="H300" s="17">
        <v>51</v>
      </c>
      <c r="I300" s="20" t="s">
        <v>14</v>
      </c>
      <c r="J300" s="20">
        <v>15960</v>
      </c>
      <c r="K300" s="20">
        <v>19462</v>
      </c>
      <c r="L300" s="20">
        <v>42755</v>
      </c>
      <c r="M300" s="20">
        <v>78177</v>
      </c>
      <c r="N300" s="20">
        <v>19462</v>
      </c>
      <c r="Q300" s="17"/>
      <c r="R300" s="17"/>
      <c r="V300" s="17"/>
      <c r="W300" s="17"/>
      <c r="Z300" s="17"/>
    </row>
    <row r="301" spans="1:26" x14ac:dyDescent="0.3">
      <c r="A301" s="6">
        <v>100152</v>
      </c>
      <c r="B301">
        <v>2</v>
      </c>
      <c r="C301" t="s">
        <v>325</v>
      </c>
      <c r="D301" s="18" t="str">
        <f>_xlfn.XLOOKUP(A301,Clinical[SubjectID],Clinical[WHO 2021 Diagnosis])</f>
        <v>Glioma NOS</v>
      </c>
      <c r="E301" s="19" t="s">
        <v>10</v>
      </c>
      <c r="F301" s="17" t="s">
        <v>6</v>
      </c>
      <c r="G301" s="19" t="s">
        <v>7</v>
      </c>
      <c r="H301" s="17">
        <v>51</v>
      </c>
      <c r="I301" s="20" t="s">
        <v>14</v>
      </c>
      <c r="J301" s="20">
        <v>32745</v>
      </c>
      <c r="K301" s="20">
        <v>25492</v>
      </c>
      <c r="L301" s="20">
        <v>37728</v>
      </c>
      <c r="M301" s="20">
        <v>95965</v>
      </c>
      <c r="N301" s="20">
        <v>25492</v>
      </c>
      <c r="P301" s="17" t="s">
        <v>2</v>
      </c>
      <c r="Q301" s="17">
        <v>21942</v>
      </c>
      <c r="R301" s="17">
        <v>0</v>
      </c>
      <c r="S301">
        <f>Q301-R301</f>
        <v>21942</v>
      </c>
      <c r="U301" s="17" t="s">
        <v>2</v>
      </c>
      <c r="V301" s="17">
        <v>4272</v>
      </c>
      <c r="W301" s="17">
        <v>0</v>
      </c>
      <c r="X301">
        <f>V301-W301</f>
        <v>4272</v>
      </c>
      <c r="Z301" s="17"/>
    </row>
    <row r="302" spans="1:26" x14ac:dyDescent="0.3">
      <c r="A302" s="6">
        <v>100153</v>
      </c>
      <c r="B302">
        <v>1</v>
      </c>
      <c r="C302" t="s">
        <v>326</v>
      </c>
      <c r="D302" s="18" t="str">
        <f>_xlfn.XLOOKUP(A302,Clinical[SubjectID],Clinical[WHO 2021 Diagnosis])</f>
        <v>Other</v>
      </c>
      <c r="E302" s="19" t="s">
        <v>9</v>
      </c>
      <c r="F302" s="17" t="s">
        <v>6</v>
      </c>
      <c r="G302" s="19" t="s">
        <v>7</v>
      </c>
      <c r="H302" s="17">
        <v>22</v>
      </c>
      <c r="I302" s="20" t="s">
        <v>14</v>
      </c>
      <c r="J302" s="20">
        <v>6602</v>
      </c>
      <c r="K302" s="20" t="s">
        <v>14</v>
      </c>
      <c r="L302" s="20">
        <v>5869</v>
      </c>
      <c r="M302" s="20">
        <v>12471</v>
      </c>
      <c r="N302" s="20" t="s">
        <v>14</v>
      </c>
      <c r="Q302" s="17"/>
      <c r="R302" s="17"/>
      <c r="V302" s="17"/>
      <c r="W302" s="17"/>
      <c r="Z302" s="17"/>
    </row>
    <row r="303" spans="1:26" x14ac:dyDescent="0.3">
      <c r="A303" s="6">
        <v>100153</v>
      </c>
      <c r="B303">
        <v>2</v>
      </c>
      <c r="C303" t="s">
        <v>327</v>
      </c>
      <c r="D303" s="18" t="str">
        <f>_xlfn.XLOOKUP(A303,Clinical[SubjectID],Clinical[WHO 2021 Diagnosis])</f>
        <v>Other</v>
      </c>
      <c r="E303" s="19" t="s">
        <v>5</v>
      </c>
      <c r="F303" s="17" t="s">
        <v>6</v>
      </c>
      <c r="G303" s="19" t="s">
        <v>7</v>
      </c>
      <c r="H303" s="17">
        <v>22</v>
      </c>
      <c r="I303" s="20" t="s">
        <v>14</v>
      </c>
      <c r="J303" s="20">
        <v>7946</v>
      </c>
      <c r="K303" s="20">
        <v>3477</v>
      </c>
      <c r="L303" s="20">
        <v>3517</v>
      </c>
      <c r="M303" s="20">
        <v>14940</v>
      </c>
      <c r="N303" s="20">
        <v>3477</v>
      </c>
      <c r="P303" s="17" t="s">
        <v>2</v>
      </c>
      <c r="Q303" s="17">
        <v>2913</v>
      </c>
      <c r="R303" s="17">
        <v>0</v>
      </c>
      <c r="S303">
        <f>Q303-R303</f>
        <v>2913</v>
      </c>
      <c r="U303" s="17" t="s">
        <v>2</v>
      </c>
      <c r="V303" s="17">
        <v>2430</v>
      </c>
      <c r="W303" s="17">
        <v>0</v>
      </c>
      <c r="X303">
        <f>V303-W303</f>
        <v>2430</v>
      </c>
      <c r="Z303" s="17"/>
    </row>
    <row r="304" spans="1:26" x14ac:dyDescent="0.3">
      <c r="A304" s="6">
        <v>100154</v>
      </c>
      <c r="B304">
        <v>1</v>
      </c>
      <c r="C304" t="s">
        <v>328</v>
      </c>
      <c r="D304" s="18" t="str">
        <f>_xlfn.XLOOKUP(A304,Clinical[SubjectID],Clinical[WHO 2021 Diagnosis])</f>
        <v>Oligodendroglioma</v>
      </c>
      <c r="E304" s="19" t="s">
        <v>10</v>
      </c>
      <c r="F304" s="17" t="s">
        <v>6</v>
      </c>
      <c r="G304" s="19" t="s">
        <v>7</v>
      </c>
      <c r="H304" s="17">
        <v>45</v>
      </c>
      <c r="I304" s="20" t="s">
        <v>14</v>
      </c>
      <c r="J304" s="20">
        <v>16623</v>
      </c>
      <c r="K304" s="20">
        <v>1138</v>
      </c>
      <c r="L304" s="20">
        <v>4754</v>
      </c>
      <c r="M304" s="20">
        <v>22515</v>
      </c>
      <c r="N304" s="20">
        <v>1138</v>
      </c>
      <c r="Q304" s="17"/>
      <c r="R304" s="17"/>
      <c r="V304" s="17"/>
      <c r="W304" s="17"/>
      <c r="Z304" s="17"/>
    </row>
    <row r="305" spans="1:26" x14ac:dyDescent="0.3">
      <c r="A305" s="6">
        <v>100154</v>
      </c>
      <c r="B305">
        <v>2</v>
      </c>
      <c r="C305" t="s">
        <v>329</v>
      </c>
      <c r="D305" s="18" t="str">
        <f>_xlfn.XLOOKUP(A305,Clinical[SubjectID],Clinical[WHO 2021 Diagnosis])</f>
        <v>Oligodendroglioma</v>
      </c>
      <c r="E305" s="19" t="s">
        <v>10</v>
      </c>
      <c r="F305" s="17" t="s">
        <v>6</v>
      </c>
      <c r="G305" s="19" t="s">
        <v>7</v>
      </c>
      <c r="H305" s="17">
        <v>46</v>
      </c>
      <c r="I305" s="20" t="s">
        <v>14</v>
      </c>
      <c r="J305" s="20">
        <v>16722</v>
      </c>
      <c r="K305" s="20">
        <v>523</v>
      </c>
      <c r="L305" s="20">
        <v>4289</v>
      </c>
      <c r="M305" s="20">
        <v>21534</v>
      </c>
      <c r="N305" s="20">
        <v>523</v>
      </c>
      <c r="P305" s="17" t="s">
        <v>0</v>
      </c>
      <c r="Q305" s="17">
        <v>0</v>
      </c>
      <c r="R305" s="17">
        <v>0</v>
      </c>
      <c r="S305">
        <f>Q305-R305</f>
        <v>0</v>
      </c>
      <c r="U305" s="17" t="s">
        <v>0</v>
      </c>
      <c r="V305" s="17">
        <v>0</v>
      </c>
      <c r="W305" s="17">
        <v>0</v>
      </c>
      <c r="X305">
        <f>V305-W305</f>
        <v>0</v>
      </c>
      <c r="Z305" s="17"/>
    </row>
    <row r="306" spans="1:26" x14ac:dyDescent="0.3">
      <c r="A306" s="6">
        <v>100155</v>
      </c>
      <c r="B306">
        <v>1</v>
      </c>
      <c r="C306" t="s">
        <v>330</v>
      </c>
      <c r="D306" s="18" t="str">
        <f>_xlfn.XLOOKUP(A306,Clinical[SubjectID],Clinical[WHO 2021 Diagnosis])</f>
        <v>IDH mut Astrocytoma</v>
      </c>
      <c r="E306" s="19" t="s">
        <v>8</v>
      </c>
      <c r="F306" s="17" t="s">
        <v>6</v>
      </c>
      <c r="G306" s="19" t="s">
        <v>11</v>
      </c>
      <c r="H306" s="17">
        <v>31</v>
      </c>
      <c r="I306" s="20" t="s">
        <v>14</v>
      </c>
      <c r="J306" s="20">
        <v>6895</v>
      </c>
      <c r="K306" s="20" t="s">
        <v>14</v>
      </c>
      <c r="L306" s="20">
        <v>325</v>
      </c>
      <c r="M306" s="20">
        <v>7220</v>
      </c>
      <c r="N306" s="20" t="s">
        <v>14</v>
      </c>
      <c r="Q306" s="17"/>
      <c r="R306" s="17"/>
      <c r="V306" s="17"/>
      <c r="W306" s="17"/>
      <c r="Z306" s="17"/>
    </row>
    <row r="307" spans="1:26" x14ac:dyDescent="0.3">
      <c r="A307" s="6">
        <v>100155</v>
      </c>
      <c r="B307">
        <v>2</v>
      </c>
      <c r="C307" t="s">
        <v>331</v>
      </c>
      <c r="D307" s="18" t="str">
        <f>_xlfn.XLOOKUP(A307,Clinical[SubjectID],Clinical[WHO 2021 Diagnosis])</f>
        <v>IDH mut Astrocytoma</v>
      </c>
      <c r="E307" s="19" t="s">
        <v>9</v>
      </c>
      <c r="F307" s="17" t="s">
        <v>6</v>
      </c>
      <c r="G307" s="19" t="s">
        <v>11</v>
      </c>
      <c r="H307" s="17">
        <v>32</v>
      </c>
      <c r="I307" s="20" t="s">
        <v>14</v>
      </c>
      <c r="J307" s="20">
        <v>5789</v>
      </c>
      <c r="K307" s="20" t="s">
        <v>14</v>
      </c>
      <c r="L307" s="20">
        <v>777</v>
      </c>
      <c r="M307" s="20">
        <v>6566</v>
      </c>
      <c r="N307" s="20" t="s">
        <v>14</v>
      </c>
      <c r="P307" s="17" t="s">
        <v>2</v>
      </c>
      <c r="Q307" s="17">
        <v>843</v>
      </c>
      <c r="R307" s="17">
        <v>778</v>
      </c>
      <c r="S307">
        <f>Q307-R307</f>
        <v>65</v>
      </c>
      <c r="U307" s="17" t="s">
        <v>0</v>
      </c>
      <c r="V307" s="17">
        <v>0</v>
      </c>
      <c r="W307" s="17">
        <v>0</v>
      </c>
      <c r="X307">
        <f>V307-W307</f>
        <v>0</v>
      </c>
      <c r="Z307" s="17"/>
    </row>
    <row r="308" spans="1:26" x14ac:dyDescent="0.3">
      <c r="A308" s="6">
        <v>100156</v>
      </c>
      <c r="B308">
        <v>1</v>
      </c>
      <c r="C308" t="s">
        <v>332</v>
      </c>
      <c r="D308" s="18" t="str">
        <f>_xlfn.XLOOKUP(A308,Clinical[SubjectID],Clinical[WHO 2021 Diagnosis])</f>
        <v>IDH mut Astrocytoma</v>
      </c>
      <c r="E308" s="19" t="s">
        <v>5</v>
      </c>
      <c r="F308" s="17" t="s">
        <v>6</v>
      </c>
      <c r="G308" s="19" t="s">
        <v>7</v>
      </c>
      <c r="H308" s="17">
        <v>33</v>
      </c>
      <c r="I308" s="20" t="s">
        <v>14</v>
      </c>
      <c r="J308" s="20">
        <v>77331</v>
      </c>
      <c r="K308" s="20">
        <v>14529</v>
      </c>
      <c r="L308" s="20">
        <v>2139</v>
      </c>
      <c r="M308" s="20">
        <v>93999</v>
      </c>
      <c r="N308" s="20">
        <v>14529</v>
      </c>
      <c r="Q308" s="17"/>
      <c r="R308" s="17"/>
      <c r="V308" s="17"/>
      <c r="W308" s="17"/>
      <c r="Z308" s="17"/>
    </row>
    <row r="309" spans="1:26" x14ac:dyDescent="0.3">
      <c r="A309" s="6">
        <v>100156</v>
      </c>
      <c r="B309">
        <v>2</v>
      </c>
      <c r="C309" t="s">
        <v>333</v>
      </c>
      <c r="D309" s="18" t="str">
        <f>_xlfn.XLOOKUP(A309,Clinical[SubjectID],Clinical[WHO 2021 Diagnosis])</f>
        <v>IDH mut Astrocytoma</v>
      </c>
      <c r="E309" s="19" t="s">
        <v>9</v>
      </c>
      <c r="F309" s="17" t="s">
        <v>6</v>
      </c>
      <c r="G309" s="19" t="s">
        <v>7</v>
      </c>
      <c r="H309" s="17">
        <v>33</v>
      </c>
      <c r="I309" s="20" t="s">
        <v>14</v>
      </c>
      <c r="J309" s="20">
        <v>109771</v>
      </c>
      <c r="K309" s="20">
        <v>9573</v>
      </c>
      <c r="L309" s="20">
        <v>3853</v>
      </c>
      <c r="M309" s="20">
        <v>123197</v>
      </c>
      <c r="N309" s="20">
        <v>9573</v>
      </c>
      <c r="P309" t="s">
        <v>2</v>
      </c>
      <c r="Q309" s="17">
        <v>9953</v>
      </c>
      <c r="R309" s="17">
        <v>955</v>
      </c>
      <c r="S309">
        <f>Q309-R309</f>
        <v>8998</v>
      </c>
      <c r="U309" s="17" t="s">
        <v>0</v>
      </c>
      <c r="V309" s="17">
        <v>0</v>
      </c>
      <c r="W309" s="17">
        <v>0</v>
      </c>
      <c r="X309">
        <f>V309-W309</f>
        <v>0</v>
      </c>
      <c r="Z309" s="17"/>
    </row>
    <row r="310" spans="1:26" x14ac:dyDescent="0.3">
      <c r="A310" s="6">
        <v>100157</v>
      </c>
      <c r="B310">
        <v>1</v>
      </c>
      <c r="C310" t="s">
        <v>334</v>
      </c>
      <c r="D310" s="18" t="str">
        <f>_xlfn.XLOOKUP(A310,Clinical[SubjectID],Clinical[WHO 2021 Diagnosis])</f>
        <v>IDH mut Astrocytoma</v>
      </c>
      <c r="E310" s="19" t="s">
        <v>5</v>
      </c>
      <c r="F310" s="17" t="s">
        <v>6</v>
      </c>
      <c r="G310" s="19" t="s">
        <v>11</v>
      </c>
      <c r="H310" s="17">
        <v>27</v>
      </c>
      <c r="I310" s="20" t="s">
        <v>14</v>
      </c>
      <c r="J310" s="20">
        <v>7026</v>
      </c>
      <c r="K310" s="20" t="s">
        <v>14</v>
      </c>
      <c r="L310" s="20">
        <v>7140</v>
      </c>
      <c r="M310" s="20">
        <v>14166</v>
      </c>
      <c r="N310" s="20" t="s">
        <v>14</v>
      </c>
      <c r="Q310" s="17"/>
      <c r="R310" s="17"/>
      <c r="V310" s="17"/>
      <c r="W310" s="17"/>
      <c r="Z310" s="17"/>
    </row>
    <row r="311" spans="1:26" x14ac:dyDescent="0.3">
      <c r="A311" s="6">
        <v>100157</v>
      </c>
      <c r="B311">
        <v>2</v>
      </c>
      <c r="C311" t="s">
        <v>335</v>
      </c>
      <c r="D311" s="18" t="str">
        <f>_xlfn.XLOOKUP(A311,Clinical[SubjectID],Clinical[WHO 2021 Diagnosis])</f>
        <v>IDH mut Astrocytoma</v>
      </c>
      <c r="E311" s="19" t="s">
        <v>5</v>
      </c>
      <c r="F311" s="17" t="s">
        <v>6</v>
      </c>
      <c r="G311" s="19" t="s">
        <v>11</v>
      </c>
      <c r="H311" s="17">
        <v>27</v>
      </c>
      <c r="I311" s="20" t="s">
        <v>14</v>
      </c>
      <c r="J311" s="20">
        <v>8255</v>
      </c>
      <c r="K311" s="20" t="s">
        <v>14</v>
      </c>
      <c r="L311" s="20">
        <v>6543</v>
      </c>
      <c r="M311" s="20">
        <v>14798</v>
      </c>
      <c r="N311" s="20" t="s">
        <v>14</v>
      </c>
      <c r="P311" s="17" t="s">
        <v>0</v>
      </c>
      <c r="Q311" s="17">
        <v>0</v>
      </c>
      <c r="R311" s="17">
        <v>0</v>
      </c>
      <c r="S311">
        <f>Q311-R311</f>
        <v>0</v>
      </c>
      <c r="U311" s="17" t="s">
        <v>0</v>
      </c>
      <c r="V311" s="17">
        <v>0</v>
      </c>
      <c r="W311" s="17">
        <v>0</v>
      </c>
      <c r="X311">
        <f>V311-W311</f>
        <v>0</v>
      </c>
      <c r="Z311" s="17"/>
    </row>
    <row r="312" spans="1:26" x14ac:dyDescent="0.3">
      <c r="A312" s="6">
        <v>100158</v>
      </c>
      <c r="B312">
        <v>1</v>
      </c>
      <c r="C312" t="s">
        <v>336</v>
      </c>
      <c r="D312" s="18" t="str">
        <f>_xlfn.XLOOKUP(A312,Clinical[SubjectID],Clinical[WHO 2021 Diagnosis])</f>
        <v>Oligodendroglioma</v>
      </c>
      <c r="E312" s="19" t="s">
        <v>5</v>
      </c>
      <c r="F312" s="17" t="s">
        <v>6</v>
      </c>
      <c r="G312" s="19" t="s">
        <v>7</v>
      </c>
      <c r="H312" s="17">
        <v>45</v>
      </c>
      <c r="I312" s="20">
        <v>60</v>
      </c>
      <c r="J312" s="20">
        <v>17637</v>
      </c>
      <c r="K312" s="20">
        <v>1192</v>
      </c>
      <c r="L312" s="20">
        <v>111112</v>
      </c>
      <c r="M312" s="20">
        <v>130001</v>
      </c>
      <c r="N312" s="20">
        <v>1252</v>
      </c>
      <c r="Q312" s="17"/>
      <c r="R312" s="17"/>
      <c r="V312" s="17"/>
      <c r="W312" s="17"/>
      <c r="Z312" s="17"/>
    </row>
    <row r="313" spans="1:26" x14ac:dyDescent="0.3">
      <c r="A313" s="6">
        <v>100158</v>
      </c>
      <c r="B313">
        <v>2</v>
      </c>
      <c r="C313" t="s">
        <v>337</v>
      </c>
      <c r="D313" s="18" t="str">
        <f>_xlfn.XLOOKUP(A313,Clinical[SubjectID],Clinical[WHO 2021 Diagnosis])</f>
        <v>Oligodendroglioma</v>
      </c>
      <c r="E313" s="19" t="s">
        <v>5</v>
      </c>
      <c r="F313" s="17" t="s">
        <v>6</v>
      </c>
      <c r="G313" s="19" t="s">
        <v>7</v>
      </c>
      <c r="H313" s="17">
        <v>45</v>
      </c>
      <c r="I313" s="20">
        <v>20</v>
      </c>
      <c r="J313" s="20">
        <v>17382</v>
      </c>
      <c r="K313" s="20">
        <v>1485</v>
      </c>
      <c r="L313" s="20">
        <v>109114</v>
      </c>
      <c r="M313" s="20">
        <v>128001</v>
      </c>
      <c r="N313" s="20">
        <v>1505</v>
      </c>
      <c r="P313" s="17" t="s">
        <v>2</v>
      </c>
      <c r="Q313" s="17">
        <v>2487</v>
      </c>
      <c r="R313" s="17">
        <v>2153</v>
      </c>
      <c r="S313">
        <f>Q313-R313</f>
        <v>334</v>
      </c>
      <c r="U313" s="17" t="s">
        <v>2</v>
      </c>
      <c r="V313" s="17">
        <v>509</v>
      </c>
      <c r="W313" s="17">
        <v>306</v>
      </c>
      <c r="X313">
        <f>V313-W313</f>
        <v>203</v>
      </c>
      <c r="Z313" s="17"/>
    </row>
    <row r="314" spans="1:26" x14ac:dyDescent="0.3">
      <c r="A314" s="6">
        <v>100160</v>
      </c>
      <c r="B314">
        <v>1</v>
      </c>
      <c r="C314" t="s">
        <v>338</v>
      </c>
      <c r="D314" s="18" t="str">
        <f>_xlfn.XLOOKUP(A314,Clinical[SubjectID],Clinical[WHO 2021 Diagnosis])</f>
        <v>Glioblastoma</v>
      </c>
      <c r="E314" s="19" t="s">
        <v>8</v>
      </c>
      <c r="F314" s="17" t="s">
        <v>6</v>
      </c>
      <c r="G314" s="19" t="s">
        <v>11</v>
      </c>
      <c r="H314" s="17">
        <v>55</v>
      </c>
      <c r="I314" s="20" t="s">
        <v>14</v>
      </c>
      <c r="J314" s="20">
        <v>25757</v>
      </c>
      <c r="K314" s="20" t="s">
        <v>14</v>
      </c>
      <c r="L314" s="20">
        <v>3620</v>
      </c>
      <c r="M314" s="20">
        <v>29377</v>
      </c>
      <c r="N314" s="20" t="s">
        <v>14</v>
      </c>
      <c r="Q314" s="17"/>
      <c r="R314" s="17"/>
      <c r="V314" s="17"/>
      <c r="W314" s="17"/>
      <c r="Z314" s="17"/>
    </row>
    <row r="315" spans="1:26" x14ac:dyDescent="0.3">
      <c r="A315" s="6">
        <v>100160</v>
      </c>
      <c r="B315">
        <v>2</v>
      </c>
      <c r="C315" t="s">
        <v>339</v>
      </c>
      <c r="D315" s="18" t="str">
        <f>_xlfn.XLOOKUP(A315,Clinical[SubjectID],Clinical[WHO 2021 Diagnosis])</f>
        <v>Glioblastoma</v>
      </c>
      <c r="E315" s="19" t="s">
        <v>9</v>
      </c>
      <c r="F315" s="17" t="s">
        <v>6</v>
      </c>
      <c r="G315" s="19" t="s">
        <v>11</v>
      </c>
      <c r="H315" s="17">
        <v>55</v>
      </c>
      <c r="I315" s="20" t="s">
        <v>14</v>
      </c>
      <c r="J315" s="20">
        <v>25892</v>
      </c>
      <c r="K315" s="20" t="s">
        <v>14</v>
      </c>
      <c r="L315" s="20">
        <v>2861</v>
      </c>
      <c r="M315" s="20">
        <v>28753</v>
      </c>
      <c r="N315" s="20" t="s">
        <v>14</v>
      </c>
      <c r="P315" s="17" t="s">
        <v>0</v>
      </c>
      <c r="Q315" s="17">
        <v>0</v>
      </c>
      <c r="R315" s="17">
        <v>0</v>
      </c>
      <c r="S315">
        <f>Q315-R315</f>
        <v>0</v>
      </c>
      <c r="U315" s="17" t="s">
        <v>0</v>
      </c>
      <c r="V315" s="17">
        <v>0</v>
      </c>
      <c r="W315" s="17">
        <v>0</v>
      </c>
      <c r="X315">
        <f>V315-W315</f>
        <v>0</v>
      </c>
      <c r="Z315" s="17"/>
    </row>
    <row r="316" spans="1:26" x14ac:dyDescent="0.3">
      <c r="A316" s="6">
        <v>100161</v>
      </c>
      <c r="B316">
        <v>1</v>
      </c>
      <c r="C316" t="s">
        <v>340</v>
      </c>
      <c r="D316" s="18" t="str">
        <f>_xlfn.XLOOKUP(A316,Clinical[SubjectID],Clinical[WHO 2021 Diagnosis])</f>
        <v>IDH mut Astrocytoma</v>
      </c>
      <c r="E316" s="19" t="s">
        <v>5</v>
      </c>
      <c r="F316" s="17" t="s">
        <v>6</v>
      </c>
      <c r="G316" s="19" t="s">
        <v>7</v>
      </c>
      <c r="H316" s="17">
        <v>46</v>
      </c>
      <c r="I316" s="20">
        <v>3533</v>
      </c>
      <c r="J316" s="20">
        <v>74789</v>
      </c>
      <c r="K316" s="20">
        <v>56972</v>
      </c>
      <c r="L316" s="20">
        <v>15693</v>
      </c>
      <c r="M316" s="20">
        <v>150987</v>
      </c>
      <c r="N316" s="20">
        <v>60505</v>
      </c>
      <c r="Q316" s="17"/>
      <c r="R316" s="17"/>
      <c r="V316" s="17"/>
      <c r="W316" s="17"/>
      <c r="Z316" s="17"/>
    </row>
    <row r="317" spans="1:26" x14ac:dyDescent="0.3">
      <c r="A317" s="6">
        <v>100161</v>
      </c>
      <c r="B317">
        <v>2</v>
      </c>
      <c r="C317" t="s">
        <v>341</v>
      </c>
      <c r="D317" s="18" t="str">
        <f>_xlfn.XLOOKUP(A317,Clinical[SubjectID],Clinical[WHO 2021 Diagnosis])</f>
        <v>IDH mut Astrocytoma</v>
      </c>
      <c r="E317" s="19" t="s">
        <v>5</v>
      </c>
      <c r="F317" s="17" t="s">
        <v>6</v>
      </c>
      <c r="G317" s="19" t="s">
        <v>7</v>
      </c>
      <c r="H317" s="17">
        <v>46</v>
      </c>
      <c r="I317" s="20">
        <v>6603</v>
      </c>
      <c r="J317" s="20">
        <v>85925</v>
      </c>
      <c r="K317" s="20">
        <v>59537</v>
      </c>
      <c r="L317" s="20">
        <v>15997</v>
      </c>
      <c r="M317" s="20">
        <v>168062</v>
      </c>
      <c r="N317" s="20">
        <v>66140</v>
      </c>
      <c r="P317" t="s">
        <v>2</v>
      </c>
      <c r="Q317" s="17">
        <v>65776</v>
      </c>
      <c r="R317" s="17">
        <v>28370</v>
      </c>
      <c r="S317">
        <f>Q317-R317</f>
        <v>37406</v>
      </c>
      <c r="U317" s="17" t="s">
        <v>2</v>
      </c>
      <c r="V317" s="17">
        <v>40854</v>
      </c>
      <c r="W317" s="17">
        <v>9224</v>
      </c>
      <c r="X317">
        <f>V317-W317</f>
        <v>31630</v>
      </c>
      <c r="Z317" s="17"/>
    </row>
    <row r="318" spans="1:26" x14ac:dyDescent="0.3">
      <c r="A318" s="6">
        <v>100162</v>
      </c>
      <c r="B318">
        <v>1</v>
      </c>
      <c r="C318" t="s">
        <v>342</v>
      </c>
      <c r="D318" s="18" t="str">
        <f>_xlfn.XLOOKUP(A318,Clinical[SubjectID],Clinical[WHO 2021 Diagnosis])</f>
        <v>IDH mut Astrocytoma</v>
      </c>
      <c r="E318" s="19" t="s">
        <v>9</v>
      </c>
      <c r="F318" s="17" t="s">
        <v>6</v>
      </c>
      <c r="G318" s="19" t="s">
        <v>7</v>
      </c>
      <c r="H318" s="17">
        <v>30</v>
      </c>
      <c r="I318" s="20">
        <v>280</v>
      </c>
      <c r="J318" s="20">
        <v>54652</v>
      </c>
      <c r="K318" s="20">
        <v>7496</v>
      </c>
      <c r="L318" s="20">
        <v>107</v>
      </c>
      <c r="M318" s="20">
        <v>62535</v>
      </c>
      <c r="N318" s="20">
        <v>7776</v>
      </c>
      <c r="Q318" s="17"/>
      <c r="R318" s="17"/>
      <c r="V318" s="17"/>
      <c r="W318" s="17"/>
      <c r="Z318" s="17"/>
    </row>
    <row r="319" spans="1:26" x14ac:dyDescent="0.3">
      <c r="A319" s="6">
        <v>100162</v>
      </c>
      <c r="B319">
        <v>2</v>
      </c>
      <c r="C319" t="s">
        <v>343</v>
      </c>
      <c r="D319" s="18" t="str">
        <f>_xlfn.XLOOKUP(A319,Clinical[SubjectID],Clinical[WHO 2021 Diagnosis])</f>
        <v>IDH mut Astrocytoma</v>
      </c>
      <c r="E319" s="19" t="s">
        <v>8</v>
      </c>
      <c r="F319" s="17" t="s">
        <v>6</v>
      </c>
      <c r="G319" s="19" t="s">
        <v>7</v>
      </c>
      <c r="H319" s="17">
        <v>30</v>
      </c>
      <c r="I319" s="20">
        <v>309</v>
      </c>
      <c r="J319" s="20">
        <v>41231</v>
      </c>
      <c r="K319" s="20">
        <v>4641</v>
      </c>
      <c r="L319" s="20" t="s">
        <v>14</v>
      </c>
      <c r="M319" s="20">
        <v>46181</v>
      </c>
      <c r="N319" s="20">
        <v>4950</v>
      </c>
      <c r="P319" s="17" t="s">
        <v>1</v>
      </c>
      <c r="Q319" s="17">
        <v>2438</v>
      </c>
      <c r="R319" s="17">
        <v>23255</v>
      </c>
      <c r="S319">
        <f>Q319-R319</f>
        <v>-20817</v>
      </c>
      <c r="U319" s="17" t="s">
        <v>2</v>
      </c>
      <c r="V319" s="17">
        <v>1793</v>
      </c>
      <c r="W319" s="17">
        <v>814</v>
      </c>
      <c r="X319">
        <f>V319-W319</f>
        <v>979</v>
      </c>
      <c r="Z319" s="17"/>
    </row>
    <row r="320" spans="1:26" x14ac:dyDescent="0.3">
      <c r="A320" s="6">
        <v>100163</v>
      </c>
      <c r="B320">
        <v>1</v>
      </c>
      <c r="C320" t="s">
        <v>344</v>
      </c>
      <c r="D320" s="18" t="str">
        <f>_xlfn.XLOOKUP(A320,Clinical[SubjectID],Clinical[WHO 2021 Diagnosis])</f>
        <v>Glioma NOS</v>
      </c>
      <c r="E320" s="19" t="s">
        <v>5</v>
      </c>
      <c r="F320" s="17" t="s">
        <v>6</v>
      </c>
      <c r="G320" s="19" t="s">
        <v>7</v>
      </c>
      <c r="H320" s="17">
        <v>43</v>
      </c>
      <c r="I320" s="20" t="s">
        <v>14</v>
      </c>
      <c r="J320" s="20">
        <v>32256</v>
      </c>
      <c r="K320" s="20" t="s">
        <v>14</v>
      </c>
      <c r="L320" s="20">
        <v>17119</v>
      </c>
      <c r="M320" s="20">
        <v>49375</v>
      </c>
      <c r="N320" s="20" t="s">
        <v>14</v>
      </c>
      <c r="Q320" s="17"/>
      <c r="R320" s="17"/>
      <c r="V320" s="17"/>
      <c r="W320" s="17"/>
      <c r="Z320" s="17"/>
    </row>
    <row r="321" spans="1:26" x14ac:dyDescent="0.3">
      <c r="A321" s="6">
        <v>100163</v>
      </c>
      <c r="B321">
        <v>2</v>
      </c>
      <c r="C321" t="s">
        <v>345</v>
      </c>
      <c r="D321" s="18" t="str">
        <f>_xlfn.XLOOKUP(A321,Clinical[SubjectID],Clinical[WHO 2021 Diagnosis])</f>
        <v>Glioma NOS</v>
      </c>
      <c r="E321" s="19" t="s">
        <v>9</v>
      </c>
      <c r="F321" s="17" t="s">
        <v>6</v>
      </c>
      <c r="G321" s="19" t="s">
        <v>7</v>
      </c>
      <c r="H321" s="17">
        <v>43</v>
      </c>
      <c r="I321" s="20" t="s">
        <v>14</v>
      </c>
      <c r="J321" s="20">
        <v>30169</v>
      </c>
      <c r="K321" s="20" t="s">
        <v>14</v>
      </c>
      <c r="L321" s="20">
        <v>15337</v>
      </c>
      <c r="M321" s="20">
        <v>45506</v>
      </c>
      <c r="N321" s="20" t="s">
        <v>14</v>
      </c>
      <c r="P321" s="17" t="s">
        <v>0</v>
      </c>
      <c r="Q321" s="17">
        <v>0</v>
      </c>
      <c r="R321" s="17">
        <v>0</v>
      </c>
      <c r="S321">
        <f>Q321-R321</f>
        <v>0</v>
      </c>
      <c r="U321" s="17" t="s">
        <v>0</v>
      </c>
      <c r="V321" s="17">
        <v>0</v>
      </c>
      <c r="W321" s="17">
        <v>0</v>
      </c>
      <c r="X321">
        <f>V321-W321</f>
        <v>0</v>
      </c>
      <c r="Z321" s="17"/>
    </row>
    <row r="322" spans="1:26" x14ac:dyDescent="0.3">
      <c r="A322" s="6">
        <v>100164</v>
      </c>
      <c r="B322">
        <v>1</v>
      </c>
      <c r="C322" t="s">
        <v>346</v>
      </c>
      <c r="D322" s="18" t="str">
        <f>_xlfn.XLOOKUP(A322,Clinical[SubjectID],Clinical[WHO 2021 Diagnosis])</f>
        <v>Oligodendroglioma</v>
      </c>
      <c r="E322" s="19" t="s">
        <v>10</v>
      </c>
      <c r="F322" s="17" t="s">
        <v>6</v>
      </c>
      <c r="G322" s="19" t="s">
        <v>7</v>
      </c>
      <c r="H322" s="17">
        <v>30</v>
      </c>
      <c r="I322" s="20" t="s">
        <v>14</v>
      </c>
      <c r="J322" s="20">
        <v>16515</v>
      </c>
      <c r="K322" s="20">
        <v>469</v>
      </c>
      <c r="L322" s="20">
        <v>455</v>
      </c>
      <c r="M322" s="20">
        <v>17439</v>
      </c>
      <c r="N322" s="20">
        <v>469</v>
      </c>
      <c r="Q322" s="17"/>
      <c r="R322" s="17"/>
      <c r="V322" s="17"/>
      <c r="W322" s="17"/>
      <c r="Z322" s="17"/>
    </row>
    <row r="323" spans="1:26" x14ac:dyDescent="0.3">
      <c r="A323" s="6">
        <v>100164</v>
      </c>
      <c r="B323">
        <v>2</v>
      </c>
      <c r="C323" t="s">
        <v>347</v>
      </c>
      <c r="D323" s="18" t="str">
        <f>_xlfn.XLOOKUP(A323,Clinical[SubjectID],Clinical[WHO 2021 Diagnosis])</f>
        <v>Oligodendroglioma</v>
      </c>
      <c r="E323" s="19" t="s">
        <v>10</v>
      </c>
      <c r="F323" s="17" t="s">
        <v>6</v>
      </c>
      <c r="G323" s="19" t="s">
        <v>7</v>
      </c>
      <c r="H323" s="17">
        <v>30</v>
      </c>
      <c r="I323" s="20" t="s">
        <v>14</v>
      </c>
      <c r="J323" s="20">
        <v>18509</v>
      </c>
      <c r="K323" s="20" t="s">
        <v>14</v>
      </c>
      <c r="L323" s="20">
        <v>1364</v>
      </c>
      <c r="M323" s="20">
        <v>19873</v>
      </c>
      <c r="N323" s="20" t="s">
        <v>14</v>
      </c>
      <c r="P323" s="17" t="s">
        <v>0</v>
      </c>
      <c r="Q323" s="17">
        <v>0</v>
      </c>
      <c r="R323" s="17">
        <v>0</v>
      </c>
      <c r="S323">
        <f>Q323-R323</f>
        <v>0</v>
      </c>
      <c r="U323" s="17" t="s">
        <v>1</v>
      </c>
      <c r="V323" s="17">
        <v>0</v>
      </c>
      <c r="W323" s="17">
        <v>896</v>
      </c>
      <c r="X323">
        <f>V323-W323</f>
        <v>-896</v>
      </c>
      <c r="Z323" s="17"/>
    </row>
    <row r="324" spans="1:26" x14ac:dyDescent="0.3">
      <c r="A324" s="6">
        <v>100165</v>
      </c>
      <c r="B324">
        <v>1</v>
      </c>
      <c r="C324" t="s">
        <v>348</v>
      </c>
      <c r="D324" s="18" t="str">
        <f>_xlfn.XLOOKUP(A324,Clinical[SubjectID],Clinical[WHO 2021 Diagnosis])</f>
        <v>Glioblastoma</v>
      </c>
      <c r="E324" s="19" t="s">
        <v>8</v>
      </c>
      <c r="F324" s="17" t="s">
        <v>6</v>
      </c>
      <c r="G324" s="19" t="s">
        <v>7</v>
      </c>
      <c r="H324" s="17">
        <v>70</v>
      </c>
      <c r="I324" s="20">
        <v>1535</v>
      </c>
      <c r="J324" s="20">
        <v>42187</v>
      </c>
      <c r="K324" s="20">
        <v>32727</v>
      </c>
      <c r="L324" s="20">
        <v>1158</v>
      </c>
      <c r="M324" s="20">
        <v>77607</v>
      </c>
      <c r="N324" s="20">
        <v>34262</v>
      </c>
      <c r="Q324" s="17"/>
      <c r="R324" s="17"/>
      <c r="V324" s="17"/>
      <c r="W324" s="17"/>
      <c r="Z324" s="17"/>
    </row>
    <row r="325" spans="1:26" x14ac:dyDescent="0.3">
      <c r="A325" s="6">
        <v>100165</v>
      </c>
      <c r="B325">
        <v>2</v>
      </c>
      <c r="C325" t="s">
        <v>349</v>
      </c>
      <c r="D325" s="18" t="str">
        <f>_xlfn.XLOOKUP(A325,Clinical[SubjectID],Clinical[WHO 2021 Diagnosis])</f>
        <v>Glioblastoma</v>
      </c>
      <c r="E325" s="19" t="s">
        <v>9</v>
      </c>
      <c r="F325" s="17" t="s">
        <v>6</v>
      </c>
      <c r="G325" s="19" t="s">
        <v>7</v>
      </c>
      <c r="H325" s="17">
        <v>70</v>
      </c>
      <c r="I325" s="20">
        <v>13851</v>
      </c>
      <c r="J325" s="20">
        <v>55565</v>
      </c>
      <c r="K325" s="20">
        <v>47749</v>
      </c>
      <c r="L325" s="20">
        <v>967</v>
      </c>
      <c r="M325" s="20">
        <v>118132</v>
      </c>
      <c r="N325" s="20">
        <v>61600</v>
      </c>
      <c r="P325" s="17" t="s">
        <v>2</v>
      </c>
      <c r="Q325" s="17">
        <v>39497</v>
      </c>
      <c r="R325" s="17">
        <v>0</v>
      </c>
      <c r="S325">
        <f>Q325-R325</f>
        <v>39497</v>
      </c>
      <c r="U325" s="17" t="s">
        <v>2</v>
      </c>
      <c r="V325" s="17">
        <v>14272</v>
      </c>
      <c r="W325" s="17">
        <v>564</v>
      </c>
      <c r="X325">
        <f>V325-W325</f>
        <v>13708</v>
      </c>
      <c r="Z325" s="17"/>
    </row>
    <row r="326" spans="1:26" x14ac:dyDescent="0.3">
      <c r="A326" s="6">
        <v>100166</v>
      </c>
      <c r="B326">
        <v>1</v>
      </c>
      <c r="C326" t="s">
        <v>350</v>
      </c>
      <c r="D326" s="18" t="str">
        <f>_xlfn.XLOOKUP(A326,Clinical[SubjectID],Clinical[WHO 2021 Diagnosis])</f>
        <v>IDH mut Astrocytoma</v>
      </c>
      <c r="E326" s="19" t="s">
        <v>5</v>
      </c>
      <c r="F326" s="17" t="s">
        <v>6</v>
      </c>
      <c r="G326" s="19" t="s">
        <v>7</v>
      </c>
      <c r="H326" s="17">
        <v>38</v>
      </c>
      <c r="I326" s="20" t="s">
        <v>14</v>
      </c>
      <c r="J326" s="20">
        <v>15627</v>
      </c>
      <c r="K326" s="20" t="s">
        <v>14</v>
      </c>
      <c r="L326" s="20">
        <v>18335</v>
      </c>
      <c r="M326" s="20">
        <v>33962</v>
      </c>
      <c r="N326" s="20" t="s">
        <v>14</v>
      </c>
      <c r="Q326" s="17"/>
      <c r="R326" s="17"/>
      <c r="V326" s="17"/>
      <c r="W326" s="17"/>
      <c r="Z326" s="17"/>
    </row>
    <row r="327" spans="1:26" x14ac:dyDescent="0.3">
      <c r="A327" s="6">
        <v>100166</v>
      </c>
      <c r="B327">
        <v>2</v>
      </c>
      <c r="C327" t="s">
        <v>351</v>
      </c>
      <c r="D327" s="18" t="str">
        <f>_xlfn.XLOOKUP(A327,Clinical[SubjectID],Clinical[WHO 2021 Diagnosis])</f>
        <v>IDH mut Astrocytoma</v>
      </c>
      <c r="E327" s="19" t="s">
        <v>5</v>
      </c>
      <c r="F327" s="17" t="s">
        <v>6</v>
      </c>
      <c r="G327" s="19" t="s">
        <v>7</v>
      </c>
      <c r="H327" s="17">
        <v>38</v>
      </c>
      <c r="I327" s="20" t="s">
        <v>14</v>
      </c>
      <c r="J327" s="20">
        <v>16461</v>
      </c>
      <c r="K327" s="20" t="s">
        <v>14</v>
      </c>
      <c r="L327" s="20">
        <v>20028</v>
      </c>
      <c r="M327" s="20">
        <v>36489</v>
      </c>
      <c r="N327" s="20" t="s">
        <v>14</v>
      </c>
      <c r="P327" s="17" t="s">
        <v>0</v>
      </c>
      <c r="Q327" s="17">
        <v>0</v>
      </c>
      <c r="R327" s="17">
        <v>0</v>
      </c>
      <c r="S327">
        <f>Q327-R327</f>
        <v>0</v>
      </c>
      <c r="U327" s="17" t="s">
        <v>0</v>
      </c>
      <c r="V327" s="17">
        <v>0</v>
      </c>
      <c r="W327" s="17">
        <v>0</v>
      </c>
      <c r="X327">
        <f>V327-W327</f>
        <v>0</v>
      </c>
      <c r="Z327" s="17"/>
    </row>
    <row r="328" spans="1:26" x14ac:dyDescent="0.3">
      <c r="A328" s="6">
        <v>100167</v>
      </c>
      <c r="B328">
        <v>1</v>
      </c>
      <c r="C328" t="s">
        <v>352</v>
      </c>
      <c r="D328" s="18" t="str">
        <f>_xlfn.XLOOKUP(A328,Clinical[SubjectID],Clinical[WHO 2021 Diagnosis])</f>
        <v>Glioma NOS</v>
      </c>
      <c r="E328" s="19" t="s">
        <v>5</v>
      </c>
      <c r="F328" s="17" t="s">
        <v>6</v>
      </c>
      <c r="G328" s="19" t="s">
        <v>11</v>
      </c>
      <c r="H328" s="17">
        <v>71</v>
      </c>
      <c r="I328" s="20">
        <v>5528</v>
      </c>
      <c r="J328" s="20">
        <v>47017</v>
      </c>
      <c r="K328" s="20">
        <v>11217</v>
      </c>
      <c r="L328" s="20">
        <v>9644</v>
      </c>
      <c r="M328" s="20">
        <v>73406</v>
      </c>
      <c r="N328" s="20">
        <v>16745</v>
      </c>
      <c r="Q328" s="17"/>
      <c r="R328" s="17"/>
      <c r="V328" s="17"/>
      <c r="W328" s="17"/>
      <c r="Z328" s="17"/>
    </row>
    <row r="329" spans="1:26" x14ac:dyDescent="0.3">
      <c r="A329" s="6">
        <v>100167</v>
      </c>
      <c r="B329">
        <v>2</v>
      </c>
      <c r="C329" t="s">
        <v>353</v>
      </c>
      <c r="D329" s="18" t="str">
        <f>_xlfn.XLOOKUP(A329,Clinical[SubjectID],Clinical[WHO 2021 Diagnosis])</f>
        <v>Glioma NOS</v>
      </c>
      <c r="E329" s="19" t="s">
        <v>5</v>
      </c>
      <c r="F329" s="17" t="s">
        <v>6</v>
      </c>
      <c r="G329" s="19" t="s">
        <v>11</v>
      </c>
      <c r="H329" s="17">
        <v>71</v>
      </c>
      <c r="I329" s="20">
        <v>5023</v>
      </c>
      <c r="J329" s="20">
        <v>54596</v>
      </c>
      <c r="K329" s="20">
        <v>13498</v>
      </c>
      <c r="L329" s="20">
        <v>8625</v>
      </c>
      <c r="M329" s="20">
        <v>81742</v>
      </c>
      <c r="N329" s="20">
        <v>18521</v>
      </c>
      <c r="P329" s="17" t="s">
        <v>2</v>
      </c>
      <c r="Q329" s="17">
        <v>4708</v>
      </c>
      <c r="R329" s="17">
        <v>0</v>
      </c>
      <c r="S329">
        <f>Q329-R329</f>
        <v>4708</v>
      </c>
      <c r="U329" s="17" t="s">
        <v>2</v>
      </c>
      <c r="V329" s="17">
        <v>1752</v>
      </c>
      <c r="W329" s="17">
        <v>0</v>
      </c>
      <c r="X329">
        <f>V329-W329</f>
        <v>1752</v>
      </c>
      <c r="Z329" s="17"/>
    </row>
    <row r="330" spans="1:26" x14ac:dyDescent="0.3">
      <c r="A330" s="6">
        <v>100168</v>
      </c>
      <c r="B330">
        <v>1</v>
      </c>
      <c r="C330" t="s">
        <v>354</v>
      </c>
      <c r="D330" s="18" t="str">
        <f>_xlfn.XLOOKUP(A330,Clinical[SubjectID],Clinical[WHO 2021 Diagnosis])</f>
        <v>Oligodendroglioma</v>
      </c>
      <c r="E330" s="19" t="s">
        <v>5</v>
      </c>
      <c r="F330" s="17" t="s">
        <v>6</v>
      </c>
      <c r="G330" s="19" t="s">
        <v>7</v>
      </c>
      <c r="H330" s="17">
        <v>57</v>
      </c>
      <c r="I330" s="20" t="s">
        <v>14</v>
      </c>
      <c r="J330" s="20">
        <v>58605</v>
      </c>
      <c r="K330" s="20" t="s">
        <v>14</v>
      </c>
      <c r="L330" s="20">
        <v>21453</v>
      </c>
      <c r="M330" s="20">
        <v>80058</v>
      </c>
      <c r="N330" s="20" t="s">
        <v>14</v>
      </c>
      <c r="P330" s="17"/>
      <c r="Q330" s="17"/>
      <c r="R330" s="17"/>
      <c r="U330" s="17"/>
      <c r="V330" s="17"/>
      <c r="W330" s="17"/>
      <c r="Z330" s="17"/>
    </row>
    <row r="331" spans="1:26" x14ac:dyDescent="0.3">
      <c r="A331" s="6">
        <v>100168</v>
      </c>
      <c r="B331">
        <v>2</v>
      </c>
      <c r="C331" t="s">
        <v>355</v>
      </c>
      <c r="D331" s="18" t="str">
        <f>_xlfn.XLOOKUP(A331,Clinical[SubjectID],Clinical[WHO 2021 Diagnosis])</f>
        <v>Oligodendroglioma</v>
      </c>
      <c r="E331" s="19" t="s">
        <v>5</v>
      </c>
      <c r="F331" s="17" t="s">
        <v>6</v>
      </c>
      <c r="G331" s="19" t="s">
        <v>7</v>
      </c>
      <c r="H331" s="17">
        <v>58</v>
      </c>
      <c r="I331" s="20" t="s">
        <v>14</v>
      </c>
      <c r="J331" s="20">
        <v>63184</v>
      </c>
      <c r="K331" s="20" t="s">
        <v>14</v>
      </c>
      <c r="L331" s="20">
        <v>22578</v>
      </c>
      <c r="M331" s="20">
        <v>85762</v>
      </c>
      <c r="N331" s="20" t="s">
        <v>14</v>
      </c>
      <c r="P331" s="17" t="s">
        <v>0</v>
      </c>
      <c r="Q331" s="17">
        <v>0</v>
      </c>
      <c r="R331" s="17">
        <v>0</v>
      </c>
      <c r="S331">
        <f>Q331-R331</f>
        <v>0</v>
      </c>
      <c r="U331" s="17" t="s">
        <v>0</v>
      </c>
      <c r="V331" s="17">
        <v>0</v>
      </c>
      <c r="W331" s="17">
        <v>0</v>
      </c>
      <c r="X331">
        <f>V331-W331</f>
        <v>0</v>
      </c>
      <c r="Z331" s="17"/>
    </row>
    <row r="332" spans="1:26" x14ac:dyDescent="0.3">
      <c r="A332" s="6">
        <v>100169</v>
      </c>
      <c r="B332">
        <v>1</v>
      </c>
      <c r="C332" t="s">
        <v>356</v>
      </c>
      <c r="D332" s="18" t="str">
        <f>_xlfn.XLOOKUP(A332,Clinical[SubjectID],Clinical[WHO 2021 Diagnosis])</f>
        <v>IDH mut Astrocytoma</v>
      </c>
      <c r="E332" s="19" t="s">
        <v>5</v>
      </c>
      <c r="F332" s="17" t="s">
        <v>6</v>
      </c>
      <c r="G332" s="19" t="s">
        <v>11</v>
      </c>
      <c r="H332" s="17">
        <v>32</v>
      </c>
      <c r="I332" s="20" t="s">
        <v>14</v>
      </c>
      <c r="J332" s="20">
        <v>171317</v>
      </c>
      <c r="K332" s="20">
        <v>3066</v>
      </c>
      <c r="L332" s="20">
        <v>61974</v>
      </c>
      <c r="M332" s="20">
        <v>236357</v>
      </c>
      <c r="N332" s="20">
        <v>3066</v>
      </c>
      <c r="Q332" s="17"/>
      <c r="R332" s="17"/>
      <c r="V332" s="17"/>
      <c r="W332" s="17"/>
      <c r="Z332" s="17"/>
    </row>
    <row r="333" spans="1:26" x14ac:dyDescent="0.3">
      <c r="A333" s="6">
        <v>100169</v>
      </c>
      <c r="B333">
        <v>2</v>
      </c>
      <c r="C333" t="s">
        <v>357</v>
      </c>
      <c r="D333" s="18" t="str">
        <f>_xlfn.XLOOKUP(A333,Clinical[SubjectID],Clinical[WHO 2021 Diagnosis])</f>
        <v>IDH mut Astrocytoma</v>
      </c>
      <c r="E333" s="19" t="s">
        <v>5</v>
      </c>
      <c r="F333" s="17" t="s">
        <v>6</v>
      </c>
      <c r="G333" s="19" t="s">
        <v>11</v>
      </c>
      <c r="H333" s="17">
        <v>32</v>
      </c>
      <c r="I333" s="20" t="s">
        <v>14</v>
      </c>
      <c r="J333" s="20">
        <v>262020</v>
      </c>
      <c r="K333" s="20">
        <v>9598</v>
      </c>
      <c r="L333" s="20">
        <v>45537</v>
      </c>
      <c r="M333" s="20">
        <v>317155</v>
      </c>
      <c r="N333" s="20">
        <v>9598</v>
      </c>
      <c r="P333" s="17" t="s">
        <v>2</v>
      </c>
      <c r="Q333" s="17">
        <v>67146</v>
      </c>
      <c r="R333" s="17">
        <v>0</v>
      </c>
      <c r="S333">
        <f>Q333-R333</f>
        <v>67146</v>
      </c>
      <c r="U333" s="17" t="s">
        <v>0</v>
      </c>
      <c r="V333" s="17">
        <v>0</v>
      </c>
      <c r="W333" s="17">
        <v>0</v>
      </c>
      <c r="X333">
        <f>V333-W333</f>
        <v>0</v>
      </c>
      <c r="Z333" s="17"/>
    </row>
    <row r="334" spans="1:26" x14ac:dyDescent="0.3">
      <c r="A334" s="6">
        <v>100170</v>
      </c>
      <c r="B334">
        <v>1</v>
      </c>
      <c r="C334" t="s">
        <v>358</v>
      </c>
      <c r="D334" s="18" t="str">
        <f>_xlfn.XLOOKUP(A334,Clinical[SubjectID],Clinical[WHO 2021 Diagnosis])</f>
        <v>IDH mut Astrocytoma</v>
      </c>
      <c r="E334" s="19" t="s">
        <v>5</v>
      </c>
      <c r="F334" s="17" t="s">
        <v>6</v>
      </c>
      <c r="G334" s="19" t="s">
        <v>7</v>
      </c>
      <c r="H334" s="17">
        <v>30</v>
      </c>
      <c r="I334" s="20" t="s">
        <v>14</v>
      </c>
      <c r="J334" s="20">
        <v>4762</v>
      </c>
      <c r="K334" s="20" t="s">
        <v>14</v>
      </c>
      <c r="L334" s="20">
        <v>3448</v>
      </c>
      <c r="M334" s="20">
        <v>8210</v>
      </c>
      <c r="N334" s="20" t="s">
        <v>14</v>
      </c>
      <c r="Q334" s="17"/>
      <c r="R334" s="17"/>
      <c r="V334" s="17"/>
      <c r="W334" s="17"/>
      <c r="Z334" s="17"/>
    </row>
    <row r="335" spans="1:26" x14ac:dyDescent="0.3">
      <c r="A335" s="6">
        <v>100170</v>
      </c>
      <c r="B335">
        <v>2</v>
      </c>
      <c r="C335" t="s">
        <v>359</v>
      </c>
      <c r="D335" s="18" t="str">
        <f>_xlfn.XLOOKUP(A335,Clinical[SubjectID],Clinical[WHO 2021 Diagnosis])</f>
        <v>IDH mut Astrocytoma</v>
      </c>
      <c r="E335" s="19" t="s">
        <v>5</v>
      </c>
      <c r="F335" s="17" t="s">
        <v>6</v>
      </c>
      <c r="G335" s="19" t="s">
        <v>7</v>
      </c>
      <c r="H335" s="17">
        <v>30</v>
      </c>
      <c r="I335" s="20" t="s">
        <v>14</v>
      </c>
      <c r="J335" s="20">
        <v>7417</v>
      </c>
      <c r="K335" s="20" t="s">
        <v>14</v>
      </c>
      <c r="L335" s="20">
        <v>2604</v>
      </c>
      <c r="M335" s="20">
        <v>10021</v>
      </c>
      <c r="N335" s="20" t="s">
        <v>14</v>
      </c>
      <c r="P335" s="17" t="s">
        <v>0</v>
      </c>
      <c r="Q335" s="17">
        <v>0</v>
      </c>
      <c r="R335" s="17">
        <v>0</v>
      </c>
      <c r="S335">
        <f>Q335-R335</f>
        <v>0</v>
      </c>
      <c r="U335" s="17" t="s">
        <v>0</v>
      </c>
      <c r="V335" s="17">
        <v>0</v>
      </c>
      <c r="W335" s="17">
        <v>0</v>
      </c>
      <c r="X335">
        <f>V335-W335</f>
        <v>0</v>
      </c>
      <c r="Z335" s="17"/>
    </row>
    <row r="336" spans="1:26" x14ac:dyDescent="0.3">
      <c r="A336" s="6">
        <v>100171</v>
      </c>
      <c r="B336">
        <v>1</v>
      </c>
      <c r="C336" t="s">
        <v>360</v>
      </c>
      <c r="D336" s="18" t="str">
        <f>_xlfn.XLOOKUP(A336,Clinical[SubjectID],Clinical[WHO 2021 Diagnosis])</f>
        <v>IDH mut Astrocytoma</v>
      </c>
      <c r="E336" s="19" t="s">
        <v>5</v>
      </c>
      <c r="F336" s="17" t="s">
        <v>6</v>
      </c>
      <c r="G336" s="19" t="s">
        <v>7</v>
      </c>
      <c r="H336" s="17">
        <v>35</v>
      </c>
      <c r="I336" s="20" t="s">
        <v>14</v>
      </c>
      <c r="J336" s="20">
        <v>21066</v>
      </c>
      <c r="K336" s="20" t="s">
        <v>14</v>
      </c>
      <c r="L336" s="20">
        <v>11338</v>
      </c>
      <c r="M336" s="20">
        <v>32404</v>
      </c>
      <c r="N336" s="20" t="s">
        <v>14</v>
      </c>
      <c r="Q336" s="17"/>
      <c r="R336" s="17"/>
      <c r="V336" s="17"/>
      <c r="W336" s="17"/>
      <c r="Z336" s="17"/>
    </row>
    <row r="337" spans="1:26" x14ac:dyDescent="0.3">
      <c r="A337" s="6">
        <v>100171</v>
      </c>
      <c r="B337">
        <v>2</v>
      </c>
      <c r="C337" t="s">
        <v>361</v>
      </c>
      <c r="D337" s="18" t="str">
        <f>_xlfn.XLOOKUP(A337,Clinical[SubjectID],Clinical[WHO 2021 Diagnosis])</f>
        <v>IDH mut Astrocytoma</v>
      </c>
      <c r="E337" s="19" t="s">
        <v>9</v>
      </c>
      <c r="F337" s="17" t="s">
        <v>6</v>
      </c>
      <c r="G337" s="19" t="s">
        <v>7</v>
      </c>
      <c r="H337" s="17">
        <v>36</v>
      </c>
      <c r="I337" s="20" t="s">
        <v>14</v>
      </c>
      <c r="J337" s="20">
        <v>32662</v>
      </c>
      <c r="K337" s="20" t="s">
        <v>14</v>
      </c>
      <c r="L337" s="20">
        <v>9391</v>
      </c>
      <c r="M337" s="20">
        <v>42053</v>
      </c>
      <c r="N337" s="20" t="s">
        <v>14</v>
      </c>
      <c r="P337" s="17" t="s">
        <v>2</v>
      </c>
      <c r="Q337" s="17">
        <v>5790</v>
      </c>
      <c r="R337" s="17">
        <v>0</v>
      </c>
      <c r="S337">
        <f>Q337-R337</f>
        <v>5790</v>
      </c>
      <c r="U337" s="17" t="s">
        <v>0</v>
      </c>
      <c r="V337" s="17">
        <v>0</v>
      </c>
      <c r="W337" s="17">
        <v>0</v>
      </c>
      <c r="X337">
        <f>V337-W337</f>
        <v>0</v>
      </c>
      <c r="Z337" s="17"/>
    </row>
    <row r="338" spans="1:26" x14ac:dyDescent="0.3">
      <c r="A338" s="6">
        <v>100172</v>
      </c>
      <c r="B338">
        <v>1</v>
      </c>
      <c r="C338" t="s">
        <v>362</v>
      </c>
      <c r="D338" s="18" t="str">
        <f>_xlfn.XLOOKUP(A338,Clinical[SubjectID],Clinical[WHO 2021 Diagnosis])</f>
        <v>Oligodendroglioma</v>
      </c>
      <c r="E338" s="19" t="s">
        <v>5</v>
      </c>
      <c r="F338" s="17" t="s">
        <v>6</v>
      </c>
      <c r="G338" s="19" t="s">
        <v>11</v>
      </c>
      <c r="H338" s="17">
        <v>61</v>
      </c>
      <c r="I338" s="20" t="s">
        <v>14</v>
      </c>
      <c r="J338" s="20">
        <v>21524</v>
      </c>
      <c r="K338" s="20" t="s">
        <v>14</v>
      </c>
      <c r="L338" s="20">
        <v>15478</v>
      </c>
      <c r="M338" s="20">
        <v>37002</v>
      </c>
      <c r="N338" s="20" t="s">
        <v>14</v>
      </c>
      <c r="Q338" s="17"/>
      <c r="R338" s="17"/>
      <c r="V338" s="17"/>
      <c r="W338" s="17"/>
      <c r="Z338" s="17"/>
    </row>
    <row r="339" spans="1:26" x14ac:dyDescent="0.3">
      <c r="A339" s="6">
        <v>100172</v>
      </c>
      <c r="B339">
        <v>2</v>
      </c>
      <c r="C339" t="s">
        <v>363</v>
      </c>
      <c r="D339" s="18" t="str">
        <f>_xlfn.XLOOKUP(A339,Clinical[SubjectID],Clinical[WHO 2021 Diagnosis])</f>
        <v>Oligodendroglioma</v>
      </c>
      <c r="E339" s="19" t="s">
        <v>5</v>
      </c>
      <c r="F339" s="17" t="s">
        <v>6</v>
      </c>
      <c r="G339" s="19" t="s">
        <v>11</v>
      </c>
      <c r="H339" s="17">
        <v>61</v>
      </c>
      <c r="I339" s="20" t="s">
        <v>14</v>
      </c>
      <c r="J339" s="20">
        <v>15301</v>
      </c>
      <c r="K339" s="20" t="s">
        <v>14</v>
      </c>
      <c r="L339" s="20">
        <v>17322</v>
      </c>
      <c r="M339" s="20">
        <v>32623</v>
      </c>
      <c r="N339" s="20" t="s">
        <v>14</v>
      </c>
      <c r="P339" s="17" t="s">
        <v>0</v>
      </c>
      <c r="Q339" s="17">
        <v>0</v>
      </c>
      <c r="R339" s="17">
        <v>0</v>
      </c>
      <c r="S339">
        <f>Q339-R339</f>
        <v>0</v>
      </c>
      <c r="U339" s="17" t="s">
        <v>0</v>
      </c>
      <c r="V339" s="17">
        <v>0</v>
      </c>
      <c r="W339" s="17">
        <v>0</v>
      </c>
      <c r="X339">
        <f>V339-W339</f>
        <v>0</v>
      </c>
      <c r="Z339" s="17"/>
    </row>
    <row r="340" spans="1:26" x14ac:dyDescent="0.3">
      <c r="A340" s="6">
        <v>100173</v>
      </c>
      <c r="B340">
        <v>1</v>
      </c>
      <c r="C340" t="s">
        <v>364</v>
      </c>
      <c r="D340" s="18" t="str">
        <f>_xlfn.XLOOKUP(A340,Clinical[SubjectID],Clinical[WHO 2021 Diagnosis])</f>
        <v>IDH mut Astrocytoma</v>
      </c>
      <c r="E340" s="19" t="s">
        <v>5</v>
      </c>
      <c r="F340" s="17" t="s">
        <v>6</v>
      </c>
      <c r="G340" s="19" t="s">
        <v>11</v>
      </c>
      <c r="H340" s="17">
        <v>38</v>
      </c>
      <c r="I340" s="20" t="s">
        <v>14</v>
      </c>
      <c r="J340" s="20">
        <v>8867</v>
      </c>
      <c r="K340" s="20" t="s">
        <v>14</v>
      </c>
      <c r="L340" s="20">
        <v>8262</v>
      </c>
      <c r="M340" s="20">
        <v>17129</v>
      </c>
      <c r="N340" s="20" t="s">
        <v>14</v>
      </c>
      <c r="Q340" s="17"/>
      <c r="R340" s="17"/>
      <c r="V340" s="17"/>
      <c r="W340" s="17"/>
      <c r="Z340" s="17"/>
    </row>
    <row r="341" spans="1:26" x14ac:dyDescent="0.3">
      <c r="A341" s="6">
        <v>100173</v>
      </c>
      <c r="B341">
        <v>2</v>
      </c>
      <c r="C341" t="s">
        <v>365</v>
      </c>
      <c r="D341" s="18" t="str">
        <f>_xlfn.XLOOKUP(A341,Clinical[SubjectID],Clinical[WHO 2021 Diagnosis])</f>
        <v>IDH mut Astrocytoma</v>
      </c>
      <c r="E341" s="19" t="s">
        <v>5</v>
      </c>
      <c r="F341" s="17" t="s">
        <v>6</v>
      </c>
      <c r="G341" s="19" t="s">
        <v>11</v>
      </c>
      <c r="H341" s="17">
        <v>38</v>
      </c>
      <c r="I341" s="20" t="s">
        <v>14</v>
      </c>
      <c r="J341" s="20">
        <v>8353</v>
      </c>
      <c r="K341" s="20" t="s">
        <v>14</v>
      </c>
      <c r="L341" s="20">
        <v>8768</v>
      </c>
      <c r="M341" s="20">
        <v>17121</v>
      </c>
      <c r="N341" s="20" t="s">
        <v>14</v>
      </c>
      <c r="P341" s="17" t="s">
        <v>0</v>
      </c>
      <c r="Q341" s="17">
        <v>0</v>
      </c>
      <c r="R341" s="17">
        <v>0</v>
      </c>
      <c r="S341">
        <f>Q341-R341</f>
        <v>0</v>
      </c>
      <c r="U341" s="17" t="s">
        <v>0</v>
      </c>
      <c r="V341" s="17">
        <v>0</v>
      </c>
      <c r="W341" s="17">
        <v>0</v>
      </c>
      <c r="X341">
        <f>V341-W341</f>
        <v>0</v>
      </c>
      <c r="Z341" s="17"/>
    </row>
    <row r="342" spans="1:26" x14ac:dyDescent="0.3">
      <c r="A342" s="6">
        <v>100174</v>
      </c>
      <c r="B342">
        <v>1</v>
      </c>
      <c r="C342" t="s">
        <v>366</v>
      </c>
      <c r="D342" s="18" t="str">
        <f>_xlfn.XLOOKUP(A342,Clinical[SubjectID],Clinical[WHO 2021 Diagnosis])</f>
        <v>Glioblastoma</v>
      </c>
      <c r="E342" s="19" t="s">
        <v>8</v>
      </c>
      <c r="F342" s="17" t="s">
        <v>6</v>
      </c>
      <c r="G342" s="19" t="s">
        <v>7</v>
      </c>
      <c r="H342" s="17">
        <v>61</v>
      </c>
      <c r="I342" s="20">
        <v>37</v>
      </c>
      <c r="J342" s="20">
        <v>14084</v>
      </c>
      <c r="K342" s="20">
        <v>867</v>
      </c>
      <c r="L342" s="20">
        <v>2384</v>
      </c>
      <c r="M342" s="20">
        <v>17372</v>
      </c>
      <c r="N342" s="20">
        <v>904</v>
      </c>
      <c r="Q342" s="17"/>
      <c r="R342" s="17"/>
      <c r="V342" s="17"/>
      <c r="W342" s="17"/>
      <c r="Z342" s="17"/>
    </row>
    <row r="343" spans="1:26" x14ac:dyDescent="0.3">
      <c r="A343" s="6">
        <v>100174</v>
      </c>
      <c r="B343">
        <v>2</v>
      </c>
      <c r="C343" t="s">
        <v>367</v>
      </c>
      <c r="D343" s="18" t="str">
        <f>_xlfn.XLOOKUP(A343,Clinical[SubjectID],Clinical[WHO 2021 Diagnosis])</f>
        <v>Glioblastoma</v>
      </c>
      <c r="E343" s="19" t="s">
        <v>9</v>
      </c>
      <c r="F343" s="17" t="s">
        <v>6</v>
      </c>
      <c r="G343" s="19" t="s">
        <v>7</v>
      </c>
      <c r="H343" s="17">
        <v>61</v>
      </c>
      <c r="I343" s="20">
        <v>23</v>
      </c>
      <c r="J343" s="20">
        <v>15316</v>
      </c>
      <c r="K343" s="20">
        <v>564</v>
      </c>
      <c r="L343" s="20">
        <v>2312</v>
      </c>
      <c r="M343" s="20">
        <v>18215</v>
      </c>
      <c r="N343" s="20">
        <v>587</v>
      </c>
      <c r="P343" s="17" t="s">
        <v>0</v>
      </c>
      <c r="Q343" s="17">
        <v>0</v>
      </c>
      <c r="R343" s="17">
        <v>0</v>
      </c>
      <c r="S343">
        <f>Q343-R343</f>
        <v>0</v>
      </c>
      <c r="U343" s="17" t="s">
        <v>0</v>
      </c>
      <c r="V343" s="17">
        <v>0</v>
      </c>
      <c r="W343" s="17">
        <v>0</v>
      </c>
      <c r="X343">
        <f>V343-W343</f>
        <v>0</v>
      </c>
      <c r="Z343" s="17"/>
    </row>
    <row r="344" spans="1:26" x14ac:dyDescent="0.3">
      <c r="A344" s="6">
        <v>100175</v>
      </c>
      <c r="B344">
        <v>1</v>
      </c>
      <c r="C344" t="s">
        <v>368</v>
      </c>
      <c r="D344" s="18" t="str">
        <f>_xlfn.XLOOKUP(A344,Clinical[SubjectID],Clinical[WHO 2021 Diagnosis])</f>
        <v>Glioblastoma</v>
      </c>
      <c r="E344" s="19" t="s">
        <v>5</v>
      </c>
      <c r="F344" s="17" t="s">
        <v>6</v>
      </c>
      <c r="G344" s="19" t="s">
        <v>11</v>
      </c>
      <c r="H344" s="17">
        <v>39</v>
      </c>
      <c r="I344" s="20" t="s">
        <v>14</v>
      </c>
      <c r="J344" s="20">
        <v>17907</v>
      </c>
      <c r="K344" s="20" t="s">
        <v>14</v>
      </c>
      <c r="L344" s="20">
        <v>22074</v>
      </c>
      <c r="M344" s="20">
        <v>39981</v>
      </c>
      <c r="N344" s="20" t="s">
        <v>14</v>
      </c>
      <c r="Q344" s="17"/>
      <c r="R344" s="17"/>
      <c r="V344" s="17"/>
      <c r="W344" s="17"/>
      <c r="Z344" s="17"/>
    </row>
    <row r="345" spans="1:26" x14ac:dyDescent="0.3">
      <c r="A345" s="6">
        <v>100175</v>
      </c>
      <c r="B345">
        <v>2</v>
      </c>
      <c r="C345" t="s">
        <v>369</v>
      </c>
      <c r="D345" s="18" t="str">
        <f>_xlfn.XLOOKUP(A345,Clinical[SubjectID],Clinical[WHO 2021 Diagnosis])</f>
        <v>Glioblastoma</v>
      </c>
      <c r="E345" s="19" t="s">
        <v>5</v>
      </c>
      <c r="F345" s="17" t="s">
        <v>6</v>
      </c>
      <c r="G345" s="19" t="s">
        <v>11</v>
      </c>
      <c r="H345" s="17">
        <v>39</v>
      </c>
      <c r="I345" s="20" t="s">
        <v>14</v>
      </c>
      <c r="J345" s="20">
        <v>18747</v>
      </c>
      <c r="K345" s="20" t="s">
        <v>14</v>
      </c>
      <c r="L345" s="20">
        <v>18491</v>
      </c>
      <c r="M345" s="20">
        <v>37238</v>
      </c>
      <c r="N345" s="20" t="s">
        <v>14</v>
      </c>
      <c r="P345" s="17" t="s">
        <v>0</v>
      </c>
      <c r="Q345" s="17">
        <v>0</v>
      </c>
      <c r="R345" s="17">
        <v>0</v>
      </c>
      <c r="S345">
        <f>Q345-R345</f>
        <v>0</v>
      </c>
      <c r="U345" s="17" t="s">
        <v>0</v>
      </c>
      <c r="V345" s="17">
        <v>0</v>
      </c>
      <c r="W345" s="17">
        <v>0</v>
      </c>
      <c r="X345">
        <f>V345-W345</f>
        <v>0</v>
      </c>
      <c r="Z345" s="17"/>
    </row>
    <row r="346" spans="1:26" x14ac:dyDescent="0.3">
      <c r="A346" s="6">
        <v>100176</v>
      </c>
      <c r="B346">
        <v>1</v>
      </c>
      <c r="C346" t="s">
        <v>370</v>
      </c>
      <c r="D346" s="18" t="str">
        <f>_xlfn.XLOOKUP(A346,Clinical[SubjectID],Clinical[WHO 2021 Diagnosis])</f>
        <v>Glioblastoma</v>
      </c>
      <c r="E346" s="19" t="s">
        <v>5</v>
      </c>
      <c r="F346" s="17" t="s">
        <v>6</v>
      </c>
      <c r="G346" s="19" t="s">
        <v>7</v>
      </c>
      <c r="H346" s="17">
        <v>53</v>
      </c>
      <c r="I346" s="20">
        <v>343</v>
      </c>
      <c r="J346" s="20">
        <v>63126</v>
      </c>
      <c r="K346" s="20">
        <v>6980</v>
      </c>
      <c r="L346" s="20">
        <v>4915</v>
      </c>
      <c r="M346" s="20">
        <v>75364</v>
      </c>
      <c r="N346" s="20">
        <v>7323</v>
      </c>
      <c r="Q346" s="17"/>
      <c r="R346" s="17"/>
      <c r="V346" s="17"/>
      <c r="W346" s="17"/>
      <c r="Z346" s="17"/>
    </row>
    <row r="347" spans="1:26" x14ac:dyDescent="0.3">
      <c r="A347" s="6">
        <v>100176</v>
      </c>
      <c r="B347">
        <v>2</v>
      </c>
      <c r="C347" t="s">
        <v>371</v>
      </c>
      <c r="D347" s="18" t="str">
        <f>_xlfn.XLOOKUP(A347,Clinical[SubjectID],Clinical[WHO 2021 Diagnosis])</f>
        <v>Glioblastoma</v>
      </c>
      <c r="E347" s="19" t="s">
        <v>5</v>
      </c>
      <c r="F347" s="17" t="s">
        <v>6</v>
      </c>
      <c r="G347" s="19" t="s">
        <v>7</v>
      </c>
      <c r="H347" s="17">
        <v>53</v>
      </c>
      <c r="I347" s="20">
        <v>705</v>
      </c>
      <c r="J347" s="20">
        <v>92378</v>
      </c>
      <c r="K347" s="20">
        <v>10596</v>
      </c>
      <c r="L347" s="20">
        <v>4998</v>
      </c>
      <c r="M347" s="20">
        <v>108677</v>
      </c>
      <c r="N347" s="20">
        <v>11301</v>
      </c>
      <c r="P347" s="17" t="s">
        <v>2</v>
      </c>
      <c r="Q347" s="17">
        <v>29828</v>
      </c>
      <c r="R347" s="17">
        <v>0</v>
      </c>
      <c r="S347">
        <f>Q347-R347</f>
        <v>29828</v>
      </c>
      <c r="U347" s="17" t="s">
        <v>2</v>
      </c>
      <c r="V347" s="17">
        <v>4875</v>
      </c>
      <c r="W347" s="17">
        <v>237</v>
      </c>
      <c r="X347">
        <f>V347-W347</f>
        <v>4638</v>
      </c>
      <c r="Z347" s="17"/>
    </row>
    <row r="348" spans="1:26" x14ac:dyDescent="0.3">
      <c r="A348" s="6">
        <v>100177</v>
      </c>
      <c r="B348">
        <v>1</v>
      </c>
      <c r="C348" t="s">
        <v>372</v>
      </c>
      <c r="D348" s="18" t="str">
        <f>_xlfn.XLOOKUP(A348,Clinical[SubjectID],Clinical[WHO 2021 Diagnosis])</f>
        <v>IDH mut Astrocytoma</v>
      </c>
      <c r="E348" s="19" t="s">
        <v>5</v>
      </c>
      <c r="F348" s="17" t="s">
        <v>6</v>
      </c>
      <c r="G348" s="19" t="s">
        <v>7</v>
      </c>
      <c r="H348" s="17">
        <v>44</v>
      </c>
      <c r="I348" s="20" t="s">
        <v>14</v>
      </c>
      <c r="J348" s="20">
        <v>12467</v>
      </c>
      <c r="K348" s="20" t="s">
        <v>14</v>
      </c>
      <c r="L348" s="20">
        <v>15512</v>
      </c>
      <c r="M348" s="20">
        <v>27979</v>
      </c>
      <c r="N348" s="20" t="s">
        <v>14</v>
      </c>
      <c r="Q348" s="17"/>
      <c r="R348" s="17"/>
      <c r="V348" s="17"/>
      <c r="W348" s="17"/>
      <c r="Z348" s="17"/>
    </row>
    <row r="349" spans="1:26" x14ac:dyDescent="0.3">
      <c r="A349" s="6">
        <v>100177</v>
      </c>
      <c r="B349">
        <v>2</v>
      </c>
      <c r="C349" t="s">
        <v>373</v>
      </c>
      <c r="D349" s="18" t="str">
        <f>_xlfn.XLOOKUP(A349,Clinical[SubjectID],Clinical[WHO 2021 Diagnosis])</f>
        <v>IDH mut Astrocytoma</v>
      </c>
      <c r="E349" s="19" t="s">
        <v>5</v>
      </c>
      <c r="F349" s="17" t="s">
        <v>6</v>
      </c>
      <c r="G349" s="19" t="s">
        <v>7</v>
      </c>
      <c r="H349" s="17">
        <v>44</v>
      </c>
      <c r="I349" s="20" t="s">
        <v>14</v>
      </c>
      <c r="J349" s="20">
        <v>18245</v>
      </c>
      <c r="K349" s="20" t="s">
        <v>14</v>
      </c>
      <c r="L349" s="20">
        <v>13241</v>
      </c>
      <c r="M349" s="20">
        <v>31486</v>
      </c>
      <c r="N349" s="20" t="s">
        <v>14</v>
      </c>
      <c r="P349" s="17" t="s">
        <v>0</v>
      </c>
      <c r="Q349" s="17">
        <v>0</v>
      </c>
      <c r="R349" s="17">
        <v>0</v>
      </c>
      <c r="S349">
        <f>Q349-R349</f>
        <v>0</v>
      </c>
      <c r="U349" s="17" t="s">
        <v>0</v>
      </c>
      <c r="V349" s="17">
        <v>0</v>
      </c>
      <c r="W349" s="17">
        <v>0</v>
      </c>
      <c r="X349">
        <f>V349-W349</f>
        <v>0</v>
      </c>
      <c r="Z349" s="17"/>
    </row>
    <row r="350" spans="1:26" x14ac:dyDescent="0.3">
      <c r="A350" s="6">
        <v>100178</v>
      </c>
      <c r="B350">
        <v>1</v>
      </c>
      <c r="C350" t="s">
        <v>374</v>
      </c>
      <c r="D350" s="18" t="str">
        <f>_xlfn.XLOOKUP(A350,Clinical[SubjectID],Clinical[WHO 2021 Diagnosis])</f>
        <v>Oligodendroglioma</v>
      </c>
      <c r="E350" s="19" t="s">
        <v>5</v>
      </c>
      <c r="F350" s="17" t="s">
        <v>6</v>
      </c>
      <c r="G350" s="19" t="s">
        <v>11</v>
      </c>
      <c r="H350" s="17">
        <v>63</v>
      </c>
      <c r="I350" s="20" t="s">
        <v>14</v>
      </c>
      <c r="J350" s="20">
        <v>73615</v>
      </c>
      <c r="K350" s="20" t="s">
        <v>14</v>
      </c>
      <c r="L350" s="20">
        <v>40790</v>
      </c>
      <c r="M350" s="20">
        <v>114405</v>
      </c>
      <c r="N350" s="20" t="s">
        <v>14</v>
      </c>
      <c r="Q350" s="17"/>
      <c r="R350" s="17"/>
      <c r="V350" s="17"/>
      <c r="W350" s="17"/>
      <c r="Z350" s="17"/>
    </row>
    <row r="351" spans="1:26" x14ac:dyDescent="0.3">
      <c r="A351" s="6">
        <v>100178</v>
      </c>
      <c r="B351">
        <v>2</v>
      </c>
      <c r="C351" t="s">
        <v>375</v>
      </c>
      <c r="D351" s="18" t="str">
        <f>_xlfn.XLOOKUP(A351,Clinical[SubjectID],Clinical[WHO 2021 Diagnosis])</f>
        <v>Oligodendroglioma</v>
      </c>
      <c r="E351" s="19" t="s">
        <v>5</v>
      </c>
      <c r="F351" s="17" t="s">
        <v>6</v>
      </c>
      <c r="G351" s="19" t="s">
        <v>11</v>
      </c>
      <c r="H351" s="17">
        <v>64</v>
      </c>
      <c r="I351" s="20" t="s">
        <v>14</v>
      </c>
      <c r="J351" s="20">
        <v>86166</v>
      </c>
      <c r="K351" s="20" t="s">
        <v>14</v>
      </c>
      <c r="L351" s="20">
        <v>40921</v>
      </c>
      <c r="M351" s="20">
        <v>127087</v>
      </c>
      <c r="N351" s="20" t="s">
        <v>14</v>
      </c>
      <c r="P351" s="17" t="s">
        <v>0</v>
      </c>
      <c r="Q351" s="17">
        <v>0</v>
      </c>
      <c r="R351" s="17">
        <v>0</v>
      </c>
      <c r="S351">
        <f>Q351-R351</f>
        <v>0</v>
      </c>
      <c r="U351" s="17" t="s">
        <v>0</v>
      </c>
      <c r="V351" s="17">
        <v>0</v>
      </c>
      <c r="W351" s="17">
        <v>0</v>
      </c>
      <c r="X351">
        <f>V351-W351</f>
        <v>0</v>
      </c>
      <c r="Z351" s="17"/>
    </row>
    <row r="352" spans="1:26" x14ac:dyDescent="0.3">
      <c r="A352" s="6">
        <v>100179</v>
      </c>
      <c r="B352">
        <v>1</v>
      </c>
      <c r="C352" t="s">
        <v>376</v>
      </c>
      <c r="D352" s="18" t="str">
        <f>_xlfn.XLOOKUP(A352,Clinical[SubjectID],Clinical[WHO 2021 Diagnosis])</f>
        <v>IDH mut Astrocytoma</v>
      </c>
      <c r="E352" s="19" t="s">
        <v>5</v>
      </c>
      <c r="F352" s="17" t="s">
        <v>6</v>
      </c>
      <c r="G352" s="19" t="s">
        <v>7</v>
      </c>
      <c r="H352" s="17">
        <v>41</v>
      </c>
      <c r="I352" s="20" t="s">
        <v>14</v>
      </c>
      <c r="J352" s="20">
        <v>19827</v>
      </c>
      <c r="K352" s="20" t="s">
        <v>14</v>
      </c>
      <c r="L352" s="20">
        <v>25958</v>
      </c>
      <c r="M352" s="20">
        <v>45785</v>
      </c>
      <c r="N352" s="20" t="s">
        <v>14</v>
      </c>
      <c r="Q352" s="17"/>
      <c r="R352" s="17"/>
      <c r="V352" s="17"/>
      <c r="W352" s="17"/>
      <c r="Z352" s="17"/>
    </row>
    <row r="353" spans="1:26" x14ac:dyDescent="0.3">
      <c r="A353" s="6">
        <v>100179</v>
      </c>
      <c r="B353">
        <v>2</v>
      </c>
      <c r="C353" t="s">
        <v>377</v>
      </c>
      <c r="D353" s="18" t="str">
        <f>_xlfn.XLOOKUP(A353,Clinical[SubjectID],Clinical[WHO 2021 Diagnosis])</f>
        <v>IDH mut Astrocytoma</v>
      </c>
      <c r="E353" s="19" t="s">
        <v>5</v>
      </c>
      <c r="F353" s="17" t="s">
        <v>6</v>
      </c>
      <c r="G353" s="19" t="s">
        <v>7</v>
      </c>
      <c r="H353" s="17">
        <v>41</v>
      </c>
      <c r="I353" s="20" t="s">
        <v>14</v>
      </c>
      <c r="J353" s="20">
        <v>20506</v>
      </c>
      <c r="K353" s="20" t="s">
        <v>14</v>
      </c>
      <c r="L353" s="20">
        <v>26867</v>
      </c>
      <c r="M353" s="20">
        <v>47373</v>
      </c>
      <c r="N353" s="20" t="s">
        <v>14</v>
      </c>
      <c r="P353" s="17" t="s">
        <v>0</v>
      </c>
      <c r="Q353" s="17">
        <v>0</v>
      </c>
      <c r="R353" s="17">
        <v>0</v>
      </c>
      <c r="S353">
        <f>Q353-R353</f>
        <v>0</v>
      </c>
      <c r="U353" s="17" t="s">
        <v>0</v>
      </c>
      <c r="V353" s="17">
        <v>0</v>
      </c>
      <c r="W353" s="17">
        <v>0</v>
      </c>
      <c r="X353">
        <f>V353-W353</f>
        <v>0</v>
      </c>
      <c r="Z353" s="17"/>
    </row>
    <row r="354" spans="1:26" x14ac:dyDescent="0.3">
      <c r="A354" s="6">
        <v>100180</v>
      </c>
      <c r="B354">
        <v>1</v>
      </c>
      <c r="C354" t="s">
        <v>378</v>
      </c>
      <c r="D354" s="18" t="str">
        <f>_xlfn.XLOOKUP(A354,Clinical[SubjectID],Clinical[WHO 2021 Diagnosis])</f>
        <v>Oligodendroglioma</v>
      </c>
      <c r="E354" s="19" t="s">
        <v>9</v>
      </c>
      <c r="F354" s="17" t="s">
        <v>6</v>
      </c>
      <c r="G354" s="19" t="s">
        <v>7</v>
      </c>
      <c r="H354" s="17">
        <v>47</v>
      </c>
      <c r="I354" s="20" t="s">
        <v>14</v>
      </c>
      <c r="J354" s="20">
        <v>45438</v>
      </c>
      <c r="K354" s="20" t="s">
        <v>14</v>
      </c>
      <c r="L354" s="20">
        <v>2652</v>
      </c>
      <c r="M354" s="20">
        <v>48090</v>
      </c>
      <c r="N354" s="20" t="s">
        <v>14</v>
      </c>
      <c r="Q354" s="17"/>
      <c r="R354" s="17"/>
      <c r="V354" s="17"/>
      <c r="W354" s="17"/>
      <c r="Z354" s="17"/>
    </row>
    <row r="355" spans="1:26" x14ac:dyDescent="0.3">
      <c r="A355" s="6">
        <v>100180</v>
      </c>
      <c r="B355">
        <v>2</v>
      </c>
      <c r="C355" t="s">
        <v>379</v>
      </c>
      <c r="D355" s="18" t="str">
        <f>_xlfn.XLOOKUP(A355,Clinical[SubjectID],Clinical[WHO 2021 Diagnosis])</f>
        <v>Oligodendroglioma</v>
      </c>
      <c r="E355" s="19" t="s">
        <v>9</v>
      </c>
      <c r="F355" s="17" t="s">
        <v>6</v>
      </c>
      <c r="G355" s="19" t="s">
        <v>7</v>
      </c>
      <c r="H355" s="17">
        <v>47</v>
      </c>
      <c r="I355" s="20" t="s">
        <v>14</v>
      </c>
      <c r="J355" s="20">
        <v>41441</v>
      </c>
      <c r="K355" s="20" t="s">
        <v>14</v>
      </c>
      <c r="L355" s="20">
        <v>2664</v>
      </c>
      <c r="M355" s="20">
        <v>44105</v>
      </c>
      <c r="N355" s="20" t="s">
        <v>14</v>
      </c>
      <c r="P355" s="17" t="s">
        <v>1</v>
      </c>
      <c r="Q355" s="17">
        <v>0</v>
      </c>
      <c r="R355" s="17">
        <v>1333</v>
      </c>
      <c r="S355">
        <f>Q355-R355</f>
        <v>-1333</v>
      </c>
      <c r="U355" s="17" t="s">
        <v>0</v>
      </c>
      <c r="V355" s="17">
        <v>0</v>
      </c>
      <c r="W355" s="17">
        <v>0</v>
      </c>
      <c r="X355">
        <f>V355-W355</f>
        <v>0</v>
      </c>
      <c r="Z355" s="17"/>
    </row>
    <row r="356" spans="1:26" x14ac:dyDescent="0.3">
      <c r="A356" s="6">
        <v>100181</v>
      </c>
      <c r="B356">
        <v>1</v>
      </c>
      <c r="C356" t="s">
        <v>380</v>
      </c>
      <c r="D356" s="18" t="str">
        <f>_xlfn.XLOOKUP(A356,Clinical[SubjectID],Clinical[WHO 2021 Diagnosis])</f>
        <v>Glioma NOS</v>
      </c>
      <c r="E356" s="19" t="s">
        <v>5</v>
      </c>
      <c r="F356" s="17" t="s">
        <v>6</v>
      </c>
      <c r="G356" s="19" t="s">
        <v>7</v>
      </c>
      <c r="H356" s="17">
        <v>31</v>
      </c>
      <c r="I356" s="20" t="s">
        <v>14</v>
      </c>
      <c r="J356" s="20">
        <v>18789</v>
      </c>
      <c r="K356" s="20">
        <v>6078</v>
      </c>
      <c r="L356" s="20" t="s">
        <v>14</v>
      </c>
      <c r="M356" s="20">
        <v>24867</v>
      </c>
      <c r="N356" s="20">
        <v>6078</v>
      </c>
      <c r="Q356" s="17"/>
      <c r="R356" s="17"/>
      <c r="V356" s="17"/>
      <c r="W356" s="17"/>
      <c r="Z356" s="17"/>
    </row>
    <row r="357" spans="1:26" x14ac:dyDescent="0.3">
      <c r="A357" s="6">
        <v>100181</v>
      </c>
      <c r="B357">
        <v>2</v>
      </c>
      <c r="C357" t="s">
        <v>381</v>
      </c>
      <c r="D357" s="18" t="str">
        <f>_xlfn.XLOOKUP(A357,Clinical[SubjectID],Clinical[WHO 2021 Diagnosis])</f>
        <v>Glioma NOS</v>
      </c>
      <c r="E357" s="19" t="s">
        <v>5</v>
      </c>
      <c r="F357" s="17" t="s">
        <v>6</v>
      </c>
      <c r="G357" s="19" t="s">
        <v>7</v>
      </c>
      <c r="H357" s="17">
        <v>31</v>
      </c>
      <c r="I357" s="20">
        <v>137</v>
      </c>
      <c r="J357" s="20">
        <v>26103</v>
      </c>
      <c r="K357" s="20">
        <v>8024</v>
      </c>
      <c r="L357" s="20" t="s">
        <v>14</v>
      </c>
      <c r="M357" s="20">
        <v>34264</v>
      </c>
      <c r="N357" s="20">
        <v>8161</v>
      </c>
      <c r="P357" s="17" t="s">
        <v>2</v>
      </c>
      <c r="Q357" s="17">
        <v>10483</v>
      </c>
      <c r="R357" s="17">
        <v>0</v>
      </c>
      <c r="S357">
        <f>Q357-R357</f>
        <v>10483</v>
      </c>
      <c r="U357" s="17" t="s">
        <v>2</v>
      </c>
      <c r="V357" s="17">
        <v>2705</v>
      </c>
      <c r="W357" s="17">
        <v>0</v>
      </c>
      <c r="X357">
        <f>V357-W357</f>
        <v>2705</v>
      </c>
      <c r="Z357" s="17"/>
    </row>
    <row r="358" spans="1:26" x14ac:dyDescent="0.3">
      <c r="A358" s="6">
        <v>100182</v>
      </c>
      <c r="B358">
        <v>1</v>
      </c>
      <c r="C358" t="s">
        <v>382</v>
      </c>
      <c r="D358" s="18" t="str">
        <f>_xlfn.XLOOKUP(A358,Clinical[SubjectID],Clinical[WHO 2021 Diagnosis])</f>
        <v>Glioblastoma</v>
      </c>
      <c r="E358" s="19" t="s">
        <v>9</v>
      </c>
      <c r="F358" s="17" t="s">
        <v>6</v>
      </c>
      <c r="G358" s="19" t="s">
        <v>7</v>
      </c>
      <c r="H358" s="17">
        <v>77</v>
      </c>
      <c r="I358" s="20" t="s">
        <v>14</v>
      </c>
      <c r="J358" s="20">
        <v>67561</v>
      </c>
      <c r="K358" s="20" t="s">
        <v>14</v>
      </c>
      <c r="L358" s="20">
        <v>4770</v>
      </c>
      <c r="M358" s="20">
        <v>72331</v>
      </c>
      <c r="N358" s="20" t="s">
        <v>14</v>
      </c>
      <c r="Q358" s="17"/>
      <c r="R358" s="17"/>
      <c r="V358" s="17"/>
      <c r="W358" s="17"/>
      <c r="Z358" s="17"/>
    </row>
    <row r="359" spans="1:26" x14ac:dyDescent="0.3">
      <c r="A359" s="6">
        <v>100182</v>
      </c>
      <c r="B359">
        <v>2</v>
      </c>
      <c r="C359" t="s">
        <v>383</v>
      </c>
      <c r="D359" s="18" t="str">
        <f>_xlfn.XLOOKUP(A359,Clinical[SubjectID],Clinical[WHO 2021 Diagnosis])</f>
        <v>Glioblastoma</v>
      </c>
      <c r="E359" s="19" t="s">
        <v>9</v>
      </c>
      <c r="F359" s="17" t="s">
        <v>6</v>
      </c>
      <c r="G359" s="19" t="s">
        <v>7</v>
      </c>
      <c r="H359" s="17">
        <v>77</v>
      </c>
      <c r="I359" s="20" t="s">
        <v>14</v>
      </c>
      <c r="J359" s="20">
        <v>71869</v>
      </c>
      <c r="K359" s="20" t="s">
        <v>14</v>
      </c>
      <c r="L359" s="20">
        <v>4735</v>
      </c>
      <c r="M359" s="20">
        <v>76604</v>
      </c>
      <c r="N359" s="20" t="s">
        <v>14</v>
      </c>
      <c r="P359" s="17" t="s">
        <v>0</v>
      </c>
      <c r="Q359" s="17">
        <v>0</v>
      </c>
      <c r="R359" s="17">
        <v>0</v>
      </c>
      <c r="S359">
        <f>Q359-R359</f>
        <v>0</v>
      </c>
      <c r="U359" s="17" t="s">
        <v>0</v>
      </c>
      <c r="V359" s="17">
        <v>0</v>
      </c>
      <c r="W359" s="17">
        <v>0</v>
      </c>
      <c r="X359">
        <f>V359-W359</f>
        <v>0</v>
      </c>
      <c r="Z359" s="17"/>
    </row>
    <row r="360" spans="1:26" x14ac:dyDescent="0.3">
      <c r="A360" s="6">
        <v>100183</v>
      </c>
      <c r="B360">
        <v>1</v>
      </c>
      <c r="C360" t="s">
        <v>384</v>
      </c>
      <c r="D360" s="18" t="str">
        <f>_xlfn.XLOOKUP(A360,Clinical[SubjectID],Clinical[WHO 2021 Diagnosis])</f>
        <v>Other</v>
      </c>
      <c r="E360" s="19" t="s">
        <v>5</v>
      </c>
      <c r="F360" s="17" t="s">
        <v>6</v>
      </c>
      <c r="G360" s="19" t="s">
        <v>7</v>
      </c>
      <c r="H360" s="17">
        <v>27</v>
      </c>
      <c r="I360" s="20">
        <v>24629</v>
      </c>
      <c r="J360" s="20">
        <v>80563</v>
      </c>
      <c r="K360" s="20">
        <v>28981</v>
      </c>
      <c r="L360" s="20" t="s">
        <v>14</v>
      </c>
      <c r="M360" s="20">
        <v>134173</v>
      </c>
      <c r="N360" s="20">
        <v>53610</v>
      </c>
      <c r="Q360" s="17"/>
      <c r="R360" s="17"/>
      <c r="V360" s="17"/>
      <c r="W360" s="17"/>
      <c r="Z360" s="17"/>
    </row>
    <row r="361" spans="1:26" x14ac:dyDescent="0.3">
      <c r="A361" s="6">
        <v>100183</v>
      </c>
      <c r="B361">
        <v>2</v>
      </c>
      <c r="C361" t="s">
        <v>385</v>
      </c>
      <c r="D361" s="18" t="str">
        <f>_xlfn.XLOOKUP(A361,Clinical[SubjectID],Clinical[WHO 2021 Diagnosis])</f>
        <v>Other</v>
      </c>
      <c r="E361" s="19" t="s">
        <v>9</v>
      </c>
      <c r="F361" s="17" t="s">
        <v>6</v>
      </c>
      <c r="G361" s="19" t="s">
        <v>7</v>
      </c>
      <c r="H361" s="17">
        <v>28</v>
      </c>
      <c r="I361" s="20">
        <v>24185</v>
      </c>
      <c r="J361" s="20">
        <v>42017</v>
      </c>
      <c r="K361" s="20">
        <v>42153</v>
      </c>
      <c r="L361" s="20" t="s">
        <v>14</v>
      </c>
      <c r="M361" s="20">
        <v>108355</v>
      </c>
      <c r="N361" s="20">
        <v>66338</v>
      </c>
      <c r="P361" t="s">
        <v>1</v>
      </c>
      <c r="Q361" s="17">
        <v>13498</v>
      </c>
      <c r="R361" s="17">
        <v>49448</v>
      </c>
      <c r="S361">
        <f>Q361-R361</f>
        <v>-35950</v>
      </c>
      <c r="U361" t="s">
        <v>2</v>
      </c>
      <c r="V361" s="17">
        <v>15608</v>
      </c>
      <c r="W361" s="17">
        <v>3225</v>
      </c>
      <c r="X361">
        <f>V361-W361</f>
        <v>12383</v>
      </c>
      <c r="Z361" s="17"/>
    </row>
    <row r="362" spans="1:26" x14ac:dyDescent="0.3">
      <c r="A362" s="6">
        <v>100184</v>
      </c>
      <c r="B362">
        <v>1</v>
      </c>
      <c r="C362" t="s">
        <v>386</v>
      </c>
      <c r="D362" s="18" t="str">
        <f>_xlfn.XLOOKUP(A362,Clinical[SubjectID],Clinical[WHO 2021 Diagnosis])</f>
        <v>IDH mut Astrocytoma</v>
      </c>
      <c r="E362" s="19" t="s">
        <v>5</v>
      </c>
      <c r="F362" s="17" t="s">
        <v>6</v>
      </c>
      <c r="G362" s="19" t="s">
        <v>7</v>
      </c>
      <c r="H362" s="17">
        <v>48</v>
      </c>
      <c r="I362" s="20" t="s">
        <v>14</v>
      </c>
      <c r="J362" s="20">
        <v>37508</v>
      </c>
      <c r="K362" s="20" t="s">
        <v>14</v>
      </c>
      <c r="L362" s="20" t="s">
        <v>14</v>
      </c>
      <c r="M362" s="20">
        <v>37508</v>
      </c>
      <c r="N362" s="20" t="s">
        <v>14</v>
      </c>
      <c r="Q362" s="17"/>
      <c r="R362" s="17"/>
      <c r="V362" s="17"/>
      <c r="W362" s="17"/>
      <c r="Z362" s="17"/>
    </row>
    <row r="363" spans="1:26" x14ac:dyDescent="0.3">
      <c r="A363" s="6">
        <v>100184</v>
      </c>
      <c r="B363">
        <v>2</v>
      </c>
      <c r="C363" t="s">
        <v>387</v>
      </c>
      <c r="D363" s="18" t="str">
        <f>_xlfn.XLOOKUP(A363,Clinical[SubjectID],Clinical[WHO 2021 Diagnosis])</f>
        <v>IDH mut Astrocytoma</v>
      </c>
      <c r="E363" s="19" t="s">
        <v>5</v>
      </c>
      <c r="F363" s="17" t="s">
        <v>6</v>
      </c>
      <c r="G363" s="19" t="s">
        <v>7</v>
      </c>
      <c r="H363" s="17">
        <v>48</v>
      </c>
      <c r="I363" s="20">
        <v>1929</v>
      </c>
      <c r="J363" s="20">
        <v>66615</v>
      </c>
      <c r="K363" s="20">
        <v>15366</v>
      </c>
      <c r="L363" s="20" t="s">
        <v>14</v>
      </c>
      <c r="M363" s="20">
        <v>83910</v>
      </c>
      <c r="N363" s="20">
        <v>17295</v>
      </c>
      <c r="P363" t="s">
        <v>2</v>
      </c>
      <c r="Q363" s="17">
        <v>60115</v>
      </c>
      <c r="R363" s="17">
        <v>9275</v>
      </c>
      <c r="S363">
        <f>Q363-R363</f>
        <v>50840</v>
      </c>
      <c r="U363" t="s">
        <v>2</v>
      </c>
      <c r="V363" s="17">
        <v>16223</v>
      </c>
      <c r="W363" s="17">
        <v>0</v>
      </c>
      <c r="X363">
        <f>V363-W363</f>
        <v>16223</v>
      </c>
      <c r="Z363" s="17"/>
    </row>
    <row r="364" spans="1:26" x14ac:dyDescent="0.3">
      <c r="A364" s="6">
        <v>100185</v>
      </c>
      <c r="B364">
        <v>1</v>
      </c>
      <c r="C364" t="s">
        <v>388</v>
      </c>
      <c r="D364" s="18" t="str">
        <f>_xlfn.XLOOKUP(A364,Clinical[SubjectID],Clinical[WHO 2021 Diagnosis])</f>
        <v>IDH mut Astrocytoma</v>
      </c>
      <c r="E364" s="19" t="s">
        <v>9</v>
      </c>
      <c r="F364" s="17" t="s">
        <v>6</v>
      </c>
      <c r="G364" s="19" t="s">
        <v>7</v>
      </c>
      <c r="H364" s="17">
        <v>32</v>
      </c>
      <c r="I364" s="20" t="s">
        <v>14</v>
      </c>
      <c r="J364" s="20">
        <v>12435</v>
      </c>
      <c r="K364" s="20" t="s">
        <v>14</v>
      </c>
      <c r="L364" s="20">
        <v>31895</v>
      </c>
      <c r="M364" s="20">
        <v>44330</v>
      </c>
      <c r="N364" s="20" t="s">
        <v>14</v>
      </c>
      <c r="Q364" s="17"/>
      <c r="R364" s="17"/>
      <c r="V364" s="17"/>
      <c r="W364" s="17"/>
      <c r="Z364" s="17"/>
    </row>
    <row r="365" spans="1:26" x14ac:dyDescent="0.3">
      <c r="A365" s="6">
        <v>100185</v>
      </c>
      <c r="B365">
        <v>2</v>
      </c>
      <c r="C365" t="s">
        <v>389</v>
      </c>
      <c r="D365" s="18" t="str">
        <f>_xlfn.XLOOKUP(A365,Clinical[SubjectID],Clinical[WHO 2021 Diagnosis])</f>
        <v>IDH mut Astrocytoma</v>
      </c>
      <c r="E365" s="19" t="s">
        <v>5</v>
      </c>
      <c r="F365" s="17" t="s">
        <v>6</v>
      </c>
      <c r="G365" s="19" t="s">
        <v>7</v>
      </c>
      <c r="H365" s="17">
        <v>33</v>
      </c>
      <c r="I365" s="20" t="s">
        <v>14</v>
      </c>
      <c r="J365" s="20">
        <v>12440</v>
      </c>
      <c r="K365" s="20" t="s">
        <v>14</v>
      </c>
      <c r="L365" s="20">
        <v>33185</v>
      </c>
      <c r="M365" s="20">
        <v>45625</v>
      </c>
      <c r="N365" s="20" t="s">
        <v>14</v>
      </c>
      <c r="P365" s="17" t="s">
        <v>0</v>
      </c>
      <c r="Q365" s="17">
        <v>0</v>
      </c>
      <c r="R365" s="17">
        <v>0</v>
      </c>
      <c r="S365">
        <f>Q365-R365</f>
        <v>0</v>
      </c>
      <c r="U365" s="17" t="s">
        <v>0</v>
      </c>
      <c r="V365" s="17">
        <v>0</v>
      </c>
      <c r="W365" s="17">
        <v>0</v>
      </c>
      <c r="X365">
        <f>V365-W365</f>
        <v>0</v>
      </c>
      <c r="Z365" s="17"/>
    </row>
    <row r="366" spans="1:26" x14ac:dyDescent="0.3">
      <c r="A366" s="6">
        <v>100186</v>
      </c>
      <c r="B366">
        <v>1</v>
      </c>
      <c r="C366" t="s">
        <v>390</v>
      </c>
      <c r="D366" s="18" t="str">
        <f>_xlfn.XLOOKUP(A366,Clinical[SubjectID],Clinical[WHO 2021 Diagnosis])</f>
        <v>Glioblastoma</v>
      </c>
      <c r="E366" s="19" t="s">
        <v>5</v>
      </c>
      <c r="F366" s="17" t="s">
        <v>6</v>
      </c>
      <c r="G366" s="19" t="s">
        <v>7</v>
      </c>
      <c r="H366" s="17">
        <v>72</v>
      </c>
      <c r="I366" s="20" t="s">
        <v>14</v>
      </c>
      <c r="J366" s="20">
        <v>57451</v>
      </c>
      <c r="K366" s="20">
        <v>1147</v>
      </c>
      <c r="L366" s="20">
        <v>13320</v>
      </c>
      <c r="M366" s="20">
        <v>71918</v>
      </c>
      <c r="N366" s="20">
        <v>1147</v>
      </c>
      <c r="Q366" s="17"/>
      <c r="R366" s="17"/>
      <c r="V366" s="17"/>
      <c r="W366" s="17"/>
      <c r="Z366" s="17"/>
    </row>
    <row r="367" spans="1:26" x14ac:dyDescent="0.3">
      <c r="A367" s="6">
        <v>100186</v>
      </c>
      <c r="B367">
        <v>2</v>
      </c>
      <c r="C367" t="s">
        <v>391</v>
      </c>
      <c r="D367" s="18" t="str">
        <f>_xlfn.XLOOKUP(A367,Clinical[SubjectID],Clinical[WHO 2021 Diagnosis])</f>
        <v>Glioblastoma</v>
      </c>
      <c r="E367" s="19" t="s">
        <v>5</v>
      </c>
      <c r="F367" s="17" t="s">
        <v>6</v>
      </c>
      <c r="G367" s="19" t="s">
        <v>7</v>
      </c>
      <c r="H367" s="17">
        <v>72</v>
      </c>
      <c r="I367" s="20" t="s">
        <v>14</v>
      </c>
      <c r="J367" s="20">
        <v>74537</v>
      </c>
      <c r="K367" s="20">
        <v>6110</v>
      </c>
      <c r="L367" s="20">
        <v>17431</v>
      </c>
      <c r="M367" s="20">
        <v>98078</v>
      </c>
      <c r="N367" s="20">
        <v>6110</v>
      </c>
      <c r="P367" s="17" t="s">
        <v>2</v>
      </c>
      <c r="Q367" s="17">
        <v>19983</v>
      </c>
      <c r="R367" s="17">
        <v>0</v>
      </c>
      <c r="S367">
        <f>Q367-R367</f>
        <v>19983</v>
      </c>
      <c r="U367" s="17" t="s">
        <v>2</v>
      </c>
      <c r="V367" s="17">
        <v>5331</v>
      </c>
      <c r="W367" s="17">
        <v>818</v>
      </c>
      <c r="X367">
        <f>V367-W367</f>
        <v>4513</v>
      </c>
      <c r="Z367" s="17"/>
    </row>
    <row r="368" spans="1:26" x14ac:dyDescent="0.3">
      <c r="A368" s="6">
        <v>100187</v>
      </c>
      <c r="B368">
        <v>1</v>
      </c>
      <c r="C368" t="s">
        <v>392</v>
      </c>
      <c r="D368" s="18" t="str">
        <f>_xlfn.XLOOKUP(A368,Clinical[SubjectID],Clinical[WHO 2021 Diagnosis])</f>
        <v>Oligodendroglioma</v>
      </c>
      <c r="E368" s="19" t="s">
        <v>9</v>
      </c>
      <c r="F368" s="17" t="s">
        <v>6</v>
      </c>
      <c r="G368" s="19" t="s">
        <v>7</v>
      </c>
      <c r="H368" s="17">
        <v>60</v>
      </c>
      <c r="I368" s="20" t="s">
        <v>14</v>
      </c>
      <c r="J368" s="20">
        <v>26777</v>
      </c>
      <c r="K368" s="20">
        <v>694</v>
      </c>
      <c r="L368" s="20">
        <v>7737</v>
      </c>
      <c r="M368" s="20">
        <v>35208</v>
      </c>
      <c r="N368" s="20">
        <v>694</v>
      </c>
      <c r="Q368" s="17"/>
      <c r="R368" s="17"/>
      <c r="V368" s="17"/>
      <c r="W368" s="17"/>
      <c r="Z368" s="17"/>
    </row>
    <row r="369" spans="1:26" x14ac:dyDescent="0.3">
      <c r="A369" s="6">
        <v>100187</v>
      </c>
      <c r="B369">
        <v>2</v>
      </c>
      <c r="C369" t="s">
        <v>393</v>
      </c>
      <c r="D369" s="18" t="str">
        <f>_xlfn.XLOOKUP(A369,Clinical[SubjectID],Clinical[WHO 2021 Diagnosis])</f>
        <v>Oligodendroglioma</v>
      </c>
      <c r="E369" s="19" t="s">
        <v>5</v>
      </c>
      <c r="F369" s="17" t="s">
        <v>6</v>
      </c>
      <c r="G369" s="19" t="s">
        <v>7</v>
      </c>
      <c r="H369" s="17">
        <v>61</v>
      </c>
      <c r="I369" s="20" t="s">
        <v>14</v>
      </c>
      <c r="J369" s="20">
        <v>28417</v>
      </c>
      <c r="K369" s="20">
        <v>276</v>
      </c>
      <c r="L369" s="20">
        <v>9688</v>
      </c>
      <c r="M369" s="20">
        <v>38381</v>
      </c>
      <c r="N369" s="20">
        <v>276</v>
      </c>
      <c r="P369" t="s">
        <v>2</v>
      </c>
      <c r="Q369" s="17">
        <v>545</v>
      </c>
      <c r="R369" s="17">
        <v>0</v>
      </c>
      <c r="S369">
        <f>Q369-R369</f>
        <v>545</v>
      </c>
      <c r="U369" t="s">
        <v>2</v>
      </c>
      <c r="V369" s="17">
        <v>540</v>
      </c>
      <c r="W369" s="17">
        <v>0</v>
      </c>
      <c r="X369">
        <f>V369-W369</f>
        <v>540</v>
      </c>
      <c r="Z369" s="17"/>
    </row>
    <row r="370" spans="1:26" x14ac:dyDescent="0.3">
      <c r="A370" s="6">
        <v>100188</v>
      </c>
      <c r="B370">
        <v>1</v>
      </c>
      <c r="C370" t="s">
        <v>394</v>
      </c>
      <c r="D370" s="18" t="str">
        <f>_xlfn.XLOOKUP(A370,Clinical[SubjectID],Clinical[WHO 2021 Diagnosis])</f>
        <v>Glioblastoma</v>
      </c>
      <c r="E370" s="19" t="s">
        <v>5</v>
      </c>
      <c r="F370" s="17" t="s">
        <v>6</v>
      </c>
      <c r="G370" s="19" t="s">
        <v>11</v>
      </c>
      <c r="H370" s="17">
        <v>35</v>
      </c>
      <c r="I370" s="20">
        <v>931</v>
      </c>
      <c r="J370" s="20">
        <v>40387</v>
      </c>
      <c r="K370" s="20">
        <v>11040</v>
      </c>
      <c r="L370" s="20">
        <v>509</v>
      </c>
      <c r="M370" s="20">
        <v>52867</v>
      </c>
      <c r="N370" s="20">
        <v>11971</v>
      </c>
      <c r="Q370" s="17"/>
      <c r="R370" s="17"/>
      <c r="V370" s="17"/>
      <c r="W370" s="17"/>
      <c r="Z370" s="17"/>
    </row>
    <row r="371" spans="1:26" x14ac:dyDescent="0.3">
      <c r="A371" s="6">
        <v>100188</v>
      </c>
      <c r="B371">
        <v>2</v>
      </c>
      <c r="C371" t="s">
        <v>395</v>
      </c>
      <c r="D371" s="18" t="str">
        <f>_xlfn.XLOOKUP(A371,Clinical[SubjectID],Clinical[WHO 2021 Diagnosis])</f>
        <v>Glioblastoma</v>
      </c>
      <c r="E371" s="19" t="s">
        <v>5</v>
      </c>
      <c r="F371" s="17" t="s">
        <v>6</v>
      </c>
      <c r="G371" s="19" t="s">
        <v>11</v>
      </c>
      <c r="H371" s="17">
        <v>35</v>
      </c>
      <c r="I371" s="20">
        <v>358</v>
      </c>
      <c r="J371" s="20">
        <v>60139</v>
      </c>
      <c r="K371" s="20">
        <v>21900</v>
      </c>
      <c r="L371" s="20" t="s">
        <v>14</v>
      </c>
      <c r="M371" s="20">
        <v>82397</v>
      </c>
      <c r="N371" s="20">
        <v>22258</v>
      </c>
      <c r="P371" s="17" t="s">
        <v>2</v>
      </c>
      <c r="Q371" s="17">
        <v>25951</v>
      </c>
      <c r="R371" s="17">
        <v>1096</v>
      </c>
      <c r="S371">
        <f>Q371-R371</f>
        <v>24855</v>
      </c>
      <c r="U371" s="17" t="s">
        <v>2</v>
      </c>
      <c r="V371" s="17">
        <v>7955</v>
      </c>
      <c r="W371" s="17">
        <v>454</v>
      </c>
      <c r="X371">
        <f>V371-W371</f>
        <v>7501</v>
      </c>
      <c r="Z371" s="17"/>
    </row>
    <row r="372" spans="1:26" x14ac:dyDescent="0.3">
      <c r="A372" s="6">
        <v>100189</v>
      </c>
      <c r="B372">
        <v>1</v>
      </c>
      <c r="C372" t="s">
        <v>396</v>
      </c>
      <c r="D372" s="18" t="str">
        <f>_xlfn.XLOOKUP(A372,Clinical[SubjectID],Clinical[WHO 2021 Diagnosis])</f>
        <v>Glioma NOS</v>
      </c>
      <c r="E372" s="19" t="s">
        <v>9</v>
      </c>
      <c r="F372" s="17" t="s">
        <v>6</v>
      </c>
      <c r="G372" s="19" t="s">
        <v>11</v>
      </c>
      <c r="H372" s="17">
        <v>30</v>
      </c>
      <c r="I372" s="20">
        <v>836</v>
      </c>
      <c r="J372" s="20">
        <v>160928</v>
      </c>
      <c r="K372" s="20">
        <v>20449</v>
      </c>
      <c r="L372" s="20">
        <v>4931</v>
      </c>
      <c r="M372" s="20">
        <v>187144</v>
      </c>
      <c r="N372" s="20">
        <v>21285</v>
      </c>
      <c r="Q372" s="17"/>
      <c r="R372" s="17"/>
      <c r="V372" s="17"/>
      <c r="W372" s="17"/>
      <c r="Z372" s="17"/>
    </row>
    <row r="373" spans="1:26" x14ac:dyDescent="0.3">
      <c r="A373" s="6">
        <v>100189</v>
      </c>
      <c r="B373">
        <v>2</v>
      </c>
      <c r="C373" t="s">
        <v>397</v>
      </c>
      <c r="D373" s="18" t="str">
        <f>_xlfn.XLOOKUP(A373,Clinical[SubjectID],Clinical[WHO 2021 Diagnosis])</f>
        <v>Glioma NOS</v>
      </c>
      <c r="E373" s="19" t="s">
        <v>5</v>
      </c>
      <c r="F373" s="17" t="s">
        <v>6</v>
      </c>
      <c r="G373" s="19" t="s">
        <v>11</v>
      </c>
      <c r="H373" s="17">
        <v>30</v>
      </c>
      <c r="I373" s="20">
        <v>216</v>
      </c>
      <c r="J373" s="20">
        <v>177134</v>
      </c>
      <c r="K373" s="20">
        <v>37481</v>
      </c>
      <c r="L373" s="20">
        <v>2966</v>
      </c>
      <c r="M373" s="20">
        <v>217797</v>
      </c>
      <c r="N373" s="20">
        <v>37697</v>
      </c>
      <c r="P373" s="17" t="s">
        <v>2</v>
      </c>
      <c r="Q373" s="17">
        <v>37160</v>
      </c>
      <c r="R373" s="17">
        <v>11536</v>
      </c>
      <c r="S373">
        <f>Q373-R373</f>
        <v>25624</v>
      </c>
      <c r="U373" s="17" t="s">
        <v>2</v>
      </c>
      <c r="V373" s="17">
        <v>13672</v>
      </c>
      <c r="W373" s="17">
        <v>0</v>
      </c>
      <c r="X373">
        <f>V373-W373</f>
        <v>13672</v>
      </c>
      <c r="Z373" s="17"/>
    </row>
    <row r="374" spans="1:26" x14ac:dyDescent="0.3">
      <c r="A374" s="6">
        <v>100190</v>
      </c>
      <c r="B374">
        <v>1</v>
      </c>
      <c r="C374" t="s">
        <v>398</v>
      </c>
      <c r="D374" s="18" t="str">
        <f>_xlfn.XLOOKUP(A374,Clinical[SubjectID],Clinical[WHO 2021 Diagnosis])</f>
        <v>Other</v>
      </c>
      <c r="E374" s="19" t="s">
        <v>5</v>
      </c>
      <c r="F374" s="17" t="s">
        <v>6</v>
      </c>
      <c r="G374" s="19" t="s">
        <v>7</v>
      </c>
      <c r="H374" s="17">
        <v>53</v>
      </c>
      <c r="I374" s="20">
        <v>2467</v>
      </c>
      <c r="J374" s="20">
        <v>80295</v>
      </c>
      <c r="K374" s="20">
        <v>19813</v>
      </c>
      <c r="L374" s="20">
        <v>3176</v>
      </c>
      <c r="M374" s="20">
        <v>105751</v>
      </c>
      <c r="N374" s="20">
        <v>22280</v>
      </c>
      <c r="Q374" s="17"/>
      <c r="R374" s="17"/>
      <c r="V374" s="17"/>
      <c r="W374" s="17"/>
      <c r="Z374" s="17"/>
    </row>
    <row r="375" spans="1:26" x14ac:dyDescent="0.3">
      <c r="A375" s="6">
        <v>100190</v>
      </c>
      <c r="B375">
        <v>2</v>
      </c>
      <c r="C375" t="s">
        <v>399</v>
      </c>
      <c r="D375" s="18" t="str">
        <f>_xlfn.XLOOKUP(A375,Clinical[SubjectID],Clinical[WHO 2021 Diagnosis])</f>
        <v>Other</v>
      </c>
      <c r="E375" s="19" t="s">
        <v>8</v>
      </c>
      <c r="F375" s="17" t="s">
        <v>6</v>
      </c>
      <c r="G375" s="19" t="s">
        <v>7</v>
      </c>
      <c r="H375" s="17">
        <v>53</v>
      </c>
      <c r="I375" s="20">
        <v>3128</v>
      </c>
      <c r="J375" s="20">
        <v>109269</v>
      </c>
      <c r="K375" s="20">
        <v>19686</v>
      </c>
      <c r="L375" s="20">
        <v>2413</v>
      </c>
      <c r="M375" s="20">
        <v>134496</v>
      </c>
      <c r="N375" s="20">
        <v>22814</v>
      </c>
      <c r="P375" t="s">
        <v>2</v>
      </c>
      <c r="Q375" s="17">
        <v>37998</v>
      </c>
      <c r="R375" s="17">
        <v>4293</v>
      </c>
      <c r="S375">
        <f>Q375-R375</f>
        <v>33705</v>
      </c>
      <c r="U375" t="s">
        <v>2</v>
      </c>
      <c r="V375" s="17">
        <v>3740</v>
      </c>
      <c r="W375" s="17">
        <v>1933</v>
      </c>
      <c r="X375">
        <f>V375-W375</f>
        <v>1807</v>
      </c>
      <c r="Z375" s="17"/>
    </row>
    <row r="376" spans="1:26" x14ac:dyDescent="0.3">
      <c r="A376" s="6">
        <v>100191</v>
      </c>
      <c r="B376">
        <v>1</v>
      </c>
      <c r="C376" t="s">
        <v>400</v>
      </c>
      <c r="D376" s="18" t="str">
        <f>_xlfn.XLOOKUP(A376,Clinical[SubjectID],Clinical[WHO 2021 Diagnosis])</f>
        <v>Glioblastoma</v>
      </c>
      <c r="E376" s="19" t="s">
        <v>9</v>
      </c>
      <c r="F376" s="17" t="s">
        <v>6</v>
      </c>
      <c r="G376" s="19" t="s">
        <v>11</v>
      </c>
      <c r="H376" s="17">
        <v>58</v>
      </c>
      <c r="I376" s="20" t="s">
        <v>14</v>
      </c>
      <c r="J376" s="20">
        <v>92723</v>
      </c>
      <c r="K376" s="20">
        <v>9235</v>
      </c>
      <c r="L376" s="20">
        <v>47214</v>
      </c>
      <c r="M376" s="20">
        <v>149172</v>
      </c>
      <c r="N376" s="20">
        <v>9235</v>
      </c>
      <c r="Q376" s="17"/>
      <c r="R376" s="17"/>
      <c r="V376" s="17"/>
      <c r="W376" s="17"/>
      <c r="Z376" s="17"/>
    </row>
    <row r="377" spans="1:26" x14ac:dyDescent="0.3">
      <c r="A377" s="6">
        <v>100191</v>
      </c>
      <c r="B377">
        <v>2</v>
      </c>
      <c r="C377" t="s">
        <v>401</v>
      </c>
      <c r="D377" s="18" t="str">
        <f>_xlfn.XLOOKUP(A377,Clinical[SubjectID],Clinical[WHO 2021 Diagnosis])</f>
        <v>Glioblastoma</v>
      </c>
      <c r="E377" s="19" t="s">
        <v>9</v>
      </c>
      <c r="F377" s="17" t="s">
        <v>6</v>
      </c>
      <c r="G377" s="19" t="s">
        <v>11</v>
      </c>
      <c r="H377" s="17">
        <v>58</v>
      </c>
      <c r="I377" s="20">
        <v>143</v>
      </c>
      <c r="J377" s="20">
        <v>126716</v>
      </c>
      <c r="K377" s="20">
        <v>11606</v>
      </c>
      <c r="L377" s="20">
        <v>39883</v>
      </c>
      <c r="M377" s="20">
        <v>178348</v>
      </c>
      <c r="N377" s="20">
        <v>11749</v>
      </c>
      <c r="P377" t="s">
        <v>2</v>
      </c>
      <c r="Q377" s="17">
        <v>40882</v>
      </c>
      <c r="R377" s="17">
        <v>0</v>
      </c>
      <c r="S377">
        <f>Q377-R377</f>
        <v>40882</v>
      </c>
      <c r="U377" t="s">
        <v>2</v>
      </c>
      <c r="V377" s="17">
        <v>7465</v>
      </c>
      <c r="W377" s="17">
        <v>0</v>
      </c>
      <c r="X377">
        <f>V377-W377</f>
        <v>7465</v>
      </c>
      <c r="Z377" s="17"/>
    </row>
    <row r="378" spans="1:26" x14ac:dyDescent="0.3">
      <c r="A378" s="6">
        <v>100192</v>
      </c>
      <c r="B378">
        <v>1</v>
      </c>
      <c r="C378" t="s">
        <v>402</v>
      </c>
      <c r="D378" s="18" t="str">
        <f>_xlfn.XLOOKUP(A378,Clinical[SubjectID],Clinical[WHO 2021 Diagnosis])</f>
        <v>IDH mut Astrocytoma</v>
      </c>
      <c r="E378" s="19" t="s">
        <v>9</v>
      </c>
      <c r="F378" s="17" t="s">
        <v>6</v>
      </c>
      <c r="G378" s="19" t="s">
        <v>7</v>
      </c>
      <c r="H378" s="17">
        <v>26</v>
      </c>
      <c r="I378" s="20" t="s">
        <v>14</v>
      </c>
      <c r="J378" s="20">
        <v>11463</v>
      </c>
      <c r="K378" s="20" t="s">
        <v>14</v>
      </c>
      <c r="L378" s="20">
        <v>5494</v>
      </c>
      <c r="M378" s="20">
        <v>16957</v>
      </c>
      <c r="N378" s="20" t="s">
        <v>14</v>
      </c>
      <c r="Q378" s="17"/>
      <c r="R378" s="17"/>
      <c r="V378" s="17"/>
      <c r="W378" s="17"/>
      <c r="Z378" s="17"/>
    </row>
    <row r="379" spans="1:26" x14ac:dyDescent="0.3">
      <c r="A379" s="6">
        <v>100192</v>
      </c>
      <c r="B379">
        <v>2</v>
      </c>
      <c r="C379" t="s">
        <v>403</v>
      </c>
      <c r="D379" s="18" t="str">
        <f>_xlfn.XLOOKUP(A379,Clinical[SubjectID],Clinical[WHO 2021 Diagnosis])</f>
        <v>IDH mut Astrocytoma</v>
      </c>
      <c r="E379" s="19" t="s">
        <v>9</v>
      </c>
      <c r="F379" s="17" t="s">
        <v>6</v>
      </c>
      <c r="G379" s="19" t="s">
        <v>7</v>
      </c>
      <c r="H379" s="17">
        <v>26</v>
      </c>
      <c r="I379" s="20" t="s">
        <v>14</v>
      </c>
      <c r="J379" s="20">
        <v>4798</v>
      </c>
      <c r="K379" s="20" t="s">
        <v>14</v>
      </c>
      <c r="L379" s="20">
        <v>5238</v>
      </c>
      <c r="M379" s="20">
        <v>10036</v>
      </c>
      <c r="N379" s="20" t="s">
        <v>14</v>
      </c>
      <c r="P379" s="17" t="s">
        <v>0</v>
      </c>
      <c r="Q379" s="17">
        <v>0</v>
      </c>
      <c r="R379" s="17">
        <v>0</v>
      </c>
      <c r="S379">
        <f>Q379-R379</f>
        <v>0</v>
      </c>
      <c r="U379" s="17" t="s">
        <v>0</v>
      </c>
      <c r="V379" s="17">
        <v>0</v>
      </c>
      <c r="W379" s="17">
        <v>0</v>
      </c>
      <c r="X379">
        <f>V379-W379</f>
        <v>0</v>
      </c>
      <c r="Z379" s="17"/>
    </row>
    <row r="380" spans="1:26" x14ac:dyDescent="0.3">
      <c r="A380" s="6">
        <v>100193</v>
      </c>
      <c r="B380">
        <v>1</v>
      </c>
      <c r="C380" t="s">
        <v>404</v>
      </c>
      <c r="D380" s="18" t="str">
        <f>_xlfn.XLOOKUP(A380,Clinical[SubjectID],Clinical[WHO 2021 Diagnosis])</f>
        <v>Other</v>
      </c>
      <c r="E380" s="19" t="s">
        <v>5</v>
      </c>
      <c r="F380" s="17" t="s">
        <v>6</v>
      </c>
      <c r="G380" s="19" t="s">
        <v>7</v>
      </c>
      <c r="H380" s="17">
        <v>66</v>
      </c>
      <c r="I380" s="20">
        <v>826</v>
      </c>
      <c r="J380" s="20">
        <v>59473</v>
      </c>
      <c r="K380" s="20">
        <v>4477</v>
      </c>
      <c r="L380" s="20">
        <v>3411</v>
      </c>
      <c r="M380" s="20">
        <v>68187</v>
      </c>
      <c r="N380" s="20">
        <v>5303</v>
      </c>
      <c r="Q380" s="17"/>
      <c r="R380" s="17"/>
      <c r="V380" s="17"/>
      <c r="W380" s="17"/>
      <c r="Z380" s="17"/>
    </row>
    <row r="381" spans="1:26" x14ac:dyDescent="0.3">
      <c r="A381" s="6">
        <v>100193</v>
      </c>
      <c r="B381">
        <v>2</v>
      </c>
      <c r="C381" t="s">
        <v>405</v>
      </c>
      <c r="D381" s="18" t="str">
        <f>_xlfn.XLOOKUP(A381,Clinical[SubjectID],Clinical[WHO 2021 Diagnosis])</f>
        <v>Other</v>
      </c>
      <c r="E381" s="19" t="s">
        <v>5</v>
      </c>
      <c r="F381" s="17" t="s">
        <v>6</v>
      </c>
      <c r="G381" s="19" t="s">
        <v>7</v>
      </c>
      <c r="H381" s="17">
        <v>67</v>
      </c>
      <c r="I381" s="20">
        <v>2803</v>
      </c>
      <c r="J381" s="20">
        <v>91823</v>
      </c>
      <c r="K381" s="20">
        <v>17120</v>
      </c>
      <c r="L381" s="20">
        <v>1736</v>
      </c>
      <c r="M381" s="20">
        <v>113482</v>
      </c>
      <c r="N381" s="20">
        <v>19923</v>
      </c>
      <c r="P381" s="17" t="s">
        <v>2</v>
      </c>
      <c r="Q381" s="17">
        <v>54560</v>
      </c>
      <c r="R381" s="17">
        <v>0</v>
      </c>
      <c r="S381">
        <f>Q381-R381</f>
        <v>54560</v>
      </c>
      <c r="U381" s="17" t="s">
        <v>2</v>
      </c>
      <c r="V381" s="17">
        <v>11857</v>
      </c>
      <c r="W381" s="17">
        <v>763</v>
      </c>
      <c r="X381">
        <f>V381-W381</f>
        <v>11094</v>
      </c>
      <c r="Z381" s="17"/>
    </row>
    <row r="382" spans="1:26" x14ac:dyDescent="0.3">
      <c r="A382" s="6">
        <v>100194</v>
      </c>
      <c r="B382">
        <v>1</v>
      </c>
      <c r="C382" t="s">
        <v>406</v>
      </c>
      <c r="D382" s="18" t="str">
        <f>_xlfn.XLOOKUP(A382,Clinical[SubjectID],Clinical[WHO 2021 Diagnosis])</f>
        <v>Glioblastoma</v>
      </c>
      <c r="E382" s="19" t="s">
        <v>5</v>
      </c>
      <c r="F382" s="17" t="s">
        <v>6</v>
      </c>
      <c r="G382" s="19" t="s">
        <v>7</v>
      </c>
      <c r="H382" s="17">
        <v>70</v>
      </c>
      <c r="I382" s="20" t="s">
        <v>14</v>
      </c>
      <c r="J382" s="20">
        <v>20634</v>
      </c>
      <c r="K382" s="20" t="s">
        <v>14</v>
      </c>
      <c r="L382" s="20">
        <v>4031</v>
      </c>
      <c r="M382" s="20">
        <v>24665</v>
      </c>
      <c r="N382" s="20" t="s">
        <v>14</v>
      </c>
      <c r="Q382" s="17"/>
      <c r="R382" s="17"/>
      <c r="V382" s="17"/>
      <c r="W382" s="17"/>
      <c r="Z382" s="17"/>
    </row>
    <row r="383" spans="1:26" x14ac:dyDescent="0.3">
      <c r="A383" s="6">
        <v>100194</v>
      </c>
      <c r="B383">
        <v>2</v>
      </c>
      <c r="C383" t="s">
        <v>407</v>
      </c>
      <c r="D383" s="18" t="str">
        <f>_xlfn.XLOOKUP(A383,Clinical[SubjectID],Clinical[WHO 2021 Diagnosis])</f>
        <v>Glioblastoma</v>
      </c>
      <c r="E383" s="19" t="s">
        <v>5</v>
      </c>
      <c r="F383" s="17" t="s">
        <v>6</v>
      </c>
      <c r="G383" s="19" t="s">
        <v>7</v>
      </c>
      <c r="H383" s="17">
        <v>70</v>
      </c>
      <c r="I383" s="20" t="s">
        <v>14</v>
      </c>
      <c r="J383" s="20">
        <v>20968</v>
      </c>
      <c r="K383" s="20" t="s">
        <v>14</v>
      </c>
      <c r="L383" s="20">
        <v>3525</v>
      </c>
      <c r="M383" s="20">
        <v>24493</v>
      </c>
      <c r="N383" s="20" t="s">
        <v>14</v>
      </c>
      <c r="P383" s="17" t="s">
        <v>0</v>
      </c>
      <c r="Q383" s="17">
        <v>0</v>
      </c>
      <c r="R383" s="17">
        <v>0</v>
      </c>
      <c r="S383">
        <f>Q383-R383</f>
        <v>0</v>
      </c>
      <c r="U383" s="17" t="s">
        <v>0</v>
      </c>
      <c r="V383" s="17">
        <v>0</v>
      </c>
      <c r="W383" s="17">
        <v>0</v>
      </c>
      <c r="X383">
        <f>V383-W383</f>
        <v>0</v>
      </c>
      <c r="Z383" s="17"/>
    </row>
    <row r="384" spans="1:26" x14ac:dyDescent="0.3">
      <c r="A384" s="6">
        <v>100195</v>
      </c>
      <c r="B384">
        <v>1</v>
      </c>
      <c r="C384" t="s">
        <v>408</v>
      </c>
      <c r="D384" s="18" t="str">
        <f>_xlfn.XLOOKUP(A384,Clinical[SubjectID],Clinical[WHO 2021 Diagnosis])</f>
        <v>Glioblastoma</v>
      </c>
      <c r="E384" s="19" t="s">
        <v>5</v>
      </c>
      <c r="F384" s="17" t="s">
        <v>6</v>
      </c>
      <c r="G384" s="19" t="s">
        <v>11</v>
      </c>
      <c r="H384" s="17">
        <v>60</v>
      </c>
      <c r="I384" s="20">
        <v>157</v>
      </c>
      <c r="J384" s="20">
        <v>68878</v>
      </c>
      <c r="K384" s="20">
        <v>3415</v>
      </c>
      <c r="L384" s="20">
        <v>498</v>
      </c>
      <c r="M384" s="20">
        <v>72948</v>
      </c>
      <c r="N384" s="20">
        <v>3572</v>
      </c>
      <c r="Q384" s="17"/>
      <c r="R384" s="17"/>
      <c r="V384" s="17"/>
      <c r="W384" s="17"/>
      <c r="Z384" s="17"/>
    </row>
    <row r="385" spans="1:26" x14ac:dyDescent="0.3">
      <c r="A385" s="6">
        <v>100195</v>
      </c>
      <c r="B385">
        <v>2</v>
      </c>
      <c r="C385" t="s">
        <v>409</v>
      </c>
      <c r="D385" s="18" t="str">
        <f>_xlfn.XLOOKUP(A385,Clinical[SubjectID],Clinical[WHO 2021 Diagnosis])</f>
        <v>Glioblastoma</v>
      </c>
      <c r="E385" s="19" t="s">
        <v>5</v>
      </c>
      <c r="F385" s="17" t="s">
        <v>6</v>
      </c>
      <c r="G385" s="19" t="s">
        <v>11</v>
      </c>
      <c r="H385" s="17">
        <v>60</v>
      </c>
      <c r="I385" s="20">
        <v>64</v>
      </c>
      <c r="J385" s="20">
        <v>71813</v>
      </c>
      <c r="K385" s="20">
        <v>3221</v>
      </c>
      <c r="L385" s="20">
        <v>401</v>
      </c>
      <c r="M385" s="20">
        <v>75499</v>
      </c>
      <c r="N385" s="20">
        <v>3285</v>
      </c>
      <c r="P385" t="s">
        <v>1</v>
      </c>
      <c r="Q385" s="17">
        <v>0</v>
      </c>
      <c r="R385" s="17">
        <v>330</v>
      </c>
      <c r="S385">
        <f>Q385-R385</f>
        <v>-330</v>
      </c>
      <c r="U385" t="s">
        <v>0</v>
      </c>
      <c r="V385" s="17">
        <v>0</v>
      </c>
      <c r="W385" s="17">
        <v>0</v>
      </c>
      <c r="X385">
        <f>V385-W385</f>
        <v>0</v>
      </c>
      <c r="Z385" s="17"/>
    </row>
    <row r="386" spans="1:26" x14ac:dyDescent="0.3">
      <c r="A386" s="6">
        <v>100196</v>
      </c>
      <c r="B386">
        <v>1</v>
      </c>
      <c r="C386" t="s">
        <v>410</v>
      </c>
      <c r="D386" s="18" t="str">
        <f>_xlfn.XLOOKUP(A386,Clinical[SubjectID],Clinical[WHO 2021 Diagnosis])</f>
        <v>Glioblastoma</v>
      </c>
      <c r="E386" s="19" t="s">
        <v>5</v>
      </c>
      <c r="F386" s="17" t="s">
        <v>6</v>
      </c>
      <c r="G386" s="19" t="s">
        <v>7</v>
      </c>
      <c r="H386" s="17">
        <v>40</v>
      </c>
      <c r="I386" s="20">
        <v>5526</v>
      </c>
      <c r="J386" s="20">
        <v>77689</v>
      </c>
      <c r="K386" s="20">
        <v>18354</v>
      </c>
      <c r="L386" s="20">
        <v>2391</v>
      </c>
      <c r="M386" s="20">
        <v>103960</v>
      </c>
      <c r="N386" s="20">
        <v>23880</v>
      </c>
      <c r="Q386" s="17"/>
      <c r="R386" s="17"/>
      <c r="V386" s="17"/>
      <c r="W386" s="17"/>
      <c r="Z386" s="17"/>
    </row>
    <row r="387" spans="1:26" x14ac:dyDescent="0.3">
      <c r="A387" s="6">
        <v>100196</v>
      </c>
      <c r="B387">
        <v>2</v>
      </c>
      <c r="C387" t="s">
        <v>411</v>
      </c>
      <c r="D387" s="18" t="str">
        <f>_xlfn.XLOOKUP(A387,Clinical[SubjectID],Clinical[WHO 2021 Diagnosis])</f>
        <v>Glioblastoma</v>
      </c>
      <c r="E387" s="19" t="s">
        <v>5</v>
      </c>
      <c r="F387" s="17" t="s">
        <v>6</v>
      </c>
      <c r="G387" s="19" t="s">
        <v>7</v>
      </c>
      <c r="H387" s="17">
        <v>40</v>
      </c>
      <c r="I387" s="20">
        <v>9230</v>
      </c>
      <c r="J387" s="20">
        <v>102131</v>
      </c>
      <c r="K387" s="20">
        <v>29643</v>
      </c>
      <c r="L387" s="20">
        <v>1387</v>
      </c>
      <c r="M387" s="20">
        <v>142391</v>
      </c>
      <c r="N387" s="20">
        <v>38873</v>
      </c>
      <c r="P387" s="17" t="s">
        <v>2</v>
      </c>
      <c r="Q387" s="17">
        <v>30357</v>
      </c>
      <c r="R387" s="17">
        <v>0</v>
      </c>
      <c r="S387">
        <f>Q387-R387</f>
        <v>30357</v>
      </c>
      <c r="U387" s="17" t="s">
        <v>2</v>
      </c>
      <c r="V387" s="17">
        <v>8888</v>
      </c>
      <c r="W387" s="17">
        <v>0</v>
      </c>
      <c r="X387">
        <f>V387-W387</f>
        <v>8888</v>
      </c>
      <c r="Z387" s="17"/>
    </row>
    <row r="388" spans="1:26" x14ac:dyDescent="0.3">
      <c r="A388" s="6">
        <v>100197</v>
      </c>
      <c r="B388">
        <v>1</v>
      </c>
      <c r="C388" t="s">
        <v>412</v>
      </c>
      <c r="D388" s="18" t="str">
        <f>_xlfn.XLOOKUP(A388,Clinical[SubjectID],Clinical[WHO 2021 Diagnosis])</f>
        <v>IDH mut Astrocytoma</v>
      </c>
      <c r="E388" s="19" t="s">
        <v>5</v>
      </c>
      <c r="F388" s="17" t="s">
        <v>6</v>
      </c>
      <c r="G388" s="19" t="s">
        <v>7</v>
      </c>
      <c r="H388" s="17">
        <v>36</v>
      </c>
      <c r="I388" s="20" t="s">
        <v>14</v>
      </c>
      <c r="J388" s="20">
        <v>8499</v>
      </c>
      <c r="K388" s="20" t="s">
        <v>14</v>
      </c>
      <c r="L388" s="20">
        <v>59801</v>
      </c>
      <c r="M388" s="20">
        <v>68300</v>
      </c>
      <c r="N388" s="20" t="s">
        <v>14</v>
      </c>
      <c r="Q388" s="17"/>
      <c r="R388" s="17"/>
      <c r="V388" s="17"/>
      <c r="W388" s="17"/>
      <c r="Z388" s="17"/>
    </row>
    <row r="389" spans="1:26" x14ac:dyDescent="0.3">
      <c r="A389" s="6">
        <v>100197</v>
      </c>
      <c r="B389">
        <v>2</v>
      </c>
      <c r="C389" t="s">
        <v>413</v>
      </c>
      <c r="D389" s="18" t="str">
        <f>_xlfn.XLOOKUP(A389,Clinical[SubjectID],Clinical[WHO 2021 Diagnosis])</f>
        <v>IDH mut Astrocytoma</v>
      </c>
      <c r="E389" s="19" t="s">
        <v>8</v>
      </c>
      <c r="F389" s="17" t="s">
        <v>6</v>
      </c>
      <c r="G389" s="19" t="s">
        <v>7</v>
      </c>
      <c r="H389" s="17">
        <v>36</v>
      </c>
      <c r="I389" s="20" t="s">
        <v>14</v>
      </c>
      <c r="J389" s="20">
        <v>11127</v>
      </c>
      <c r="K389" s="20" t="s">
        <v>14</v>
      </c>
      <c r="L389" s="20">
        <v>58278</v>
      </c>
      <c r="M389" s="20">
        <v>69405</v>
      </c>
      <c r="N389" s="20" t="s">
        <v>14</v>
      </c>
      <c r="P389" t="s">
        <v>0</v>
      </c>
      <c r="Q389" s="17">
        <v>0</v>
      </c>
      <c r="R389" s="17">
        <v>0</v>
      </c>
      <c r="S389">
        <f>Q389-R389</f>
        <v>0</v>
      </c>
      <c r="U389" t="s">
        <v>0</v>
      </c>
      <c r="V389" s="17">
        <v>0</v>
      </c>
      <c r="W389" s="17">
        <v>0</v>
      </c>
      <c r="X389">
        <f>V389-W389</f>
        <v>0</v>
      </c>
      <c r="Z389" s="17"/>
    </row>
    <row r="390" spans="1:26" x14ac:dyDescent="0.3">
      <c r="A390" s="6">
        <v>100198</v>
      </c>
      <c r="B390">
        <v>1</v>
      </c>
      <c r="C390" t="s">
        <v>414</v>
      </c>
      <c r="D390" s="18" t="str">
        <f>_xlfn.XLOOKUP(A390,Clinical[SubjectID],Clinical[WHO 2021 Diagnosis])</f>
        <v>Glioma NOS</v>
      </c>
      <c r="E390" s="19" t="s">
        <v>8</v>
      </c>
      <c r="F390" s="17" t="s">
        <v>6</v>
      </c>
      <c r="G390" s="19" t="s">
        <v>7</v>
      </c>
      <c r="H390" s="17">
        <v>51</v>
      </c>
      <c r="I390" s="20" t="s">
        <v>14</v>
      </c>
      <c r="J390" s="20">
        <v>78503</v>
      </c>
      <c r="K390" s="20">
        <v>2762</v>
      </c>
      <c r="L390" s="20">
        <v>28322</v>
      </c>
      <c r="M390" s="20">
        <v>109587</v>
      </c>
      <c r="N390" s="20">
        <v>2762</v>
      </c>
      <c r="P390" s="17"/>
      <c r="Q390" s="17"/>
      <c r="R390" s="17"/>
      <c r="U390" s="17"/>
      <c r="V390" s="17"/>
      <c r="W390" s="17"/>
      <c r="Z390" s="17"/>
    </row>
    <row r="391" spans="1:26" x14ac:dyDescent="0.3">
      <c r="A391" s="6">
        <v>100198</v>
      </c>
      <c r="B391">
        <v>2</v>
      </c>
      <c r="C391" t="s">
        <v>415</v>
      </c>
      <c r="D391" s="18" t="str">
        <f>_xlfn.XLOOKUP(A391,Clinical[SubjectID],Clinical[WHO 2021 Diagnosis])</f>
        <v>Glioma NOS</v>
      </c>
      <c r="E391" s="19" t="s">
        <v>9</v>
      </c>
      <c r="F391" s="17" t="s">
        <v>6</v>
      </c>
      <c r="G391" s="19" t="s">
        <v>7</v>
      </c>
      <c r="H391" s="17">
        <v>51</v>
      </c>
      <c r="I391" s="20">
        <v>70</v>
      </c>
      <c r="J391" s="20">
        <v>75933</v>
      </c>
      <c r="K391" s="20">
        <v>5301</v>
      </c>
      <c r="L391" s="20">
        <v>26196</v>
      </c>
      <c r="M391" s="20">
        <v>107500</v>
      </c>
      <c r="N391" s="20">
        <v>5371</v>
      </c>
      <c r="P391" t="s">
        <v>0</v>
      </c>
      <c r="Q391" s="17">
        <v>0</v>
      </c>
      <c r="R391" s="17">
        <v>0</v>
      </c>
      <c r="S391">
        <f>Q391-R391</f>
        <v>0</v>
      </c>
      <c r="U391" t="s">
        <v>2</v>
      </c>
      <c r="V391" s="17">
        <v>744</v>
      </c>
      <c r="W391" s="17">
        <v>0</v>
      </c>
      <c r="X391">
        <f>V391-W391</f>
        <v>744</v>
      </c>
      <c r="Z391" s="17"/>
    </row>
    <row r="392" spans="1:26" x14ac:dyDescent="0.3">
      <c r="A392" s="6">
        <v>100199</v>
      </c>
      <c r="B392">
        <v>1</v>
      </c>
      <c r="C392" t="s">
        <v>416</v>
      </c>
      <c r="D392" s="18" t="str">
        <f>_xlfn.XLOOKUP(A392,Clinical[SubjectID],Clinical[WHO 2021 Diagnosis])</f>
        <v>Glioma NOS</v>
      </c>
      <c r="E392" s="19" t="s">
        <v>9</v>
      </c>
      <c r="F392" s="17" t="s">
        <v>6</v>
      </c>
      <c r="G392" s="19" t="s">
        <v>7</v>
      </c>
      <c r="H392" s="17">
        <v>31</v>
      </c>
      <c r="I392" s="20">
        <v>2109</v>
      </c>
      <c r="J392" s="20">
        <v>54195</v>
      </c>
      <c r="K392" s="20">
        <v>17089</v>
      </c>
      <c r="L392" s="20" t="s">
        <v>14</v>
      </c>
      <c r="M392" s="20">
        <v>73393</v>
      </c>
      <c r="N392" s="20">
        <v>19198</v>
      </c>
      <c r="Q392" s="17"/>
      <c r="R392" s="17"/>
      <c r="V392" s="17"/>
      <c r="W392" s="17"/>
      <c r="Z392" s="17"/>
    </row>
    <row r="393" spans="1:26" x14ac:dyDescent="0.3">
      <c r="A393" s="6">
        <v>100199</v>
      </c>
      <c r="B393">
        <v>2</v>
      </c>
      <c r="C393" t="s">
        <v>417</v>
      </c>
      <c r="D393" s="18" t="str">
        <f>_xlfn.XLOOKUP(A393,Clinical[SubjectID],Clinical[WHO 2021 Diagnosis])</f>
        <v>Glioma NOS</v>
      </c>
      <c r="E393" s="19" t="s">
        <v>9</v>
      </c>
      <c r="F393" s="17" t="s">
        <v>6</v>
      </c>
      <c r="G393" s="19" t="s">
        <v>7</v>
      </c>
      <c r="H393" s="17">
        <v>31</v>
      </c>
      <c r="I393" s="20">
        <v>9748</v>
      </c>
      <c r="J393" s="20">
        <v>51322</v>
      </c>
      <c r="K393" s="20">
        <v>30230</v>
      </c>
      <c r="L393" s="20" t="s">
        <v>14</v>
      </c>
      <c r="M393" s="20">
        <v>91300</v>
      </c>
      <c r="N393" s="20">
        <v>39978</v>
      </c>
      <c r="P393" s="17" t="s">
        <v>2</v>
      </c>
      <c r="Q393" s="17">
        <v>20148</v>
      </c>
      <c r="R393" s="17">
        <v>3012</v>
      </c>
      <c r="S393">
        <f>Q393-R393</f>
        <v>17136</v>
      </c>
      <c r="U393" s="17" t="s">
        <v>2</v>
      </c>
      <c r="V393" s="17">
        <v>14415</v>
      </c>
      <c r="W393" s="17">
        <v>0</v>
      </c>
      <c r="X393">
        <f>V393-W393</f>
        <v>14415</v>
      </c>
      <c r="Z393" s="17"/>
    </row>
    <row r="394" spans="1:26" x14ac:dyDescent="0.3">
      <c r="A394" s="6">
        <v>100200</v>
      </c>
      <c r="B394">
        <v>1</v>
      </c>
      <c r="C394" t="s">
        <v>418</v>
      </c>
      <c r="D394" s="18" t="str">
        <f>_xlfn.XLOOKUP(A394,Clinical[SubjectID],Clinical[WHO 2021 Diagnosis])</f>
        <v>Glioma NOS</v>
      </c>
      <c r="E394" s="19" t="s">
        <v>5</v>
      </c>
      <c r="F394" s="17" t="s">
        <v>6</v>
      </c>
      <c r="G394" s="19" t="s">
        <v>7</v>
      </c>
      <c r="H394" s="17">
        <v>82</v>
      </c>
      <c r="I394" s="20" t="s">
        <v>14</v>
      </c>
      <c r="J394" s="20">
        <v>18527</v>
      </c>
      <c r="K394" s="20">
        <v>1265</v>
      </c>
      <c r="L394" s="20">
        <v>605</v>
      </c>
      <c r="M394" s="20">
        <v>20397</v>
      </c>
      <c r="N394" s="20">
        <v>1265</v>
      </c>
      <c r="Q394" s="17"/>
      <c r="R394" s="17"/>
      <c r="V394" s="17"/>
      <c r="W394" s="17"/>
      <c r="Z394" s="17"/>
    </row>
    <row r="395" spans="1:26" x14ac:dyDescent="0.3">
      <c r="A395" s="6">
        <v>100200</v>
      </c>
      <c r="B395">
        <v>2</v>
      </c>
      <c r="C395" t="s">
        <v>419</v>
      </c>
      <c r="D395" s="18" t="str">
        <f>_xlfn.XLOOKUP(A395,Clinical[SubjectID],Clinical[WHO 2021 Diagnosis])</f>
        <v>Glioma NOS</v>
      </c>
      <c r="E395" s="19" t="s">
        <v>5</v>
      </c>
      <c r="F395" s="17" t="s">
        <v>6</v>
      </c>
      <c r="G395" s="19" t="s">
        <v>7</v>
      </c>
      <c r="H395" s="17">
        <v>83</v>
      </c>
      <c r="I395" s="20" t="s">
        <v>14</v>
      </c>
      <c r="J395" s="20">
        <v>17410</v>
      </c>
      <c r="K395" s="20">
        <v>1123</v>
      </c>
      <c r="L395" s="20">
        <v>482</v>
      </c>
      <c r="M395" s="20">
        <v>19015</v>
      </c>
      <c r="N395" s="20">
        <v>1123</v>
      </c>
      <c r="P395" t="s">
        <v>0</v>
      </c>
      <c r="Q395" s="17">
        <v>0</v>
      </c>
      <c r="R395" s="17">
        <v>0</v>
      </c>
      <c r="S395">
        <f>Q395-R395</f>
        <v>0</v>
      </c>
      <c r="U395" t="s">
        <v>0</v>
      </c>
      <c r="V395" s="17">
        <v>0</v>
      </c>
      <c r="W395" s="17">
        <v>0</v>
      </c>
      <c r="X395">
        <f>V395-W395</f>
        <v>0</v>
      </c>
      <c r="Z395" s="17"/>
    </row>
    <row r="396" spans="1:26" x14ac:dyDescent="0.3">
      <c r="A396" s="6">
        <v>100201</v>
      </c>
      <c r="B396">
        <v>1</v>
      </c>
      <c r="C396" t="s">
        <v>420</v>
      </c>
      <c r="D396" s="18" t="str">
        <f>_xlfn.XLOOKUP(A396,Clinical[SubjectID],Clinical[WHO 2021 Diagnosis])</f>
        <v>Oligodendroglioma</v>
      </c>
      <c r="E396" s="19" t="s">
        <v>5</v>
      </c>
      <c r="F396" s="17" t="s">
        <v>6</v>
      </c>
      <c r="G396" s="19" t="s">
        <v>7</v>
      </c>
      <c r="H396" s="17">
        <v>51</v>
      </c>
      <c r="I396" s="20" t="s">
        <v>14</v>
      </c>
      <c r="J396" s="20">
        <v>1021</v>
      </c>
      <c r="K396" s="20" t="s">
        <v>14</v>
      </c>
      <c r="L396" s="20">
        <v>22015</v>
      </c>
      <c r="M396" s="20">
        <v>23036</v>
      </c>
      <c r="N396" s="20" t="s">
        <v>14</v>
      </c>
      <c r="Q396" s="17"/>
      <c r="R396" s="17"/>
      <c r="V396" s="17"/>
      <c r="W396" s="17"/>
      <c r="Z396" s="17"/>
    </row>
    <row r="397" spans="1:26" x14ac:dyDescent="0.3">
      <c r="A397" s="6">
        <v>100201</v>
      </c>
      <c r="B397">
        <v>2</v>
      </c>
      <c r="C397" t="s">
        <v>421</v>
      </c>
      <c r="D397" s="18" t="str">
        <f>_xlfn.XLOOKUP(A397,Clinical[SubjectID],Clinical[WHO 2021 Diagnosis])</f>
        <v>Oligodendroglioma</v>
      </c>
      <c r="E397" s="19" t="s">
        <v>5</v>
      </c>
      <c r="F397" s="17" t="s">
        <v>6</v>
      </c>
      <c r="G397" s="19" t="s">
        <v>7</v>
      </c>
      <c r="H397" s="17">
        <v>51</v>
      </c>
      <c r="I397" s="20" t="s">
        <v>14</v>
      </c>
      <c r="J397" s="20">
        <v>848</v>
      </c>
      <c r="K397" s="20" t="s">
        <v>14</v>
      </c>
      <c r="L397" s="20">
        <v>23123</v>
      </c>
      <c r="M397" s="20">
        <v>23971</v>
      </c>
      <c r="N397" s="20" t="s">
        <v>14</v>
      </c>
      <c r="P397" s="17" t="s">
        <v>0</v>
      </c>
      <c r="Q397" s="17">
        <v>0</v>
      </c>
      <c r="R397" s="17">
        <v>0</v>
      </c>
      <c r="S397">
        <f>Q397-R397</f>
        <v>0</v>
      </c>
      <c r="U397" s="17" t="s">
        <v>0</v>
      </c>
      <c r="V397" s="17">
        <v>0</v>
      </c>
      <c r="W397" s="17">
        <v>0</v>
      </c>
      <c r="X397">
        <f>V397-W397</f>
        <v>0</v>
      </c>
      <c r="Z397" s="17"/>
    </row>
    <row r="398" spans="1:26" x14ac:dyDescent="0.3">
      <c r="A398" s="6">
        <v>100202</v>
      </c>
      <c r="B398">
        <v>1</v>
      </c>
      <c r="C398" t="s">
        <v>422</v>
      </c>
      <c r="D398" s="18" t="str">
        <f>_xlfn.XLOOKUP(A398,Clinical[SubjectID],Clinical[WHO 2021 Diagnosis])</f>
        <v>Oligodendroglioma</v>
      </c>
      <c r="E398" s="19" t="s">
        <v>8</v>
      </c>
      <c r="F398" s="17" t="s">
        <v>6</v>
      </c>
      <c r="G398" s="19" t="s">
        <v>11</v>
      </c>
      <c r="H398" s="17">
        <v>40</v>
      </c>
      <c r="I398" s="20">
        <v>61</v>
      </c>
      <c r="J398" s="20">
        <v>25628</v>
      </c>
      <c r="K398" s="20">
        <v>2914</v>
      </c>
      <c r="L398" s="20">
        <v>30397</v>
      </c>
      <c r="M398" s="20">
        <v>59000</v>
      </c>
      <c r="N398" s="20">
        <v>2975</v>
      </c>
      <c r="Q398" s="17"/>
      <c r="R398" s="17"/>
      <c r="V398" s="17"/>
      <c r="W398" s="17"/>
      <c r="Z398" s="17"/>
    </row>
    <row r="399" spans="1:26" x14ac:dyDescent="0.3">
      <c r="A399" s="6">
        <v>100202</v>
      </c>
      <c r="B399">
        <v>2</v>
      </c>
      <c r="C399" t="s">
        <v>423</v>
      </c>
      <c r="D399" s="18" t="str">
        <f>_xlfn.XLOOKUP(A399,Clinical[SubjectID],Clinical[WHO 2021 Diagnosis])</f>
        <v>Oligodendroglioma</v>
      </c>
      <c r="E399" s="19" t="s">
        <v>8</v>
      </c>
      <c r="F399" s="17" t="s">
        <v>6</v>
      </c>
      <c r="G399" s="19" t="s">
        <v>11</v>
      </c>
      <c r="H399" s="17">
        <v>40</v>
      </c>
      <c r="I399" s="20">
        <v>99</v>
      </c>
      <c r="J399" s="20">
        <v>29588</v>
      </c>
      <c r="K399" s="20">
        <v>4598</v>
      </c>
      <c r="L399" s="20">
        <v>29449</v>
      </c>
      <c r="M399" s="20">
        <v>63734</v>
      </c>
      <c r="N399" s="20">
        <v>4697</v>
      </c>
      <c r="P399" s="17" t="s">
        <v>2</v>
      </c>
      <c r="Q399" s="17">
        <v>7782</v>
      </c>
      <c r="R399" s="17">
        <v>0</v>
      </c>
      <c r="S399">
        <f>Q399-R399</f>
        <v>7782</v>
      </c>
      <c r="U399" s="17" t="s">
        <v>2</v>
      </c>
      <c r="V399" s="17">
        <v>1235</v>
      </c>
      <c r="W399" s="17">
        <v>0</v>
      </c>
      <c r="X399">
        <f>V399-W399</f>
        <v>1235</v>
      </c>
      <c r="Z399" s="17"/>
    </row>
    <row r="400" spans="1:26" x14ac:dyDescent="0.3">
      <c r="A400" s="6">
        <v>100203</v>
      </c>
      <c r="B400">
        <v>1</v>
      </c>
      <c r="C400" t="s">
        <v>424</v>
      </c>
      <c r="D400" s="18" t="str">
        <f>_xlfn.XLOOKUP(A400,Clinical[SubjectID],Clinical[WHO 2021 Diagnosis])</f>
        <v>IDH mut Astrocytoma</v>
      </c>
      <c r="E400" s="19" t="s">
        <v>5</v>
      </c>
      <c r="F400" s="17" t="s">
        <v>6</v>
      </c>
      <c r="G400" s="19" t="s">
        <v>11</v>
      </c>
      <c r="H400" s="17">
        <v>32</v>
      </c>
      <c r="I400" s="20" t="s">
        <v>14</v>
      </c>
      <c r="J400" s="20">
        <v>12665</v>
      </c>
      <c r="K400" s="20" t="s">
        <v>14</v>
      </c>
      <c r="L400" s="20">
        <v>11540</v>
      </c>
      <c r="M400" s="20">
        <v>24205</v>
      </c>
      <c r="N400" s="20" t="s">
        <v>14</v>
      </c>
      <c r="Q400" s="17"/>
      <c r="R400" s="17"/>
      <c r="V400" s="17"/>
      <c r="W400" s="17"/>
      <c r="Z400" s="17"/>
    </row>
    <row r="401" spans="1:26" x14ac:dyDescent="0.3">
      <c r="A401" s="6">
        <v>100203</v>
      </c>
      <c r="B401">
        <v>2</v>
      </c>
      <c r="C401" t="s">
        <v>425</v>
      </c>
      <c r="D401" s="18" t="str">
        <f>_xlfn.XLOOKUP(A401,Clinical[SubjectID],Clinical[WHO 2021 Diagnosis])</f>
        <v>IDH mut Astrocytoma</v>
      </c>
      <c r="E401" s="19" t="s">
        <v>9</v>
      </c>
      <c r="F401" s="17" t="s">
        <v>6</v>
      </c>
      <c r="G401" s="19" t="s">
        <v>11</v>
      </c>
      <c r="H401" s="17">
        <v>32</v>
      </c>
      <c r="I401" s="20" t="s">
        <v>14</v>
      </c>
      <c r="J401" s="20">
        <v>15178</v>
      </c>
      <c r="K401" s="20" t="s">
        <v>14</v>
      </c>
      <c r="L401" s="20">
        <v>12249</v>
      </c>
      <c r="M401" s="20">
        <v>27427</v>
      </c>
      <c r="N401" s="20" t="s">
        <v>14</v>
      </c>
      <c r="P401" s="17" t="s">
        <v>0</v>
      </c>
      <c r="Q401" s="17">
        <v>0</v>
      </c>
      <c r="R401" s="17">
        <v>0</v>
      </c>
      <c r="S401">
        <f>Q401-R401</f>
        <v>0</v>
      </c>
      <c r="U401" s="17" t="s">
        <v>0</v>
      </c>
      <c r="V401" s="17">
        <v>0</v>
      </c>
      <c r="W401" s="17">
        <v>0</v>
      </c>
      <c r="X401">
        <f>V401-W401</f>
        <v>0</v>
      </c>
      <c r="Z401" s="17"/>
    </row>
    <row r="402" spans="1:26" x14ac:dyDescent="0.3">
      <c r="A402" s="6">
        <v>100204</v>
      </c>
      <c r="B402">
        <v>1</v>
      </c>
      <c r="C402" t="s">
        <v>426</v>
      </c>
      <c r="D402" s="18" t="str">
        <f>_xlfn.XLOOKUP(A402,Clinical[SubjectID],Clinical[WHO 2021 Diagnosis])</f>
        <v>Glioma NOS</v>
      </c>
      <c r="E402" s="19" t="s">
        <v>5</v>
      </c>
      <c r="F402" s="17" t="s">
        <v>6</v>
      </c>
      <c r="G402" s="19" t="s">
        <v>11</v>
      </c>
      <c r="H402" s="17">
        <v>62</v>
      </c>
      <c r="I402" s="20" t="s">
        <v>14</v>
      </c>
      <c r="J402" s="20">
        <v>6976</v>
      </c>
      <c r="K402" s="20">
        <v>135</v>
      </c>
      <c r="L402" s="20">
        <v>1816</v>
      </c>
      <c r="M402" s="20">
        <v>8927</v>
      </c>
      <c r="N402" s="20">
        <v>135</v>
      </c>
      <c r="Q402" s="17"/>
      <c r="R402" s="17"/>
      <c r="V402" s="17"/>
      <c r="W402" s="17"/>
      <c r="Z402" s="17"/>
    </row>
    <row r="403" spans="1:26" x14ac:dyDescent="0.3">
      <c r="A403" s="6">
        <v>100204</v>
      </c>
      <c r="B403">
        <v>2</v>
      </c>
      <c r="C403" t="s">
        <v>427</v>
      </c>
      <c r="D403" s="18" t="str">
        <f>_xlfn.XLOOKUP(A403,Clinical[SubjectID],Clinical[WHO 2021 Diagnosis])</f>
        <v>Glioma NOS</v>
      </c>
      <c r="E403" s="19" t="s">
        <v>5</v>
      </c>
      <c r="F403" s="17" t="s">
        <v>6</v>
      </c>
      <c r="G403" s="19" t="s">
        <v>11</v>
      </c>
      <c r="H403" s="17">
        <v>62</v>
      </c>
      <c r="I403" s="20" t="s">
        <v>14</v>
      </c>
      <c r="J403" s="20">
        <v>7771</v>
      </c>
      <c r="K403" s="20">
        <v>66</v>
      </c>
      <c r="L403" s="20">
        <v>1903</v>
      </c>
      <c r="M403" s="20">
        <v>9740</v>
      </c>
      <c r="N403" s="20">
        <v>66</v>
      </c>
      <c r="P403" t="s">
        <v>0</v>
      </c>
      <c r="Q403" s="17">
        <v>0</v>
      </c>
      <c r="R403" s="17">
        <v>0</v>
      </c>
      <c r="S403">
        <f>Q403-R403</f>
        <v>0</v>
      </c>
      <c r="U403" t="s">
        <v>0</v>
      </c>
      <c r="V403" s="17">
        <v>0</v>
      </c>
      <c r="W403" s="17">
        <v>0</v>
      </c>
      <c r="X403">
        <f>V403-W403</f>
        <v>0</v>
      </c>
      <c r="Z403" s="17"/>
    </row>
    <row r="404" spans="1:26" x14ac:dyDescent="0.3">
      <c r="A404" s="6">
        <v>100205</v>
      </c>
      <c r="B404">
        <v>1</v>
      </c>
      <c r="C404" t="s">
        <v>428</v>
      </c>
      <c r="D404" s="18" t="str">
        <f>_xlfn.XLOOKUP(A404,Clinical[SubjectID],Clinical[WHO 2021 Diagnosis])</f>
        <v>Glioma NOS</v>
      </c>
      <c r="E404" s="19" t="s">
        <v>9</v>
      </c>
      <c r="F404" s="17" t="s">
        <v>6</v>
      </c>
      <c r="G404" s="19" t="s">
        <v>11</v>
      </c>
      <c r="H404" s="17">
        <v>62</v>
      </c>
      <c r="I404" s="20" t="s">
        <v>14</v>
      </c>
      <c r="J404" s="20">
        <v>14891</v>
      </c>
      <c r="K404" s="20">
        <v>537</v>
      </c>
      <c r="L404" s="20">
        <v>1891</v>
      </c>
      <c r="M404" s="20">
        <v>17319</v>
      </c>
      <c r="N404" s="20">
        <v>537</v>
      </c>
      <c r="Q404" s="17"/>
      <c r="R404" s="17"/>
      <c r="V404" s="17"/>
      <c r="W404" s="17"/>
      <c r="Z404" s="17"/>
    </row>
    <row r="405" spans="1:26" x14ac:dyDescent="0.3">
      <c r="A405" s="6">
        <v>100205</v>
      </c>
      <c r="B405">
        <v>2</v>
      </c>
      <c r="C405" t="s">
        <v>429</v>
      </c>
      <c r="D405" s="18" t="str">
        <f>_xlfn.XLOOKUP(A405,Clinical[SubjectID],Clinical[WHO 2021 Diagnosis])</f>
        <v>Glioma NOS</v>
      </c>
      <c r="E405" s="19" t="s">
        <v>9</v>
      </c>
      <c r="F405" s="17" t="s">
        <v>6</v>
      </c>
      <c r="G405" s="19" t="s">
        <v>11</v>
      </c>
      <c r="H405" s="17">
        <v>62</v>
      </c>
      <c r="I405" s="20" t="s">
        <v>14</v>
      </c>
      <c r="J405" s="20">
        <v>9588</v>
      </c>
      <c r="K405" s="20">
        <v>178</v>
      </c>
      <c r="L405" s="20">
        <v>1756</v>
      </c>
      <c r="M405" s="20">
        <v>11522</v>
      </c>
      <c r="N405" s="20">
        <v>178</v>
      </c>
      <c r="P405" s="17" t="s">
        <v>1</v>
      </c>
      <c r="Q405" s="17">
        <v>0</v>
      </c>
      <c r="R405" s="17">
        <v>7006</v>
      </c>
      <c r="S405">
        <f>Q405-R405</f>
        <v>-7006</v>
      </c>
      <c r="U405" s="17" t="s">
        <v>1</v>
      </c>
      <c r="V405" s="17">
        <v>0</v>
      </c>
      <c r="W405" s="17">
        <v>401</v>
      </c>
      <c r="X405">
        <f>V405-W405</f>
        <v>-401</v>
      </c>
      <c r="Z405" s="17"/>
    </row>
    <row r="406" spans="1:26" x14ac:dyDescent="0.3">
      <c r="A406" s="6">
        <v>100206</v>
      </c>
      <c r="B406">
        <v>1</v>
      </c>
      <c r="C406" t="s">
        <v>430</v>
      </c>
      <c r="D406" s="18" t="str">
        <f>_xlfn.XLOOKUP(A406,Clinical[SubjectID],Clinical[WHO 2021 Diagnosis])</f>
        <v>Glioblastoma</v>
      </c>
      <c r="E406" s="19" t="s">
        <v>5</v>
      </c>
      <c r="F406" s="17" t="s">
        <v>6</v>
      </c>
      <c r="G406" s="19" t="s">
        <v>11</v>
      </c>
      <c r="H406" s="17">
        <v>45</v>
      </c>
      <c r="I406" s="20" t="s">
        <v>14</v>
      </c>
      <c r="J406" s="20">
        <v>41231</v>
      </c>
      <c r="K406" s="20">
        <v>638</v>
      </c>
      <c r="L406" s="20">
        <v>7222</v>
      </c>
      <c r="M406" s="20">
        <v>49091</v>
      </c>
      <c r="N406" s="20">
        <v>638</v>
      </c>
      <c r="Q406" s="17"/>
      <c r="R406" s="17"/>
      <c r="V406" s="17"/>
      <c r="W406" s="17"/>
      <c r="Z406" s="17"/>
    </row>
    <row r="407" spans="1:26" x14ac:dyDescent="0.3">
      <c r="A407" s="6">
        <v>100206</v>
      </c>
      <c r="B407">
        <v>2</v>
      </c>
      <c r="C407" t="s">
        <v>431</v>
      </c>
      <c r="D407" s="18" t="str">
        <f>_xlfn.XLOOKUP(A407,Clinical[SubjectID],Clinical[WHO 2021 Diagnosis])</f>
        <v>Glioblastoma</v>
      </c>
      <c r="E407" s="19" t="s">
        <v>5</v>
      </c>
      <c r="F407" s="17" t="s">
        <v>6</v>
      </c>
      <c r="G407" s="19" t="s">
        <v>11</v>
      </c>
      <c r="H407" s="17">
        <v>45</v>
      </c>
      <c r="I407" s="20" t="s">
        <v>14</v>
      </c>
      <c r="J407" s="20">
        <v>40366</v>
      </c>
      <c r="K407" s="20">
        <v>440</v>
      </c>
      <c r="L407" s="20">
        <v>6997</v>
      </c>
      <c r="M407" s="20">
        <v>47803</v>
      </c>
      <c r="N407" s="20">
        <v>440</v>
      </c>
      <c r="P407" s="17" t="s">
        <v>2</v>
      </c>
      <c r="Q407" s="17">
        <v>1466</v>
      </c>
      <c r="R407" s="17">
        <v>170</v>
      </c>
      <c r="S407">
        <f>Q407-R407</f>
        <v>1296</v>
      </c>
      <c r="U407" s="17" t="s">
        <v>0</v>
      </c>
      <c r="V407" s="17">
        <v>0</v>
      </c>
      <c r="W407" s="17">
        <v>0</v>
      </c>
      <c r="X407">
        <f>V407-W407</f>
        <v>0</v>
      </c>
      <c r="Z407" s="17"/>
    </row>
    <row r="408" spans="1:26" x14ac:dyDescent="0.3">
      <c r="A408" s="6">
        <v>100207</v>
      </c>
      <c r="B408">
        <v>1</v>
      </c>
      <c r="C408" t="s">
        <v>432</v>
      </c>
      <c r="D408" s="18" t="str">
        <f>_xlfn.XLOOKUP(A408,Clinical[SubjectID],Clinical[WHO 2021 Diagnosis])</f>
        <v>IDH mut Astrocytoma</v>
      </c>
      <c r="E408" s="23" t="s">
        <v>8</v>
      </c>
      <c r="F408" s="17" t="s">
        <v>6</v>
      </c>
      <c r="G408" s="23" t="s">
        <v>7</v>
      </c>
      <c r="H408" s="24">
        <v>27</v>
      </c>
      <c r="I408" s="20" t="s">
        <v>14</v>
      </c>
      <c r="J408" s="20">
        <v>34558</v>
      </c>
      <c r="K408" s="20">
        <v>32</v>
      </c>
      <c r="L408" s="20">
        <v>13286</v>
      </c>
      <c r="M408" s="20">
        <v>47876</v>
      </c>
      <c r="N408" s="20">
        <v>32</v>
      </c>
      <c r="P408" s="24"/>
      <c r="Q408" s="24"/>
      <c r="R408" s="24"/>
      <c r="U408" s="24"/>
      <c r="V408" s="24"/>
      <c r="W408" s="24"/>
      <c r="Z408" s="24"/>
    </row>
    <row r="409" spans="1:26" x14ac:dyDescent="0.3">
      <c r="A409" s="6">
        <v>100207</v>
      </c>
      <c r="B409">
        <v>2</v>
      </c>
      <c r="C409" t="s">
        <v>433</v>
      </c>
      <c r="D409" s="18" t="str">
        <f>_xlfn.XLOOKUP(A409,Clinical[SubjectID],Clinical[WHO 2021 Diagnosis])</f>
        <v>IDH mut Astrocytoma</v>
      </c>
      <c r="E409" s="19" t="s">
        <v>8</v>
      </c>
      <c r="F409" s="17" t="s">
        <v>6</v>
      </c>
      <c r="G409" s="19" t="s">
        <v>7</v>
      </c>
      <c r="H409" s="17">
        <v>27</v>
      </c>
      <c r="I409" s="20" t="s">
        <v>14</v>
      </c>
      <c r="J409" s="20">
        <v>33138</v>
      </c>
      <c r="K409" s="20" t="s">
        <v>14</v>
      </c>
      <c r="L409" s="20">
        <v>17394</v>
      </c>
      <c r="M409" s="20">
        <v>50532</v>
      </c>
      <c r="N409" s="20" t="s">
        <v>14</v>
      </c>
      <c r="P409" t="s">
        <v>0</v>
      </c>
      <c r="Q409" s="17">
        <v>0</v>
      </c>
      <c r="R409" s="17">
        <v>0</v>
      </c>
      <c r="S409">
        <f>Q409-R409</f>
        <v>0</v>
      </c>
      <c r="U409" t="s">
        <v>0</v>
      </c>
      <c r="V409" s="17">
        <v>0</v>
      </c>
      <c r="W409" s="17">
        <v>0</v>
      </c>
      <c r="X409">
        <f>V409-W409</f>
        <v>0</v>
      </c>
      <c r="Z409" s="17"/>
    </row>
    <row r="410" spans="1:26" x14ac:dyDescent="0.3">
      <c r="A410" s="6">
        <v>100208</v>
      </c>
      <c r="B410">
        <v>1</v>
      </c>
      <c r="C410" t="s">
        <v>434</v>
      </c>
      <c r="D410" s="18" t="str">
        <f>_xlfn.XLOOKUP(A410,Clinical[SubjectID],Clinical[WHO 2021 Diagnosis])</f>
        <v>Glioma NOS</v>
      </c>
      <c r="E410" s="19" t="s">
        <v>5</v>
      </c>
      <c r="F410" s="17" t="s">
        <v>6</v>
      </c>
      <c r="G410" s="19" t="s">
        <v>7</v>
      </c>
      <c r="H410" s="17">
        <v>82</v>
      </c>
      <c r="I410" s="20" t="s">
        <v>14</v>
      </c>
      <c r="J410" s="20">
        <v>11902</v>
      </c>
      <c r="K410" s="20">
        <v>1151</v>
      </c>
      <c r="L410" s="20">
        <v>560</v>
      </c>
      <c r="M410" s="20">
        <v>13613</v>
      </c>
      <c r="N410" s="20">
        <v>1151</v>
      </c>
      <c r="Q410" s="17"/>
      <c r="R410" s="17"/>
      <c r="V410" s="17"/>
      <c r="W410" s="17"/>
      <c r="Z410" s="17"/>
    </row>
    <row r="411" spans="1:26" x14ac:dyDescent="0.3">
      <c r="A411" s="6">
        <v>100208</v>
      </c>
      <c r="B411">
        <v>2</v>
      </c>
      <c r="C411" t="s">
        <v>435</v>
      </c>
      <c r="D411" s="18" t="str">
        <f>_xlfn.XLOOKUP(A411,Clinical[SubjectID],Clinical[WHO 2021 Diagnosis])</f>
        <v>Glioma NOS</v>
      </c>
      <c r="E411" s="19" t="s">
        <v>5</v>
      </c>
      <c r="F411" s="17" t="s">
        <v>6</v>
      </c>
      <c r="G411" s="19" t="s">
        <v>7</v>
      </c>
      <c r="H411" s="17">
        <v>82</v>
      </c>
      <c r="I411" s="20" t="s">
        <v>14</v>
      </c>
      <c r="J411" s="20">
        <v>12721</v>
      </c>
      <c r="K411" s="20">
        <v>698</v>
      </c>
      <c r="L411" s="20">
        <v>540</v>
      </c>
      <c r="M411" s="20">
        <v>13959</v>
      </c>
      <c r="N411" s="20">
        <v>698</v>
      </c>
      <c r="P411" t="s">
        <v>0</v>
      </c>
      <c r="Q411" s="17">
        <v>0</v>
      </c>
      <c r="R411" s="17">
        <v>0</v>
      </c>
      <c r="S411">
        <f>Q411-R411</f>
        <v>0</v>
      </c>
      <c r="U411" t="s">
        <v>0</v>
      </c>
      <c r="V411" s="17">
        <v>0</v>
      </c>
      <c r="W411" s="17">
        <v>0</v>
      </c>
      <c r="X411">
        <f>V411-W411</f>
        <v>0</v>
      </c>
      <c r="Z411" s="17"/>
    </row>
    <row r="412" spans="1:26" x14ac:dyDescent="0.3">
      <c r="A412" s="6">
        <v>100209</v>
      </c>
      <c r="B412">
        <v>1</v>
      </c>
      <c r="C412" t="s">
        <v>436</v>
      </c>
      <c r="D412" s="18" t="str">
        <f>_xlfn.XLOOKUP(A412,Clinical[SubjectID],Clinical[WHO 2021 Diagnosis])</f>
        <v>Glioma NOS</v>
      </c>
      <c r="E412" s="19" t="s">
        <v>5</v>
      </c>
      <c r="F412" s="17" t="s">
        <v>6</v>
      </c>
      <c r="G412" s="19" t="s">
        <v>7</v>
      </c>
      <c r="H412" s="17">
        <v>62</v>
      </c>
      <c r="I412" s="20">
        <v>163</v>
      </c>
      <c r="J412" s="20">
        <v>15671</v>
      </c>
      <c r="K412" s="20">
        <v>3382</v>
      </c>
      <c r="L412" s="20">
        <v>741</v>
      </c>
      <c r="M412" s="20">
        <v>19957</v>
      </c>
      <c r="N412" s="20">
        <v>3545</v>
      </c>
      <c r="Q412" s="17"/>
      <c r="R412" s="17"/>
      <c r="V412" s="17"/>
      <c r="W412" s="17"/>
      <c r="Z412" s="17"/>
    </row>
    <row r="413" spans="1:26" x14ac:dyDescent="0.3">
      <c r="A413" s="6">
        <v>100209</v>
      </c>
      <c r="B413">
        <v>2</v>
      </c>
      <c r="C413" t="s">
        <v>437</v>
      </c>
      <c r="D413" s="18" t="str">
        <f>_xlfn.XLOOKUP(A413,Clinical[SubjectID],Clinical[WHO 2021 Diagnosis])</f>
        <v>Glioma NOS</v>
      </c>
      <c r="E413" s="19" t="s">
        <v>5</v>
      </c>
      <c r="F413" s="17" t="s">
        <v>6</v>
      </c>
      <c r="G413" s="19" t="s">
        <v>7</v>
      </c>
      <c r="H413" s="17">
        <v>62</v>
      </c>
      <c r="I413" s="20">
        <v>151</v>
      </c>
      <c r="J413" s="20">
        <v>17643</v>
      </c>
      <c r="K413" s="20">
        <v>3588</v>
      </c>
      <c r="L413" s="20">
        <v>556</v>
      </c>
      <c r="M413" s="20">
        <v>21938</v>
      </c>
      <c r="N413" s="20">
        <v>3739</v>
      </c>
      <c r="P413" s="17" t="s">
        <v>2</v>
      </c>
      <c r="Q413" s="17">
        <v>1467</v>
      </c>
      <c r="R413" s="17">
        <v>0</v>
      </c>
      <c r="S413">
        <f>Q413-R413</f>
        <v>1467</v>
      </c>
      <c r="U413" s="17" t="s">
        <v>2</v>
      </c>
      <c r="V413" s="17">
        <v>186</v>
      </c>
      <c r="W413" s="17">
        <v>0</v>
      </c>
      <c r="X413">
        <f>V413-W413</f>
        <v>186</v>
      </c>
      <c r="Z413" s="17"/>
    </row>
    <row r="414" spans="1:26" x14ac:dyDescent="0.3">
      <c r="A414" s="6">
        <v>100210</v>
      </c>
      <c r="B414">
        <v>1</v>
      </c>
      <c r="C414" t="s">
        <v>438</v>
      </c>
      <c r="D414" s="18" t="str">
        <f>_xlfn.XLOOKUP(A414,Clinical[SubjectID],Clinical[WHO 2021 Diagnosis])</f>
        <v>Glioblastoma</v>
      </c>
      <c r="E414" s="19" t="s">
        <v>5</v>
      </c>
      <c r="F414" s="17" t="s">
        <v>6</v>
      </c>
      <c r="G414" s="19" t="s">
        <v>7</v>
      </c>
      <c r="H414" s="17">
        <v>45</v>
      </c>
      <c r="I414" s="20">
        <v>935</v>
      </c>
      <c r="J414" s="20">
        <v>15166</v>
      </c>
      <c r="K414" s="20">
        <v>5299</v>
      </c>
      <c r="L414" s="20" t="s">
        <v>14</v>
      </c>
      <c r="M414" s="20">
        <v>21400</v>
      </c>
      <c r="N414" s="20">
        <v>6234</v>
      </c>
      <c r="Q414" s="17"/>
      <c r="R414" s="17"/>
      <c r="V414" s="17"/>
      <c r="W414" s="17"/>
      <c r="Z414" s="17"/>
    </row>
    <row r="415" spans="1:26" x14ac:dyDescent="0.3">
      <c r="A415" s="6">
        <v>100210</v>
      </c>
      <c r="B415">
        <v>2</v>
      </c>
      <c r="C415" t="s">
        <v>439</v>
      </c>
      <c r="D415" s="18" t="str">
        <f>_xlfn.XLOOKUP(A415,Clinical[SubjectID],Clinical[WHO 2021 Diagnosis])</f>
        <v>Glioblastoma</v>
      </c>
      <c r="E415" s="19" t="s">
        <v>5</v>
      </c>
      <c r="F415" s="17" t="s">
        <v>6</v>
      </c>
      <c r="G415" s="19" t="s">
        <v>7</v>
      </c>
      <c r="H415" s="17">
        <v>46</v>
      </c>
      <c r="I415" s="20">
        <v>924</v>
      </c>
      <c r="J415" s="20">
        <v>30570</v>
      </c>
      <c r="K415" s="20">
        <v>7338</v>
      </c>
      <c r="L415" s="20" t="s">
        <v>14</v>
      </c>
      <c r="M415" s="20">
        <v>38832</v>
      </c>
      <c r="N415" s="20">
        <v>8262</v>
      </c>
      <c r="P415" s="17" t="s">
        <v>2</v>
      </c>
      <c r="Q415" s="17">
        <v>19122</v>
      </c>
      <c r="R415" s="17">
        <v>0</v>
      </c>
      <c r="S415">
        <f>Q415-R415</f>
        <v>19122</v>
      </c>
      <c r="U415" s="17" t="s">
        <v>2</v>
      </c>
      <c r="V415" s="17">
        <v>2179</v>
      </c>
      <c r="W415" s="17">
        <v>0</v>
      </c>
      <c r="X415">
        <f>V415-W415</f>
        <v>2179</v>
      </c>
      <c r="Z415" s="17"/>
    </row>
    <row r="416" spans="1:26" x14ac:dyDescent="0.3">
      <c r="A416" s="6">
        <v>100211</v>
      </c>
      <c r="B416">
        <v>1</v>
      </c>
      <c r="C416" t="s">
        <v>440</v>
      </c>
      <c r="D416" s="18" t="str">
        <f>_xlfn.XLOOKUP(A416,Clinical[SubjectID],Clinical[WHO 2021 Diagnosis])</f>
        <v>Glioblastoma</v>
      </c>
      <c r="E416" s="19" t="s">
        <v>5</v>
      </c>
      <c r="F416" s="17" t="s">
        <v>6</v>
      </c>
      <c r="G416" s="19" t="s">
        <v>7</v>
      </c>
      <c r="H416" s="17">
        <v>57</v>
      </c>
      <c r="I416" s="20">
        <v>445</v>
      </c>
      <c r="J416" s="20">
        <v>107064</v>
      </c>
      <c r="K416" s="20">
        <v>12252</v>
      </c>
      <c r="L416" s="20">
        <v>232</v>
      </c>
      <c r="M416" s="20">
        <v>119993</v>
      </c>
      <c r="N416" s="20">
        <v>12697</v>
      </c>
      <c r="Q416" s="17"/>
      <c r="R416" s="17"/>
      <c r="V416" s="17"/>
      <c r="W416" s="17"/>
      <c r="Z416" s="17"/>
    </row>
    <row r="417" spans="1:26" x14ac:dyDescent="0.3">
      <c r="A417" s="6">
        <v>100211</v>
      </c>
      <c r="B417">
        <v>2</v>
      </c>
      <c r="C417" t="s">
        <v>441</v>
      </c>
      <c r="D417" s="18" t="str">
        <f>_xlfn.XLOOKUP(A417,Clinical[SubjectID],Clinical[WHO 2021 Diagnosis])</f>
        <v>Glioblastoma</v>
      </c>
      <c r="E417" s="19" t="s">
        <v>5</v>
      </c>
      <c r="F417" s="17" t="s">
        <v>6</v>
      </c>
      <c r="G417" s="19" t="s">
        <v>7</v>
      </c>
      <c r="H417" s="17">
        <v>57</v>
      </c>
      <c r="I417" s="20">
        <v>363</v>
      </c>
      <c r="J417" s="20">
        <v>78817</v>
      </c>
      <c r="K417" s="20">
        <v>9085</v>
      </c>
      <c r="L417" s="20">
        <v>390</v>
      </c>
      <c r="M417" s="20">
        <v>88655</v>
      </c>
      <c r="N417" s="20">
        <v>9448</v>
      </c>
      <c r="P417" s="17" t="s">
        <v>1</v>
      </c>
      <c r="Q417" s="17">
        <v>0</v>
      </c>
      <c r="R417" s="17">
        <v>31482</v>
      </c>
      <c r="S417">
        <f>Q417-R417</f>
        <v>-31482</v>
      </c>
      <c r="U417" s="17" t="s">
        <v>1</v>
      </c>
      <c r="V417" s="17">
        <v>0</v>
      </c>
      <c r="W417" s="17">
        <v>1511</v>
      </c>
      <c r="X417">
        <f>V417-W417</f>
        <v>-1511</v>
      </c>
      <c r="Z417" s="17"/>
    </row>
    <row r="418" spans="1:26" x14ac:dyDescent="0.3">
      <c r="A418" s="6">
        <v>100212</v>
      </c>
      <c r="B418">
        <v>1</v>
      </c>
      <c r="C418" t="s">
        <v>442</v>
      </c>
      <c r="D418" s="18" t="str">
        <f>_xlfn.XLOOKUP(A418,Clinical[SubjectID],Clinical[WHO 2021 Diagnosis])</f>
        <v>IDH mut Astrocytoma</v>
      </c>
      <c r="E418" s="19" t="s">
        <v>10</v>
      </c>
      <c r="F418" s="17" t="s">
        <v>6</v>
      </c>
      <c r="G418" s="19" t="s">
        <v>7</v>
      </c>
      <c r="H418" s="17">
        <v>34</v>
      </c>
      <c r="I418" s="20" t="s">
        <v>14</v>
      </c>
      <c r="J418" s="20">
        <v>26872</v>
      </c>
      <c r="K418" s="20" t="s">
        <v>14</v>
      </c>
      <c r="L418" s="20">
        <v>85599</v>
      </c>
      <c r="M418" s="20">
        <v>112471</v>
      </c>
      <c r="N418" s="20" t="s">
        <v>14</v>
      </c>
      <c r="Q418" s="17"/>
      <c r="R418" s="17"/>
      <c r="V418" s="17"/>
      <c r="W418" s="17"/>
      <c r="Z418" s="17"/>
    </row>
    <row r="419" spans="1:26" x14ac:dyDescent="0.3">
      <c r="A419" s="6">
        <v>100212</v>
      </c>
      <c r="B419">
        <v>2</v>
      </c>
      <c r="C419" t="s">
        <v>443</v>
      </c>
      <c r="D419" s="18" t="str">
        <f>_xlfn.XLOOKUP(A419,Clinical[SubjectID],Clinical[WHO 2021 Diagnosis])</f>
        <v>IDH mut Astrocytoma</v>
      </c>
      <c r="E419" s="19" t="s">
        <v>10</v>
      </c>
      <c r="F419" s="17" t="s">
        <v>6</v>
      </c>
      <c r="G419" s="19" t="s">
        <v>7</v>
      </c>
      <c r="H419" s="17">
        <v>34</v>
      </c>
      <c r="I419" s="20" t="s">
        <v>14</v>
      </c>
      <c r="J419" s="20">
        <v>25147</v>
      </c>
      <c r="K419" s="20" t="s">
        <v>14</v>
      </c>
      <c r="L419" s="20">
        <v>83762</v>
      </c>
      <c r="M419" s="20">
        <v>108909</v>
      </c>
      <c r="N419" s="20" t="s">
        <v>14</v>
      </c>
      <c r="P419" s="17" t="s">
        <v>0</v>
      </c>
      <c r="Q419" s="17">
        <v>0</v>
      </c>
      <c r="R419" s="17">
        <v>0</v>
      </c>
      <c r="S419">
        <f>Q419-R419</f>
        <v>0</v>
      </c>
      <c r="U419" s="17" t="s">
        <v>0</v>
      </c>
      <c r="V419" s="17">
        <v>0</v>
      </c>
      <c r="W419" s="17">
        <v>0</v>
      </c>
      <c r="X419">
        <f>V419-W419</f>
        <v>0</v>
      </c>
      <c r="Z419" s="17"/>
    </row>
    <row r="420" spans="1:26" x14ac:dyDescent="0.3">
      <c r="A420" s="6">
        <v>100213</v>
      </c>
      <c r="B420">
        <v>1</v>
      </c>
      <c r="C420" t="s">
        <v>444</v>
      </c>
      <c r="D420" s="18" t="str">
        <f>_xlfn.XLOOKUP(A420,Clinical[SubjectID],Clinical[WHO 2021 Diagnosis])</f>
        <v>IDH WT Astrocytoma</v>
      </c>
      <c r="E420" s="19" t="s">
        <v>9</v>
      </c>
      <c r="F420" s="17" t="s">
        <v>6</v>
      </c>
      <c r="G420" s="19" t="s">
        <v>7</v>
      </c>
      <c r="H420" s="17">
        <v>36</v>
      </c>
      <c r="I420" s="20">
        <v>580</v>
      </c>
      <c r="J420" s="20">
        <v>56021</v>
      </c>
      <c r="K420" s="20">
        <v>12278</v>
      </c>
      <c r="L420" s="20" t="s">
        <v>14</v>
      </c>
      <c r="M420" s="20">
        <v>68879</v>
      </c>
      <c r="N420" s="20">
        <v>12858</v>
      </c>
      <c r="Q420" s="17"/>
      <c r="R420" s="17"/>
      <c r="V420" s="17"/>
      <c r="W420" s="17"/>
      <c r="Z420" s="17"/>
    </row>
    <row r="421" spans="1:26" x14ac:dyDescent="0.3">
      <c r="A421" s="6">
        <v>100213</v>
      </c>
      <c r="B421">
        <v>2</v>
      </c>
      <c r="C421" t="s">
        <v>445</v>
      </c>
      <c r="D421" s="18" t="str">
        <f>_xlfn.XLOOKUP(A421,Clinical[SubjectID],Clinical[WHO 2021 Diagnosis])</f>
        <v>IDH WT Astrocytoma</v>
      </c>
      <c r="E421" s="19" t="s">
        <v>8</v>
      </c>
      <c r="F421" s="17" t="s">
        <v>6</v>
      </c>
      <c r="G421" s="19" t="s">
        <v>7</v>
      </c>
      <c r="H421" s="17">
        <v>36</v>
      </c>
      <c r="I421" s="20">
        <v>6896</v>
      </c>
      <c r="J421" s="20">
        <v>99903</v>
      </c>
      <c r="K421" s="20">
        <v>27013</v>
      </c>
      <c r="L421" s="20" t="s">
        <v>14</v>
      </c>
      <c r="M421" s="20">
        <v>133812</v>
      </c>
      <c r="N421" s="20">
        <v>33909</v>
      </c>
      <c r="P421" t="s">
        <v>2</v>
      </c>
      <c r="Q421" s="17">
        <v>72858</v>
      </c>
      <c r="R421" s="17">
        <v>0</v>
      </c>
      <c r="S421">
        <f>Q421-R421</f>
        <v>72858</v>
      </c>
      <c r="U421" t="s">
        <v>2</v>
      </c>
      <c r="V421" s="17">
        <v>23812</v>
      </c>
      <c r="W421" s="17">
        <v>0</v>
      </c>
      <c r="X421">
        <f>V421-W421</f>
        <v>23812</v>
      </c>
      <c r="Z421" s="17"/>
    </row>
    <row r="422" spans="1:26" x14ac:dyDescent="0.3">
      <c r="A422" s="6">
        <v>100214</v>
      </c>
      <c r="B422">
        <v>1</v>
      </c>
      <c r="C422" t="s">
        <v>446</v>
      </c>
      <c r="D422" s="18" t="str">
        <f>_xlfn.XLOOKUP(A422,Clinical[SubjectID],Clinical[WHO 2021 Diagnosis])</f>
        <v>IDH mut Astrocytoma</v>
      </c>
      <c r="E422" s="19" t="s">
        <v>5</v>
      </c>
      <c r="F422" s="17" t="s">
        <v>6</v>
      </c>
      <c r="G422" s="19" t="s">
        <v>7</v>
      </c>
      <c r="H422" s="17">
        <v>31</v>
      </c>
      <c r="I422" s="20" t="s">
        <v>14</v>
      </c>
      <c r="J422" s="20">
        <v>14262</v>
      </c>
      <c r="K422" s="20" t="s">
        <v>14</v>
      </c>
      <c r="L422" s="20">
        <v>71532</v>
      </c>
      <c r="M422" s="20">
        <v>85794</v>
      </c>
      <c r="N422" s="20" t="s">
        <v>14</v>
      </c>
      <c r="Q422" s="17"/>
      <c r="R422" s="17"/>
      <c r="V422" s="17"/>
      <c r="W422" s="17"/>
      <c r="Z422" s="17"/>
    </row>
    <row r="423" spans="1:26" x14ac:dyDescent="0.3">
      <c r="A423" s="6">
        <v>100214</v>
      </c>
      <c r="B423">
        <v>2</v>
      </c>
      <c r="C423" t="s">
        <v>447</v>
      </c>
      <c r="D423" s="18" t="str">
        <f>_xlfn.XLOOKUP(A423,Clinical[SubjectID],Clinical[WHO 2021 Diagnosis])</f>
        <v>IDH mut Astrocytoma</v>
      </c>
      <c r="E423" s="19" t="s">
        <v>5</v>
      </c>
      <c r="F423" s="17" t="s">
        <v>6</v>
      </c>
      <c r="G423" s="19" t="s">
        <v>7</v>
      </c>
      <c r="H423" s="17">
        <v>31</v>
      </c>
      <c r="I423" s="20" t="s">
        <v>14</v>
      </c>
      <c r="J423" s="20">
        <v>12445</v>
      </c>
      <c r="K423" s="20" t="s">
        <v>14</v>
      </c>
      <c r="L423" s="20">
        <v>67924</v>
      </c>
      <c r="M423" s="20">
        <v>80369</v>
      </c>
      <c r="N423" s="20" t="s">
        <v>14</v>
      </c>
      <c r="P423" s="17" t="s">
        <v>0</v>
      </c>
      <c r="Q423" s="17">
        <v>0</v>
      </c>
      <c r="R423" s="17">
        <v>0</v>
      </c>
      <c r="S423">
        <f>Q423-R423</f>
        <v>0</v>
      </c>
      <c r="U423" s="17" t="s">
        <v>0</v>
      </c>
      <c r="V423" s="17">
        <v>0</v>
      </c>
      <c r="W423" s="17">
        <v>0</v>
      </c>
      <c r="X423">
        <f>V423-W423</f>
        <v>0</v>
      </c>
      <c r="Z423" s="17"/>
    </row>
    <row r="424" spans="1:26" x14ac:dyDescent="0.3">
      <c r="A424" s="6">
        <v>100215</v>
      </c>
      <c r="B424">
        <v>1</v>
      </c>
      <c r="C424" t="s">
        <v>448</v>
      </c>
      <c r="D424" s="18" t="str">
        <f>_xlfn.XLOOKUP(A424,Clinical[SubjectID],Clinical[WHO 2021 Diagnosis])</f>
        <v>IDH WT Astrocytoma</v>
      </c>
      <c r="E424" s="19" t="s">
        <v>9</v>
      </c>
      <c r="F424" s="17" t="s">
        <v>6</v>
      </c>
      <c r="G424" s="19" t="s">
        <v>7</v>
      </c>
      <c r="H424" s="17">
        <v>75</v>
      </c>
      <c r="I424" s="20" t="s">
        <v>14</v>
      </c>
      <c r="J424" s="20">
        <v>3284</v>
      </c>
      <c r="K424" s="20" t="s">
        <v>14</v>
      </c>
      <c r="L424" s="20" t="s">
        <v>14</v>
      </c>
      <c r="M424" s="20">
        <v>3284</v>
      </c>
      <c r="N424" s="20" t="s">
        <v>14</v>
      </c>
      <c r="Q424" s="17"/>
      <c r="R424" s="17"/>
      <c r="V424" s="17"/>
      <c r="W424" s="17"/>
      <c r="Z424" s="17"/>
    </row>
    <row r="425" spans="1:26" x14ac:dyDescent="0.3">
      <c r="A425" s="6">
        <v>100215</v>
      </c>
      <c r="B425">
        <v>2</v>
      </c>
      <c r="C425" t="s">
        <v>449</v>
      </c>
      <c r="D425" s="18" t="str">
        <f>_xlfn.XLOOKUP(A425,Clinical[SubjectID],Clinical[WHO 2021 Diagnosis])</f>
        <v>IDH WT Astrocytoma</v>
      </c>
      <c r="E425" s="19" t="s">
        <v>5</v>
      </c>
      <c r="F425" s="17" t="s">
        <v>6</v>
      </c>
      <c r="G425" s="19" t="s">
        <v>7</v>
      </c>
      <c r="H425" s="17">
        <v>75</v>
      </c>
      <c r="I425" s="20" t="s">
        <v>14</v>
      </c>
      <c r="J425" s="20">
        <v>2933</v>
      </c>
      <c r="K425" s="20" t="s">
        <v>14</v>
      </c>
      <c r="L425" s="20" t="s">
        <v>14</v>
      </c>
      <c r="M425" s="20">
        <v>2933</v>
      </c>
      <c r="N425" s="20" t="s">
        <v>14</v>
      </c>
      <c r="P425" s="17" t="s">
        <v>0</v>
      </c>
      <c r="Q425" s="17">
        <v>0</v>
      </c>
      <c r="R425" s="17">
        <v>0</v>
      </c>
      <c r="S425">
        <f>Q425-R425</f>
        <v>0</v>
      </c>
      <c r="U425" s="17" t="s">
        <v>0</v>
      </c>
      <c r="V425" s="17">
        <v>0</v>
      </c>
      <c r="W425" s="17">
        <v>0</v>
      </c>
      <c r="X425">
        <f>V425-W425</f>
        <v>0</v>
      </c>
      <c r="Z425" s="17"/>
    </row>
    <row r="426" spans="1:26" x14ac:dyDescent="0.3">
      <c r="A426" s="6">
        <v>100216</v>
      </c>
      <c r="B426">
        <v>1</v>
      </c>
      <c r="C426" t="s">
        <v>450</v>
      </c>
      <c r="D426" s="18" t="str">
        <f>_xlfn.XLOOKUP(A426,Clinical[SubjectID],Clinical[WHO 2021 Diagnosis])</f>
        <v>Glioblastoma</v>
      </c>
      <c r="E426" s="19" t="s">
        <v>9</v>
      </c>
      <c r="F426" s="17" t="s">
        <v>6</v>
      </c>
      <c r="G426" s="19" t="s">
        <v>7</v>
      </c>
      <c r="H426" s="17">
        <v>53</v>
      </c>
      <c r="I426" s="20" t="s">
        <v>14</v>
      </c>
      <c r="J426" s="20">
        <v>34853</v>
      </c>
      <c r="K426" s="20">
        <v>482</v>
      </c>
      <c r="L426" s="20" t="s">
        <v>14</v>
      </c>
      <c r="M426" s="20">
        <v>35335</v>
      </c>
      <c r="N426" s="20">
        <v>482</v>
      </c>
      <c r="Q426" s="17"/>
      <c r="R426" s="17"/>
      <c r="V426" s="17"/>
      <c r="W426" s="17"/>
      <c r="Z426" s="17"/>
    </row>
    <row r="427" spans="1:26" x14ac:dyDescent="0.3">
      <c r="A427" s="6">
        <v>100216</v>
      </c>
      <c r="B427">
        <v>2</v>
      </c>
      <c r="C427" t="s">
        <v>451</v>
      </c>
      <c r="D427" s="18" t="str">
        <f>_xlfn.XLOOKUP(A427,Clinical[SubjectID],Clinical[WHO 2021 Diagnosis])</f>
        <v>Glioblastoma</v>
      </c>
      <c r="E427" s="19" t="s">
        <v>9</v>
      </c>
      <c r="F427" s="17" t="s">
        <v>6</v>
      </c>
      <c r="G427" s="19" t="s">
        <v>7</v>
      </c>
      <c r="H427" s="17">
        <v>53</v>
      </c>
      <c r="I427" s="20">
        <v>47</v>
      </c>
      <c r="J427" s="20">
        <v>34138</v>
      </c>
      <c r="K427" s="20">
        <v>2971</v>
      </c>
      <c r="L427" s="20">
        <v>36</v>
      </c>
      <c r="M427" s="20">
        <v>37192</v>
      </c>
      <c r="N427" s="20">
        <v>3018</v>
      </c>
      <c r="P427" s="17" t="s">
        <v>1</v>
      </c>
      <c r="Q427" s="17">
        <v>0</v>
      </c>
      <c r="R427" s="17">
        <v>1383</v>
      </c>
      <c r="S427">
        <f>Q427-R427</f>
        <v>-1383</v>
      </c>
      <c r="U427" s="17" t="s">
        <v>2</v>
      </c>
      <c r="V427" s="17">
        <v>2196</v>
      </c>
      <c r="W427" s="17">
        <v>0</v>
      </c>
      <c r="X427">
        <f>V427-W427</f>
        <v>2196</v>
      </c>
      <c r="Z427" s="17"/>
    </row>
    <row r="428" spans="1:26" x14ac:dyDescent="0.3">
      <c r="A428" s="6">
        <v>100217</v>
      </c>
      <c r="B428">
        <v>1</v>
      </c>
      <c r="C428" t="s">
        <v>452</v>
      </c>
      <c r="D428" s="18" t="str">
        <f>_xlfn.XLOOKUP(A428,Clinical[SubjectID],Clinical[WHO 2021 Diagnosis])</f>
        <v>IDH mut NOS</v>
      </c>
      <c r="E428" s="19" t="s">
        <v>5</v>
      </c>
      <c r="F428" s="17" t="s">
        <v>6</v>
      </c>
      <c r="G428" s="19" t="s">
        <v>11</v>
      </c>
      <c r="H428" s="17">
        <v>28</v>
      </c>
      <c r="I428" s="20" t="s">
        <v>14</v>
      </c>
      <c r="J428" s="20">
        <v>16154</v>
      </c>
      <c r="K428" s="20" t="s">
        <v>14</v>
      </c>
      <c r="L428" s="20">
        <v>1689</v>
      </c>
      <c r="M428" s="20">
        <v>17843</v>
      </c>
      <c r="N428" s="20" t="s">
        <v>14</v>
      </c>
      <c r="Q428" s="17"/>
      <c r="R428" s="17"/>
      <c r="V428" s="17"/>
      <c r="W428" s="17"/>
      <c r="Z428" s="17"/>
    </row>
    <row r="429" spans="1:26" x14ac:dyDescent="0.3">
      <c r="A429" s="6">
        <v>100217</v>
      </c>
      <c r="B429">
        <v>2</v>
      </c>
      <c r="C429" t="s">
        <v>453</v>
      </c>
      <c r="D429" s="18" t="str">
        <f>_xlfn.XLOOKUP(A429,Clinical[SubjectID],Clinical[WHO 2021 Diagnosis])</f>
        <v>IDH mut NOS</v>
      </c>
      <c r="E429" s="19" t="s">
        <v>5</v>
      </c>
      <c r="F429" s="17" t="s">
        <v>6</v>
      </c>
      <c r="G429" s="19" t="s">
        <v>11</v>
      </c>
      <c r="H429" s="17">
        <v>29</v>
      </c>
      <c r="I429" s="20" t="s">
        <v>14</v>
      </c>
      <c r="J429" s="20">
        <v>13411</v>
      </c>
      <c r="K429" s="20" t="s">
        <v>14</v>
      </c>
      <c r="L429" s="20">
        <v>324</v>
      </c>
      <c r="M429" s="20">
        <v>13735</v>
      </c>
      <c r="N429" s="20" t="s">
        <v>14</v>
      </c>
      <c r="P429" s="17" t="s">
        <v>0</v>
      </c>
      <c r="Q429" s="17">
        <v>0</v>
      </c>
      <c r="R429" s="17">
        <v>0</v>
      </c>
      <c r="S429">
        <f>Q429-R429</f>
        <v>0</v>
      </c>
      <c r="U429" s="17" t="s">
        <v>0</v>
      </c>
      <c r="V429" s="17">
        <v>0</v>
      </c>
      <c r="W429" s="17">
        <v>0</v>
      </c>
      <c r="X429">
        <f>V429-W429</f>
        <v>0</v>
      </c>
      <c r="Z429" s="17"/>
    </row>
    <row r="430" spans="1:26" x14ac:dyDescent="0.3">
      <c r="A430" s="6">
        <v>100218</v>
      </c>
      <c r="B430">
        <v>1</v>
      </c>
      <c r="C430" t="s">
        <v>454</v>
      </c>
      <c r="D430" s="18" t="str">
        <f>_xlfn.XLOOKUP(A430,Clinical[SubjectID],Clinical[WHO 2021 Diagnosis])</f>
        <v>IDH mut Astrocytoma</v>
      </c>
      <c r="E430" s="19" t="s">
        <v>9</v>
      </c>
      <c r="F430" s="17" t="s">
        <v>6</v>
      </c>
      <c r="G430" s="19" t="s">
        <v>7</v>
      </c>
      <c r="H430" s="17">
        <v>47</v>
      </c>
      <c r="I430" s="20" t="s">
        <v>14</v>
      </c>
      <c r="J430" s="20">
        <v>28573</v>
      </c>
      <c r="K430" s="20" t="s">
        <v>14</v>
      </c>
      <c r="L430" s="20">
        <v>9445</v>
      </c>
      <c r="M430" s="20">
        <v>38018</v>
      </c>
      <c r="N430" s="20" t="s">
        <v>14</v>
      </c>
      <c r="Q430" s="17"/>
      <c r="R430" s="17"/>
      <c r="V430" s="17"/>
      <c r="W430" s="17"/>
      <c r="Z430" s="17"/>
    </row>
    <row r="431" spans="1:26" x14ac:dyDescent="0.3">
      <c r="A431" s="6">
        <v>100218</v>
      </c>
      <c r="B431">
        <v>2</v>
      </c>
      <c r="C431" t="s">
        <v>455</v>
      </c>
      <c r="D431" s="18" t="str">
        <f>_xlfn.XLOOKUP(A431,Clinical[SubjectID],Clinical[WHO 2021 Diagnosis])</f>
        <v>IDH mut Astrocytoma</v>
      </c>
      <c r="E431" s="19" t="s">
        <v>8</v>
      </c>
      <c r="F431" s="17" t="s">
        <v>6</v>
      </c>
      <c r="G431" s="19" t="s">
        <v>7</v>
      </c>
      <c r="H431" s="17">
        <v>47</v>
      </c>
      <c r="I431" s="20" t="s">
        <v>14</v>
      </c>
      <c r="J431" s="20">
        <v>26417</v>
      </c>
      <c r="K431" s="20" t="s">
        <v>14</v>
      </c>
      <c r="L431" s="20">
        <v>9789</v>
      </c>
      <c r="M431" s="20">
        <v>36206</v>
      </c>
      <c r="N431" s="20" t="s">
        <v>14</v>
      </c>
      <c r="P431" s="17" t="s">
        <v>0</v>
      </c>
      <c r="Q431" s="17">
        <v>0</v>
      </c>
      <c r="R431" s="17">
        <v>0</v>
      </c>
      <c r="S431">
        <f>Q431-R431</f>
        <v>0</v>
      </c>
      <c r="U431" s="17" t="s">
        <v>0</v>
      </c>
      <c r="V431" s="17">
        <v>0</v>
      </c>
      <c r="W431" s="17">
        <v>0</v>
      </c>
      <c r="X431">
        <f>V431-W431</f>
        <v>0</v>
      </c>
      <c r="Z431" s="17"/>
    </row>
    <row r="432" spans="1:26" x14ac:dyDescent="0.3">
      <c r="A432" s="6">
        <v>100219</v>
      </c>
      <c r="B432">
        <v>1</v>
      </c>
      <c r="C432" t="s">
        <v>456</v>
      </c>
      <c r="D432" s="18" t="str">
        <f>_xlfn.XLOOKUP(A432,Clinical[SubjectID],Clinical[WHO 2021 Diagnosis])</f>
        <v>IDH WT Astrocytoma</v>
      </c>
      <c r="E432" s="19" t="s">
        <v>5</v>
      </c>
      <c r="F432" s="17" t="s">
        <v>6</v>
      </c>
      <c r="G432" s="19" t="s">
        <v>7</v>
      </c>
      <c r="H432" s="17">
        <v>58</v>
      </c>
      <c r="I432" s="20">
        <v>14</v>
      </c>
      <c r="J432" s="20">
        <v>62128</v>
      </c>
      <c r="K432" s="20">
        <v>6255</v>
      </c>
      <c r="L432" s="20" t="s">
        <v>14</v>
      </c>
      <c r="M432" s="20">
        <v>68397</v>
      </c>
      <c r="N432" s="20">
        <v>6269</v>
      </c>
      <c r="Q432" s="17"/>
      <c r="R432" s="17"/>
      <c r="V432" s="17"/>
      <c r="W432" s="17"/>
      <c r="Z432" s="17"/>
    </row>
    <row r="433" spans="1:26" x14ac:dyDescent="0.3">
      <c r="A433" s="6">
        <v>100219</v>
      </c>
      <c r="B433">
        <v>2</v>
      </c>
      <c r="C433" t="s">
        <v>457</v>
      </c>
      <c r="D433" s="18" t="str">
        <f>_xlfn.XLOOKUP(A433,Clinical[SubjectID],Clinical[WHO 2021 Diagnosis])</f>
        <v>IDH WT Astrocytoma</v>
      </c>
      <c r="E433" s="19" t="s">
        <v>5</v>
      </c>
      <c r="F433" s="17" t="s">
        <v>6</v>
      </c>
      <c r="G433" s="19" t="s">
        <v>7</v>
      </c>
      <c r="H433" s="17">
        <v>58</v>
      </c>
      <c r="I433" s="20" t="s">
        <v>14</v>
      </c>
      <c r="J433" s="20">
        <v>78142</v>
      </c>
      <c r="K433" s="20">
        <v>5004</v>
      </c>
      <c r="L433" s="20" t="s">
        <v>14</v>
      </c>
      <c r="M433" s="20">
        <v>83146</v>
      </c>
      <c r="N433" s="20">
        <v>5004</v>
      </c>
      <c r="P433" t="s">
        <v>2</v>
      </c>
      <c r="Q433" s="17">
        <v>6426</v>
      </c>
      <c r="R433" s="17">
        <v>0</v>
      </c>
      <c r="S433">
        <f>Q433-R433</f>
        <v>6426</v>
      </c>
      <c r="U433" t="s">
        <v>0</v>
      </c>
      <c r="V433" s="17">
        <v>0</v>
      </c>
      <c r="W433" s="17">
        <v>0</v>
      </c>
      <c r="X433">
        <f>V433-W433</f>
        <v>0</v>
      </c>
      <c r="Z433" s="17"/>
    </row>
    <row r="434" spans="1:26" x14ac:dyDescent="0.3">
      <c r="A434" s="6">
        <v>100220</v>
      </c>
      <c r="B434">
        <v>1</v>
      </c>
      <c r="C434" t="s">
        <v>458</v>
      </c>
      <c r="D434" s="18" t="str">
        <f>_xlfn.XLOOKUP(A434,Clinical[SubjectID],Clinical[WHO 2021 Diagnosis])</f>
        <v>Glioblastoma</v>
      </c>
      <c r="E434" s="19" t="s">
        <v>5</v>
      </c>
      <c r="F434" s="17" t="s">
        <v>6</v>
      </c>
      <c r="G434" s="19" t="s">
        <v>7</v>
      </c>
      <c r="H434" s="17">
        <v>58</v>
      </c>
      <c r="I434" s="20">
        <v>4114</v>
      </c>
      <c r="J434" s="20">
        <v>25178</v>
      </c>
      <c r="K434" s="20">
        <v>9200</v>
      </c>
      <c r="L434" s="20">
        <v>1528</v>
      </c>
      <c r="M434" s="20">
        <v>40020</v>
      </c>
      <c r="N434" s="20">
        <v>13314</v>
      </c>
      <c r="Q434" s="17"/>
      <c r="R434" s="17"/>
      <c r="V434" s="17"/>
      <c r="W434" s="17"/>
      <c r="Z434" s="17"/>
    </row>
    <row r="435" spans="1:26" x14ac:dyDescent="0.3">
      <c r="A435" s="6">
        <v>100220</v>
      </c>
      <c r="B435">
        <v>2</v>
      </c>
      <c r="C435" t="s">
        <v>459</v>
      </c>
      <c r="D435" s="18" t="str">
        <f>_xlfn.XLOOKUP(A435,Clinical[SubjectID],Clinical[WHO 2021 Diagnosis])</f>
        <v>Glioblastoma</v>
      </c>
      <c r="E435" s="19" t="s">
        <v>9</v>
      </c>
      <c r="F435" s="17" t="s">
        <v>6</v>
      </c>
      <c r="G435" s="19" t="s">
        <v>7</v>
      </c>
      <c r="H435" s="17">
        <v>58</v>
      </c>
      <c r="I435" s="20">
        <v>5587</v>
      </c>
      <c r="J435" s="20">
        <v>80459</v>
      </c>
      <c r="K435" s="20">
        <v>22395</v>
      </c>
      <c r="L435" s="20">
        <v>1167</v>
      </c>
      <c r="M435" s="20">
        <v>109608</v>
      </c>
      <c r="N435" s="20">
        <v>27982</v>
      </c>
      <c r="P435" t="s">
        <v>2</v>
      </c>
      <c r="Q435" s="17">
        <v>73019</v>
      </c>
      <c r="R435" s="17">
        <v>0</v>
      </c>
      <c r="S435">
        <f>Q435-R435</f>
        <v>73019</v>
      </c>
      <c r="U435" t="s">
        <v>2</v>
      </c>
      <c r="V435" s="17">
        <v>15894</v>
      </c>
      <c r="W435" s="17">
        <v>0</v>
      </c>
      <c r="X435">
        <f>V435-W435</f>
        <v>15894</v>
      </c>
      <c r="Z435" s="17"/>
    </row>
    <row r="436" spans="1:26" x14ac:dyDescent="0.3">
      <c r="A436" s="6">
        <v>100221</v>
      </c>
      <c r="B436">
        <v>1</v>
      </c>
      <c r="C436" t="s">
        <v>460</v>
      </c>
      <c r="D436" s="18" t="str">
        <f>_xlfn.XLOOKUP(A436,Clinical[SubjectID],Clinical[WHO 2021 Diagnosis])</f>
        <v>IDH mut Astrocytoma</v>
      </c>
      <c r="E436" s="19" t="s">
        <v>5</v>
      </c>
      <c r="F436" s="17" t="s">
        <v>6</v>
      </c>
      <c r="G436" s="19" t="s">
        <v>7</v>
      </c>
      <c r="H436" s="17">
        <v>36</v>
      </c>
      <c r="I436" s="20" t="s">
        <v>14</v>
      </c>
      <c r="J436" s="20">
        <v>21393</v>
      </c>
      <c r="K436" s="20">
        <v>665</v>
      </c>
      <c r="L436" s="20">
        <v>16943</v>
      </c>
      <c r="M436" s="20">
        <v>39001</v>
      </c>
      <c r="N436" s="20">
        <v>665</v>
      </c>
      <c r="Q436" s="17"/>
      <c r="R436" s="17"/>
      <c r="V436" s="17"/>
      <c r="W436" s="17"/>
      <c r="Z436" s="17"/>
    </row>
    <row r="437" spans="1:26" x14ac:dyDescent="0.3">
      <c r="A437" s="6">
        <v>100221</v>
      </c>
      <c r="B437">
        <v>2</v>
      </c>
      <c r="C437" t="s">
        <v>461</v>
      </c>
      <c r="D437" s="18" t="str">
        <f>_xlfn.XLOOKUP(A437,Clinical[SubjectID],Clinical[WHO 2021 Diagnosis])</f>
        <v>IDH mut Astrocytoma</v>
      </c>
      <c r="E437" s="19" t="s">
        <v>5</v>
      </c>
      <c r="F437" s="17" t="s">
        <v>6</v>
      </c>
      <c r="G437" s="19" t="s">
        <v>7</v>
      </c>
      <c r="H437" s="17">
        <v>36</v>
      </c>
      <c r="I437" s="20" t="s">
        <v>14</v>
      </c>
      <c r="J437" s="20">
        <v>28570</v>
      </c>
      <c r="K437" s="20">
        <v>2730</v>
      </c>
      <c r="L437" s="20">
        <v>15280</v>
      </c>
      <c r="M437" s="20">
        <v>46580</v>
      </c>
      <c r="N437" s="20">
        <v>2730</v>
      </c>
      <c r="P437" s="17" t="s">
        <v>2</v>
      </c>
      <c r="Q437" s="17">
        <v>9607</v>
      </c>
      <c r="R437" s="17">
        <v>0</v>
      </c>
      <c r="S437">
        <f>Q437-R437</f>
        <v>9607</v>
      </c>
      <c r="U437" s="17" t="s">
        <v>2</v>
      </c>
      <c r="V437" s="17">
        <v>1162</v>
      </c>
      <c r="W437" s="17">
        <v>0</v>
      </c>
      <c r="X437">
        <f>V437-W437</f>
        <v>1162</v>
      </c>
      <c r="Z437" s="17"/>
    </row>
    <row r="438" spans="1:26" x14ac:dyDescent="0.3">
      <c r="A438" s="6">
        <v>100222</v>
      </c>
      <c r="B438">
        <v>1</v>
      </c>
      <c r="C438" t="s">
        <v>462</v>
      </c>
      <c r="D438" s="18" t="str">
        <f>_xlfn.XLOOKUP(A438,Clinical[SubjectID],Clinical[WHO 2021 Diagnosis])</f>
        <v>IDH mut Astrocytoma</v>
      </c>
      <c r="E438" s="19" t="s">
        <v>9</v>
      </c>
      <c r="F438" s="17" t="s">
        <v>6</v>
      </c>
      <c r="G438" s="19" t="s">
        <v>7</v>
      </c>
      <c r="H438" s="17">
        <v>32</v>
      </c>
      <c r="I438" s="20" t="s">
        <v>14</v>
      </c>
      <c r="J438" s="20">
        <v>14201</v>
      </c>
      <c r="K438" s="20" t="s">
        <v>14</v>
      </c>
      <c r="L438" s="20">
        <v>14635</v>
      </c>
      <c r="M438" s="20">
        <v>28836</v>
      </c>
      <c r="N438" s="20" t="s">
        <v>14</v>
      </c>
      <c r="Q438" s="17"/>
      <c r="R438" s="17"/>
      <c r="V438" s="17"/>
      <c r="W438" s="17"/>
      <c r="Z438" s="17"/>
    </row>
    <row r="439" spans="1:26" x14ac:dyDescent="0.3">
      <c r="A439" s="6">
        <v>100222</v>
      </c>
      <c r="B439">
        <v>2</v>
      </c>
      <c r="C439" t="s">
        <v>463</v>
      </c>
      <c r="D439" s="18" t="str">
        <f>_xlfn.XLOOKUP(A439,Clinical[SubjectID],Clinical[WHO 2021 Diagnosis])</f>
        <v>IDH mut Astrocytoma</v>
      </c>
      <c r="E439" s="19" t="s">
        <v>5</v>
      </c>
      <c r="F439" s="17" t="s">
        <v>6</v>
      </c>
      <c r="G439" s="19" t="s">
        <v>7</v>
      </c>
      <c r="H439" s="17">
        <v>32</v>
      </c>
      <c r="I439" s="20" t="s">
        <v>14</v>
      </c>
      <c r="J439" s="20">
        <v>13953</v>
      </c>
      <c r="K439" s="20" t="s">
        <v>14</v>
      </c>
      <c r="L439" s="20">
        <v>11876</v>
      </c>
      <c r="M439" s="20">
        <v>25829</v>
      </c>
      <c r="N439" s="20" t="s">
        <v>14</v>
      </c>
      <c r="P439" s="17" t="s">
        <v>0</v>
      </c>
      <c r="Q439" s="17">
        <v>0</v>
      </c>
      <c r="R439" s="17">
        <v>0</v>
      </c>
      <c r="S439">
        <f>Q439-R439</f>
        <v>0</v>
      </c>
      <c r="U439" s="17" t="s">
        <v>0</v>
      </c>
      <c r="V439" s="17">
        <v>0</v>
      </c>
      <c r="W439" s="17">
        <v>0</v>
      </c>
      <c r="X439">
        <f>V439-W439</f>
        <v>0</v>
      </c>
      <c r="Z439" s="17"/>
    </row>
    <row r="440" spans="1:26" x14ac:dyDescent="0.3">
      <c r="A440" s="6">
        <v>100223</v>
      </c>
      <c r="B440">
        <v>1</v>
      </c>
      <c r="C440" t="s">
        <v>464</v>
      </c>
      <c r="D440" s="18" t="str">
        <f>_xlfn.XLOOKUP(A440,Clinical[SubjectID],Clinical[WHO 2021 Diagnosis])</f>
        <v>IDH mut Astrocytoma</v>
      </c>
      <c r="E440" s="19" t="s">
        <v>10</v>
      </c>
      <c r="F440" s="17" t="s">
        <v>6</v>
      </c>
      <c r="G440" s="19" t="s">
        <v>7</v>
      </c>
      <c r="H440" s="17">
        <v>38</v>
      </c>
      <c r="I440" s="20" t="s">
        <v>14</v>
      </c>
      <c r="J440" s="20">
        <v>8076</v>
      </c>
      <c r="K440" s="20" t="s">
        <v>14</v>
      </c>
      <c r="L440" s="20">
        <v>1180</v>
      </c>
      <c r="M440" s="20">
        <v>9256</v>
      </c>
      <c r="N440" s="20" t="s">
        <v>14</v>
      </c>
      <c r="Q440" s="17"/>
      <c r="R440" s="17"/>
      <c r="V440" s="17"/>
      <c r="W440" s="17"/>
      <c r="Z440" s="17"/>
    </row>
    <row r="441" spans="1:26" x14ac:dyDescent="0.3">
      <c r="A441" s="6">
        <v>100223</v>
      </c>
      <c r="B441">
        <v>2</v>
      </c>
      <c r="C441" t="s">
        <v>465</v>
      </c>
      <c r="D441" s="18" t="str">
        <f>_xlfn.XLOOKUP(A441,Clinical[SubjectID],Clinical[WHO 2021 Diagnosis])</f>
        <v>IDH mut Astrocytoma</v>
      </c>
      <c r="E441" s="19" t="s">
        <v>10</v>
      </c>
      <c r="F441" s="17" t="s">
        <v>6</v>
      </c>
      <c r="G441" s="19" t="s">
        <v>7</v>
      </c>
      <c r="H441" s="17">
        <v>38</v>
      </c>
      <c r="I441" s="20" t="s">
        <v>14</v>
      </c>
      <c r="J441" s="20">
        <v>8090</v>
      </c>
      <c r="K441" s="20" t="s">
        <v>14</v>
      </c>
      <c r="L441" s="20">
        <v>935</v>
      </c>
      <c r="M441" s="20">
        <v>9025</v>
      </c>
      <c r="N441" s="20" t="s">
        <v>14</v>
      </c>
      <c r="P441" s="17" t="s">
        <v>0</v>
      </c>
      <c r="Q441" s="17">
        <v>0</v>
      </c>
      <c r="R441" s="17">
        <v>0</v>
      </c>
      <c r="S441">
        <f>Q441-R441</f>
        <v>0</v>
      </c>
      <c r="U441" s="17" t="s">
        <v>0</v>
      </c>
      <c r="V441" s="17">
        <v>0</v>
      </c>
      <c r="W441" s="17">
        <v>0</v>
      </c>
      <c r="X441">
        <f>V441-W441</f>
        <v>0</v>
      </c>
      <c r="Z441" s="17"/>
    </row>
    <row r="442" spans="1:26" x14ac:dyDescent="0.3">
      <c r="A442" s="6">
        <v>100224</v>
      </c>
      <c r="B442">
        <v>1</v>
      </c>
      <c r="C442" t="s">
        <v>466</v>
      </c>
      <c r="D442" s="18" t="str">
        <f>_xlfn.XLOOKUP(A442,Clinical[SubjectID],Clinical[WHO 2021 Diagnosis])</f>
        <v>Glioblastoma</v>
      </c>
      <c r="E442" s="19" t="s">
        <v>9</v>
      </c>
      <c r="F442" s="17" t="s">
        <v>6</v>
      </c>
      <c r="G442" s="19" t="s">
        <v>7</v>
      </c>
      <c r="H442" s="17">
        <v>55</v>
      </c>
      <c r="I442" s="20">
        <v>1163</v>
      </c>
      <c r="J442" s="20">
        <v>16862</v>
      </c>
      <c r="K442" s="20">
        <v>13986</v>
      </c>
      <c r="L442" s="20">
        <v>322</v>
      </c>
      <c r="M442" s="20">
        <v>32333</v>
      </c>
      <c r="N442" s="20">
        <v>15149</v>
      </c>
      <c r="P442" s="17"/>
      <c r="Q442" s="17"/>
      <c r="R442" s="17"/>
      <c r="U442" s="17"/>
      <c r="V442" s="17"/>
      <c r="W442" s="17"/>
      <c r="Z442" s="17"/>
    </row>
    <row r="443" spans="1:26" x14ac:dyDescent="0.3">
      <c r="A443" s="6">
        <v>100224</v>
      </c>
      <c r="B443">
        <v>2</v>
      </c>
      <c r="C443" t="s">
        <v>467</v>
      </c>
      <c r="D443" s="18" t="str">
        <f>_xlfn.XLOOKUP(A443,Clinical[SubjectID],Clinical[WHO 2021 Diagnosis])</f>
        <v>Glioblastoma</v>
      </c>
      <c r="E443" s="19" t="s">
        <v>9</v>
      </c>
      <c r="F443" s="17" t="s">
        <v>6</v>
      </c>
      <c r="G443" s="19" t="s">
        <v>7</v>
      </c>
      <c r="H443" s="17">
        <v>55</v>
      </c>
      <c r="I443" s="20">
        <v>2577</v>
      </c>
      <c r="J443" s="20">
        <v>68944</v>
      </c>
      <c r="K443" s="20">
        <v>14098</v>
      </c>
      <c r="L443" s="20" t="s">
        <v>14</v>
      </c>
      <c r="M443" s="20">
        <v>85619</v>
      </c>
      <c r="N443" s="20">
        <v>16675</v>
      </c>
      <c r="P443" t="s">
        <v>2</v>
      </c>
      <c r="Q443" s="17">
        <v>54613</v>
      </c>
      <c r="R443" s="17">
        <v>0</v>
      </c>
      <c r="S443">
        <f>Q443-R443</f>
        <v>54613</v>
      </c>
      <c r="U443" t="s">
        <v>2</v>
      </c>
      <c r="V443" s="17">
        <v>1670</v>
      </c>
      <c r="W443" s="17">
        <v>1626</v>
      </c>
      <c r="X443">
        <f>V443-W443</f>
        <v>44</v>
      </c>
      <c r="Z443" s="17"/>
    </row>
    <row r="444" spans="1:26" x14ac:dyDescent="0.3">
      <c r="A444" s="6">
        <v>100225</v>
      </c>
      <c r="B444">
        <v>1</v>
      </c>
      <c r="C444" t="s">
        <v>468</v>
      </c>
      <c r="D444" s="18" t="str">
        <f>_xlfn.XLOOKUP(A444,Clinical[SubjectID],Clinical[WHO 2021 Diagnosis])</f>
        <v>Oligodendroglioma</v>
      </c>
      <c r="E444" s="19" t="s">
        <v>5</v>
      </c>
      <c r="F444" s="17" t="s">
        <v>6</v>
      </c>
      <c r="G444" s="19" t="s">
        <v>7</v>
      </c>
      <c r="H444" s="17">
        <v>50</v>
      </c>
      <c r="I444" s="20" t="s">
        <v>14</v>
      </c>
      <c r="J444" s="20">
        <v>22960</v>
      </c>
      <c r="K444" s="20" t="s">
        <v>14</v>
      </c>
      <c r="L444" s="20">
        <v>4246</v>
      </c>
      <c r="M444" s="20">
        <v>27206</v>
      </c>
      <c r="N444" s="20" t="s">
        <v>14</v>
      </c>
      <c r="Q444" s="17"/>
      <c r="R444" s="17"/>
      <c r="V444" s="17"/>
      <c r="W444" s="17"/>
      <c r="Z444" s="17"/>
    </row>
    <row r="445" spans="1:26" x14ac:dyDescent="0.3">
      <c r="A445" s="6">
        <v>100225</v>
      </c>
      <c r="B445">
        <v>2</v>
      </c>
      <c r="C445" t="s">
        <v>469</v>
      </c>
      <c r="D445" s="18" t="str">
        <f>_xlfn.XLOOKUP(A445,Clinical[SubjectID],Clinical[WHO 2021 Diagnosis])</f>
        <v>Oligodendroglioma</v>
      </c>
      <c r="E445" s="19" t="s">
        <v>5</v>
      </c>
      <c r="F445" s="17" t="s">
        <v>6</v>
      </c>
      <c r="G445" s="19" t="s">
        <v>7</v>
      </c>
      <c r="H445" s="17">
        <v>50</v>
      </c>
      <c r="I445" s="20" t="s">
        <v>14</v>
      </c>
      <c r="J445" s="20">
        <v>23658</v>
      </c>
      <c r="K445" s="20" t="s">
        <v>14</v>
      </c>
      <c r="L445" s="20">
        <v>3641</v>
      </c>
      <c r="M445" s="20">
        <v>27299</v>
      </c>
      <c r="N445" s="20" t="s">
        <v>14</v>
      </c>
      <c r="P445" s="17" t="s">
        <v>0</v>
      </c>
      <c r="Q445" s="17">
        <v>0</v>
      </c>
      <c r="R445" s="17">
        <v>0</v>
      </c>
      <c r="S445">
        <f>Q445-R445</f>
        <v>0</v>
      </c>
      <c r="U445" s="17" t="s">
        <v>0</v>
      </c>
      <c r="V445" s="17">
        <v>0</v>
      </c>
      <c r="W445" s="17">
        <v>0</v>
      </c>
      <c r="X445">
        <f>V445-W445</f>
        <v>0</v>
      </c>
      <c r="Z445" s="17"/>
    </row>
    <row r="446" spans="1:26" x14ac:dyDescent="0.3">
      <c r="A446" s="6">
        <v>100226</v>
      </c>
      <c r="B446">
        <v>1</v>
      </c>
      <c r="C446" t="s">
        <v>470</v>
      </c>
      <c r="D446" s="18" t="str">
        <f>_xlfn.XLOOKUP(A446,Clinical[SubjectID],Clinical[WHO 2021 Diagnosis])</f>
        <v>IDH mut Astrocytoma</v>
      </c>
      <c r="E446" s="19" t="s">
        <v>9</v>
      </c>
      <c r="F446" s="17" t="s">
        <v>6</v>
      </c>
      <c r="G446" s="19" t="s">
        <v>7</v>
      </c>
      <c r="H446" s="17">
        <v>33</v>
      </c>
      <c r="I446" s="20" t="s">
        <v>14</v>
      </c>
      <c r="J446" s="20">
        <v>7055</v>
      </c>
      <c r="K446" s="20" t="s">
        <v>14</v>
      </c>
      <c r="L446" s="20">
        <v>6262</v>
      </c>
      <c r="M446" s="20">
        <v>13317</v>
      </c>
      <c r="N446" s="20" t="s">
        <v>14</v>
      </c>
      <c r="Q446" s="17"/>
      <c r="R446" s="17"/>
      <c r="V446" s="17"/>
      <c r="W446" s="17"/>
      <c r="Z446" s="17"/>
    </row>
    <row r="447" spans="1:26" x14ac:dyDescent="0.3">
      <c r="A447" s="6">
        <v>100226</v>
      </c>
      <c r="B447">
        <v>2</v>
      </c>
      <c r="C447" t="s">
        <v>471</v>
      </c>
      <c r="D447" s="18" t="str">
        <f>_xlfn.XLOOKUP(A447,Clinical[SubjectID],Clinical[WHO 2021 Diagnosis])</f>
        <v>IDH mut Astrocytoma</v>
      </c>
      <c r="E447" s="19" t="s">
        <v>8</v>
      </c>
      <c r="F447" s="17" t="s">
        <v>6</v>
      </c>
      <c r="G447" s="19" t="s">
        <v>7</v>
      </c>
      <c r="H447" s="17">
        <v>33</v>
      </c>
      <c r="I447" s="20" t="s">
        <v>14</v>
      </c>
      <c r="J447" s="20">
        <v>5889</v>
      </c>
      <c r="K447" s="20" t="s">
        <v>14</v>
      </c>
      <c r="L447" s="20">
        <v>6007</v>
      </c>
      <c r="M447" s="20">
        <v>11896</v>
      </c>
      <c r="N447" s="20" t="s">
        <v>14</v>
      </c>
      <c r="P447" s="17" t="s">
        <v>0</v>
      </c>
      <c r="Q447" s="17">
        <v>0</v>
      </c>
      <c r="R447" s="17">
        <v>0</v>
      </c>
      <c r="S447">
        <f>Q447-R447</f>
        <v>0</v>
      </c>
      <c r="U447" s="17" t="s">
        <v>0</v>
      </c>
      <c r="V447" s="17">
        <v>0</v>
      </c>
      <c r="W447" s="17">
        <v>0</v>
      </c>
      <c r="X447">
        <f>V447-W447</f>
        <v>0</v>
      </c>
      <c r="Z447" s="17"/>
    </row>
    <row r="448" spans="1:26" x14ac:dyDescent="0.3">
      <c r="A448" s="6">
        <v>100227</v>
      </c>
      <c r="B448">
        <v>1</v>
      </c>
      <c r="C448" t="s">
        <v>472</v>
      </c>
      <c r="D448" s="18" t="str">
        <f>_xlfn.XLOOKUP(A448,Clinical[SubjectID],Clinical[WHO 2021 Diagnosis])</f>
        <v>Glioblastoma</v>
      </c>
      <c r="E448" s="19" t="s">
        <v>9</v>
      </c>
      <c r="F448" s="17" t="s">
        <v>6</v>
      </c>
      <c r="G448" s="19" t="s">
        <v>11</v>
      </c>
      <c r="H448" s="17">
        <v>75</v>
      </c>
      <c r="I448" s="20">
        <v>40</v>
      </c>
      <c r="J448" s="20">
        <v>50735</v>
      </c>
      <c r="K448" s="20">
        <v>4684</v>
      </c>
      <c r="L448" s="20">
        <v>9175</v>
      </c>
      <c r="M448" s="20">
        <v>64634</v>
      </c>
      <c r="N448" s="20">
        <v>4724</v>
      </c>
      <c r="Q448" s="17"/>
      <c r="R448" s="17"/>
      <c r="V448" s="17"/>
      <c r="W448" s="17"/>
      <c r="Z448" s="17"/>
    </row>
    <row r="449" spans="1:26" x14ac:dyDescent="0.3">
      <c r="A449" s="6">
        <v>100227</v>
      </c>
      <c r="B449">
        <v>2</v>
      </c>
      <c r="C449" t="s">
        <v>473</v>
      </c>
      <c r="D449" s="18" t="str">
        <f>_xlfn.XLOOKUP(A449,Clinical[SubjectID],Clinical[WHO 2021 Diagnosis])</f>
        <v>Glioblastoma</v>
      </c>
      <c r="E449" s="19" t="s">
        <v>9</v>
      </c>
      <c r="F449" s="17" t="s">
        <v>6</v>
      </c>
      <c r="G449" s="19" t="s">
        <v>11</v>
      </c>
      <c r="H449" s="17">
        <v>76</v>
      </c>
      <c r="I449" s="20">
        <v>2782</v>
      </c>
      <c r="J449" s="20">
        <v>62515</v>
      </c>
      <c r="K449" s="20">
        <v>17870</v>
      </c>
      <c r="L449" s="20">
        <v>5697</v>
      </c>
      <c r="M449" s="20">
        <v>88864</v>
      </c>
      <c r="N449" s="20">
        <v>20652</v>
      </c>
      <c r="P449" s="17" t="s">
        <v>2</v>
      </c>
      <c r="Q449" s="17">
        <v>32542</v>
      </c>
      <c r="R449" s="17">
        <v>1202</v>
      </c>
      <c r="S449">
        <f>Q449-R449</f>
        <v>31340</v>
      </c>
      <c r="U449" s="17" t="s">
        <v>2</v>
      </c>
      <c r="V449" s="17">
        <v>6457</v>
      </c>
      <c r="W449" s="17">
        <v>0</v>
      </c>
      <c r="X449">
        <f>V449-W449</f>
        <v>6457</v>
      </c>
      <c r="Z449" s="17"/>
    </row>
    <row r="450" spans="1:26" x14ac:dyDescent="0.3">
      <c r="A450" s="6">
        <v>100228</v>
      </c>
      <c r="B450">
        <v>1</v>
      </c>
      <c r="C450" t="s">
        <v>474</v>
      </c>
      <c r="D450" s="18" t="str">
        <f>_xlfn.XLOOKUP(A450,Clinical[SubjectID],Clinical[WHO 2021 Diagnosis])</f>
        <v>Glioma NOS</v>
      </c>
      <c r="E450" s="19" t="s">
        <v>9</v>
      </c>
      <c r="F450" s="17" t="s">
        <v>6</v>
      </c>
      <c r="G450" s="19" t="s">
        <v>11</v>
      </c>
      <c r="H450" s="17">
        <v>64</v>
      </c>
      <c r="I450" s="20">
        <v>1537</v>
      </c>
      <c r="J450" s="20">
        <v>29004</v>
      </c>
      <c r="K450" s="20">
        <v>6508</v>
      </c>
      <c r="L450" s="20">
        <v>7949</v>
      </c>
      <c r="M450" s="20">
        <v>44998</v>
      </c>
      <c r="N450" s="20">
        <v>8045</v>
      </c>
      <c r="Q450" s="17"/>
      <c r="R450" s="17"/>
      <c r="V450" s="17"/>
      <c r="W450" s="17"/>
      <c r="Z450" s="17"/>
    </row>
    <row r="451" spans="1:26" x14ac:dyDescent="0.3">
      <c r="A451" s="6">
        <v>100228</v>
      </c>
      <c r="B451">
        <v>2</v>
      </c>
      <c r="C451" t="s">
        <v>475</v>
      </c>
      <c r="D451" s="18" t="str">
        <f>_xlfn.XLOOKUP(A451,Clinical[SubjectID],Clinical[WHO 2021 Diagnosis])</f>
        <v>Glioma NOS</v>
      </c>
      <c r="E451" s="19" t="s">
        <v>9</v>
      </c>
      <c r="F451" s="17" t="s">
        <v>6</v>
      </c>
      <c r="G451" s="19" t="s">
        <v>11</v>
      </c>
      <c r="H451" s="17">
        <v>64</v>
      </c>
      <c r="I451" s="20">
        <v>46</v>
      </c>
      <c r="J451" s="20">
        <v>34796</v>
      </c>
      <c r="K451" s="20">
        <v>7982</v>
      </c>
      <c r="L451" s="20">
        <v>6222</v>
      </c>
      <c r="M451" s="20">
        <v>49046</v>
      </c>
      <c r="N451" s="20">
        <v>8028</v>
      </c>
      <c r="P451" s="17" t="s">
        <v>1</v>
      </c>
      <c r="Q451" s="17">
        <v>906</v>
      </c>
      <c r="R451" s="17">
        <v>7388</v>
      </c>
      <c r="S451">
        <f>Q451-R451</f>
        <v>-6482</v>
      </c>
      <c r="U451" s="17" t="s">
        <v>2</v>
      </c>
      <c r="V451" s="17">
        <v>1103</v>
      </c>
      <c r="W451" s="17">
        <v>65</v>
      </c>
      <c r="X451">
        <f>V451-W451</f>
        <v>1038</v>
      </c>
      <c r="Z451" s="17"/>
    </row>
    <row r="452" spans="1:26" x14ac:dyDescent="0.3">
      <c r="A452" s="6">
        <v>100229</v>
      </c>
      <c r="B452">
        <v>1</v>
      </c>
      <c r="C452" t="s">
        <v>476</v>
      </c>
      <c r="D452" s="18" t="str">
        <f>_xlfn.XLOOKUP(A452,Clinical[SubjectID],Clinical[WHO 2021 Diagnosis])</f>
        <v>Glioblastoma</v>
      </c>
      <c r="E452" s="19" t="s">
        <v>5</v>
      </c>
      <c r="F452" s="17" t="s">
        <v>6</v>
      </c>
      <c r="G452" s="19" t="s">
        <v>7</v>
      </c>
      <c r="H452" s="17">
        <v>57</v>
      </c>
      <c r="I452" s="20" t="s">
        <v>14</v>
      </c>
      <c r="J452" s="20">
        <v>45097</v>
      </c>
      <c r="K452" s="20">
        <v>2660</v>
      </c>
      <c r="L452" s="20">
        <v>5772</v>
      </c>
      <c r="M452" s="20">
        <v>53529</v>
      </c>
      <c r="N452" s="20">
        <v>2660</v>
      </c>
      <c r="Q452" s="17"/>
      <c r="R452" s="17"/>
      <c r="V452" s="17"/>
      <c r="W452" s="17"/>
      <c r="Z452" s="17"/>
    </row>
    <row r="453" spans="1:26" x14ac:dyDescent="0.3">
      <c r="A453" s="6">
        <v>100229</v>
      </c>
      <c r="B453">
        <v>2</v>
      </c>
      <c r="C453" t="s">
        <v>477</v>
      </c>
      <c r="D453" s="18" t="str">
        <f>_xlfn.XLOOKUP(A453,Clinical[SubjectID],Clinical[WHO 2021 Diagnosis])</f>
        <v>Glioblastoma</v>
      </c>
      <c r="E453" s="19" t="s">
        <v>5</v>
      </c>
      <c r="F453" s="17" t="s">
        <v>6</v>
      </c>
      <c r="G453" s="19" t="s">
        <v>7</v>
      </c>
      <c r="H453" s="17">
        <v>57</v>
      </c>
      <c r="I453" s="20">
        <v>1423</v>
      </c>
      <c r="J453" s="20">
        <v>56855</v>
      </c>
      <c r="K453" s="20">
        <v>16292</v>
      </c>
      <c r="L453" s="20">
        <v>7487</v>
      </c>
      <c r="M453" s="20">
        <v>82057</v>
      </c>
      <c r="N453" s="20">
        <v>17715</v>
      </c>
      <c r="P453" t="s">
        <v>2</v>
      </c>
      <c r="Q453" s="17">
        <v>29176</v>
      </c>
      <c r="R453" s="17">
        <v>0</v>
      </c>
      <c r="S453">
        <f>Q453-R453</f>
        <v>29176</v>
      </c>
      <c r="U453" t="s">
        <v>2</v>
      </c>
      <c r="V453" s="17">
        <v>6916</v>
      </c>
      <c r="W453" s="17">
        <v>0</v>
      </c>
      <c r="X453">
        <f>V453-W453</f>
        <v>6916</v>
      </c>
      <c r="Z453" s="17"/>
    </row>
    <row r="454" spans="1:26" x14ac:dyDescent="0.3">
      <c r="A454" s="6">
        <v>100230</v>
      </c>
      <c r="B454">
        <v>1</v>
      </c>
      <c r="C454" t="s">
        <v>478</v>
      </c>
      <c r="D454" s="18" t="str">
        <f>_xlfn.XLOOKUP(A454,Clinical[SubjectID],Clinical[WHO 2021 Diagnosis])</f>
        <v>Glioblastoma</v>
      </c>
      <c r="E454" s="19" t="s">
        <v>9</v>
      </c>
      <c r="F454" s="17" t="s">
        <v>6</v>
      </c>
      <c r="G454" s="19" t="s">
        <v>7</v>
      </c>
      <c r="H454" s="17">
        <v>66</v>
      </c>
      <c r="I454" s="20" t="s">
        <v>14</v>
      </c>
      <c r="J454" s="20">
        <v>54625</v>
      </c>
      <c r="K454" s="20">
        <v>5898</v>
      </c>
      <c r="L454" s="20">
        <v>8057</v>
      </c>
      <c r="M454" s="20">
        <v>68580</v>
      </c>
      <c r="N454" s="20">
        <v>5898</v>
      </c>
      <c r="Q454" s="17"/>
      <c r="R454" s="17"/>
      <c r="V454" s="17"/>
      <c r="W454" s="17"/>
      <c r="Z454" s="17"/>
    </row>
    <row r="455" spans="1:26" x14ac:dyDescent="0.3">
      <c r="A455" s="6">
        <v>100230</v>
      </c>
      <c r="B455">
        <v>2</v>
      </c>
      <c r="C455" t="s">
        <v>479</v>
      </c>
      <c r="D455" s="18" t="str">
        <f>_xlfn.XLOOKUP(A455,Clinical[SubjectID],Clinical[WHO 2021 Diagnosis])</f>
        <v>Glioblastoma</v>
      </c>
      <c r="E455" s="19" t="s">
        <v>9</v>
      </c>
      <c r="F455" s="17" t="s">
        <v>6</v>
      </c>
      <c r="G455" s="19" t="s">
        <v>7</v>
      </c>
      <c r="H455" s="17">
        <v>66</v>
      </c>
      <c r="I455" s="20">
        <v>1265</v>
      </c>
      <c r="J455" s="20">
        <v>69959</v>
      </c>
      <c r="K455" s="20">
        <v>14909</v>
      </c>
      <c r="L455" s="20">
        <v>5614</v>
      </c>
      <c r="M455" s="20">
        <v>91747</v>
      </c>
      <c r="N455" s="20">
        <v>16174</v>
      </c>
      <c r="P455" s="17" t="s">
        <v>2</v>
      </c>
      <c r="Q455" s="17">
        <v>22244</v>
      </c>
      <c r="R455" s="17">
        <v>0</v>
      </c>
      <c r="S455">
        <f>Q455-R455</f>
        <v>22244</v>
      </c>
      <c r="U455" s="17" t="s">
        <v>2</v>
      </c>
      <c r="V455" s="17">
        <v>7264</v>
      </c>
      <c r="W455" s="17">
        <v>0</v>
      </c>
      <c r="X455">
        <f>V455-W455</f>
        <v>7264</v>
      </c>
      <c r="Z455" s="17"/>
    </row>
    <row r="456" spans="1:26" x14ac:dyDescent="0.3">
      <c r="A456" s="6">
        <v>100231</v>
      </c>
      <c r="B456">
        <v>1</v>
      </c>
      <c r="C456" t="s">
        <v>480</v>
      </c>
      <c r="D456" s="18" t="str">
        <f>_xlfn.XLOOKUP(A456,Clinical[SubjectID],Clinical[WHO 2021 Diagnosis])</f>
        <v>Glioblastoma</v>
      </c>
      <c r="E456" s="19" t="s">
        <v>9</v>
      </c>
      <c r="F456" s="17" t="s">
        <v>6</v>
      </c>
      <c r="G456" s="19" t="s">
        <v>7</v>
      </c>
      <c r="H456" s="17">
        <v>66</v>
      </c>
      <c r="I456" s="20">
        <v>5654</v>
      </c>
      <c r="J456" s="20">
        <v>173180</v>
      </c>
      <c r="K456" s="20">
        <v>26242</v>
      </c>
      <c r="L456" s="20">
        <v>2343</v>
      </c>
      <c r="M456" s="20">
        <v>207419</v>
      </c>
      <c r="N456" s="20">
        <v>31896</v>
      </c>
      <c r="Q456" s="17"/>
      <c r="R456" s="17"/>
      <c r="V456" s="17"/>
      <c r="W456" s="17"/>
      <c r="Z456" s="17"/>
    </row>
    <row r="457" spans="1:26" x14ac:dyDescent="0.3">
      <c r="A457" s="6">
        <v>100231</v>
      </c>
      <c r="B457">
        <v>2</v>
      </c>
      <c r="C457" t="s">
        <v>481</v>
      </c>
      <c r="D457" s="18" t="str">
        <f>_xlfn.XLOOKUP(A457,Clinical[SubjectID],Clinical[WHO 2021 Diagnosis])</f>
        <v>Glioblastoma</v>
      </c>
      <c r="E457" s="19" t="s">
        <v>5</v>
      </c>
      <c r="F457" s="17" t="s">
        <v>6</v>
      </c>
      <c r="G457" s="19" t="s">
        <v>7</v>
      </c>
      <c r="H457" s="17">
        <v>66</v>
      </c>
      <c r="I457" s="20">
        <v>4776</v>
      </c>
      <c r="J457" s="20">
        <v>148180</v>
      </c>
      <c r="K457" s="20">
        <v>21742</v>
      </c>
      <c r="L457" s="20" t="s">
        <v>14</v>
      </c>
      <c r="M457" s="20">
        <v>174698</v>
      </c>
      <c r="N457" s="20">
        <v>26518</v>
      </c>
      <c r="P457" s="17" t="s">
        <v>1</v>
      </c>
      <c r="Q457" s="17">
        <v>18388</v>
      </c>
      <c r="R457" s="17">
        <v>48895</v>
      </c>
      <c r="S457">
        <f>Q457-R457</f>
        <v>-30507</v>
      </c>
      <c r="U457" t="s">
        <v>1</v>
      </c>
      <c r="V457" s="17">
        <v>512</v>
      </c>
      <c r="W457" s="17">
        <v>4031</v>
      </c>
      <c r="X457">
        <f>V457-W457</f>
        <v>-3519</v>
      </c>
      <c r="Z457" s="17"/>
    </row>
    <row r="458" spans="1:26" x14ac:dyDescent="0.3">
      <c r="A458" s="6">
        <v>100232</v>
      </c>
      <c r="B458">
        <v>1</v>
      </c>
      <c r="C458" t="s">
        <v>482</v>
      </c>
      <c r="D458" s="18" t="str">
        <f>_xlfn.XLOOKUP(A458,Clinical[SubjectID],Clinical[WHO 2021 Diagnosis])</f>
        <v>Glioblastoma</v>
      </c>
      <c r="E458" s="19" t="s">
        <v>5</v>
      </c>
      <c r="F458" s="17" t="s">
        <v>6</v>
      </c>
      <c r="G458" s="19" t="s">
        <v>7</v>
      </c>
      <c r="H458" s="17">
        <v>49</v>
      </c>
      <c r="I458" s="20">
        <v>736</v>
      </c>
      <c r="J458" s="20">
        <v>90630</v>
      </c>
      <c r="K458" s="20">
        <v>3308</v>
      </c>
      <c r="L458" s="20">
        <v>24112</v>
      </c>
      <c r="M458" s="20">
        <v>118786</v>
      </c>
      <c r="N458" s="20">
        <v>4044</v>
      </c>
      <c r="Q458" s="17"/>
      <c r="R458" s="17"/>
      <c r="V458" s="17"/>
      <c r="W458" s="17"/>
      <c r="Z458" s="17"/>
    </row>
    <row r="459" spans="1:26" x14ac:dyDescent="0.3">
      <c r="A459" s="6">
        <v>100232</v>
      </c>
      <c r="B459">
        <v>2</v>
      </c>
      <c r="C459" t="s">
        <v>483</v>
      </c>
      <c r="D459" s="18" t="str">
        <f>_xlfn.XLOOKUP(A459,Clinical[SubjectID],Clinical[WHO 2021 Diagnosis])</f>
        <v>Glioblastoma</v>
      </c>
      <c r="E459" s="19" t="s">
        <v>5</v>
      </c>
      <c r="F459" s="17" t="s">
        <v>6</v>
      </c>
      <c r="G459" s="19" t="s">
        <v>7</v>
      </c>
      <c r="H459" s="17">
        <v>50</v>
      </c>
      <c r="I459" s="20">
        <v>2654</v>
      </c>
      <c r="J459" s="20">
        <v>125577</v>
      </c>
      <c r="K459" s="20">
        <v>12282</v>
      </c>
      <c r="L459" s="20">
        <v>12159</v>
      </c>
      <c r="M459" s="20">
        <v>152672</v>
      </c>
      <c r="N459" s="20">
        <v>14936</v>
      </c>
      <c r="P459" s="17" t="s">
        <v>2</v>
      </c>
      <c r="Q459" s="17">
        <v>43590</v>
      </c>
      <c r="R459" s="17">
        <v>0</v>
      </c>
      <c r="S459">
        <f>Q459-R459</f>
        <v>43590</v>
      </c>
      <c r="U459" s="17" t="s">
        <v>2</v>
      </c>
      <c r="V459" s="17">
        <v>7609</v>
      </c>
      <c r="W459" s="17">
        <v>0</v>
      </c>
      <c r="X459">
        <f>V459-W459</f>
        <v>7609</v>
      </c>
      <c r="Z459" s="17"/>
    </row>
    <row r="460" spans="1:26" x14ac:dyDescent="0.3">
      <c r="A460" s="6">
        <v>100233</v>
      </c>
      <c r="B460">
        <v>1</v>
      </c>
      <c r="C460" t="s">
        <v>484</v>
      </c>
      <c r="D460" s="18" t="str">
        <f>_xlfn.XLOOKUP(A460,Clinical[SubjectID],Clinical[WHO 2021 Diagnosis])</f>
        <v>Gliosarcoma</v>
      </c>
      <c r="E460" s="19" t="s">
        <v>5</v>
      </c>
      <c r="F460" s="17" t="s">
        <v>6</v>
      </c>
      <c r="G460" s="19" t="s">
        <v>7</v>
      </c>
      <c r="H460" s="17">
        <v>54</v>
      </c>
      <c r="I460" s="20" t="s">
        <v>14</v>
      </c>
      <c r="J460" s="20">
        <v>13178</v>
      </c>
      <c r="K460" s="20" t="s">
        <v>14</v>
      </c>
      <c r="L460" s="20">
        <v>11511</v>
      </c>
      <c r="M460" s="20">
        <v>24689</v>
      </c>
      <c r="N460" s="20" t="s">
        <v>14</v>
      </c>
      <c r="Q460" s="17"/>
      <c r="R460" s="17"/>
      <c r="V460" s="17"/>
      <c r="W460" s="17"/>
      <c r="Z460" s="17"/>
    </row>
    <row r="461" spans="1:26" x14ac:dyDescent="0.3">
      <c r="A461" s="6">
        <v>100233</v>
      </c>
      <c r="B461">
        <v>2</v>
      </c>
      <c r="C461" t="s">
        <v>485</v>
      </c>
      <c r="D461" s="18" t="str">
        <f>_xlfn.XLOOKUP(A461,Clinical[SubjectID],Clinical[WHO 2021 Diagnosis])</f>
        <v>Gliosarcoma</v>
      </c>
      <c r="E461" s="19" t="s">
        <v>5</v>
      </c>
      <c r="F461" s="17" t="s">
        <v>6</v>
      </c>
      <c r="G461" s="19" t="s">
        <v>7</v>
      </c>
      <c r="H461" s="17">
        <v>54</v>
      </c>
      <c r="I461" s="20" t="s">
        <v>14</v>
      </c>
      <c r="J461" s="20">
        <v>12315</v>
      </c>
      <c r="K461" s="20" t="s">
        <v>14</v>
      </c>
      <c r="L461" s="20">
        <v>10434</v>
      </c>
      <c r="M461" s="20">
        <v>22749</v>
      </c>
      <c r="N461" s="20" t="s">
        <v>14</v>
      </c>
      <c r="P461" s="17" t="s">
        <v>0</v>
      </c>
      <c r="Q461" s="17">
        <v>0</v>
      </c>
      <c r="R461" s="17">
        <v>0</v>
      </c>
      <c r="S461">
        <f>Q461-R461</f>
        <v>0</v>
      </c>
      <c r="U461" t="s">
        <v>0</v>
      </c>
      <c r="V461" s="17">
        <v>0</v>
      </c>
      <c r="W461" s="17">
        <v>0</v>
      </c>
      <c r="X461">
        <f>V461-W461</f>
        <v>0</v>
      </c>
      <c r="Z461" s="17"/>
    </row>
    <row r="462" spans="1:26" x14ac:dyDescent="0.3">
      <c r="A462" s="6">
        <v>100234</v>
      </c>
      <c r="B462">
        <v>1</v>
      </c>
      <c r="C462" t="s">
        <v>486</v>
      </c>
      <c r="D462" s="18" t="str">
        <f>_xlfn.XLOOKUP(A462,Clinical[SubjectID],Clinical[WHO 2021 Diagnosis])</f>
        <v>Glioma NOS</v>
      </c>
      <c r="E462" s="19" t="s">
        <v>5</v>
      </c>
      <c r="F462" s="17" t="s">
        <v>6</v>
      </c>
      <c r="G462" s="19" t="s">
        <v>7</v>
      </c>
      <c r="H462" s="17">
        <v>61</v>
      </c>
      <c r="I462" s="20">
        <v>270</v>
      </c>
      <c r="J462" s="20">
        <v>20077</v>
      </c>
      <c r="K462" s="20">
        <v>6330</v>
      </c>
      <c r="L462" s="20">
        <v>6983</v>
      </c>
      <c r="M462" s="20">
        <v>33660</v>
      </c>
      <c r="N462" s="20">
        <v>6600</v>
      </c>
      <c r="Q462" s="17"/>
      <c r="R462" s="17"/>
      <c r="V462" s="17"/>
      <c r="W462" s="17"/>
      <c r="Z462" s="17"/>
    </row>
    <row r="463" spans="1:26" x14ac:dyDescent="0.3">
      <c r="A463" s="6">
        <v>100234</v>
      </c>
      <c r="B463">
        <v>2</v>
      </c>
      <c r="C463" t="s">
        <v>487</v>
      </c>
      <c r="D463" s="18" t="str">
        <f>_xlfn.XLOOKUP(A463,Clinical[SubjectID],Clinical[WHO 2021 Diagnosis])</f>
        <v>Glioma NOS</v>
      </c>
      <c r="E463" s="19" t="s">
        <v>5</v>
      </c>
      <c r="F463" s="17" t="s">
        <v>6</v>
      </c>
      <c r="G463" s="19" t="s">
        <v>7</v>
      </c>
      <c r="H463" s="17">
        <v>61</v>
      </c>
      <c r="I463" s="20">
        <v>225</v>
      </c>
      <c r="J463" s="20">
        <v>18493</v>
      </c>
      <c r="K463" s="20">
        <v>5266</v>
      </c>
      <c r="L463" s="20">
        <v>7088</v>
      </c>
      <c r="M463" s="20">
        <v>31072</v>
      </c>
      <c r="N463" s="20">
        <v>5491</v>
      </c>
      <c r="P463" s="17" t="s">
        <v>0</v>
      </c>
      <c r="Q463" s="17">
        <v>0</v>
      </c>
      <c r="R463" s="17">
        <v>0</v>
      </c>
      <c r="S463">
        <f>Q463-R463</f>
        <v>0</v>
      </c>
      <c r="U463" s="17" t="s">
        <v>0</v>
      </c>
      <c r="V463" s="17">
        <v>0</v>
      </c>
      <c r="W463" s="17">
        <v>0</v>
      </c>
      <c r="X463">
        <f>V463-W463</f>
        <v>0</v>
      </c>
      <c r="Z463" s="17"/>
    </row>
    <row r="464" spans="1:26" x14ac:dyDescent="0.3">
      <c r="A464" s="6">
        <v>100235</v>
      </c>
      <c r="B464">
        <v>1</v>
      </c>
      <c r="C464" t="s">
        <v>488</v>
      </c>
      <c r="D464" s="18" t="str">
        <f>_xlfn.XLOOKUP(A464,Clinical[SubjectID],Clinical[WHO 2021 Diagnosis])</f>
        <v>Glioblastoma</v>
      </c>
      <c r="E464" s="19" t="s">
        <v>5</v>
      </c>
      <c r="F464" s="17" t="s">
        <v>6</v>
      </c>
      <c r="G464" s="19" t="s">
        <v>7</v>
      </c>
      <c r="H464" s="17">
        <v>61</v>
      </c>
      <c r="I464" s="20" t="s">
        <v>14</v>
      </c>
      <c r="J464" s="20">
        <v>43496</v>
      </c>
      <c r="K464" s="20">
        <v>501</v>
      </c>
      <c r="L464" s="20">
        <v>1249</v>
      </c>
      <c r="M464" s="20">
        <v>45246</v>
      </c>
      <c r="N464" s="20">
        <v>501</v>
      </c>
      <c r="Q464" s="17"/>
      <c r="R464" s="17"/>
      <c r="V464" s="17"/>
      <c r="W464" s="17"/>
      <c r="Z464" s="17"/>
    </row>
    <row r="465" spans="1:26" x14ac:dyDescent="0.3">
      <c r="A465" s="6">
        <v>100235</v>
      </c>
      <c r="B465">
        <v>2</v>
      </c>
      <c r="C465" t="s">
        <v>489</v>
      </c>
      <c r="D465" s="18" t="str">
        <f>_xlfn.XLOOKUP(A465,Clinical[SubjectID],Clinical[WHO 2021 Diagnosis])</f>
        <v>Glioblastoma</v>
      </c>
      <c r="E465" s="19" t="s">
        <v>5</v>
      </c>
      <c r="F465" s="17" t="s">
        <v>6</v>
      </c>
      <c r="G465" s="19" t="s">
        <v>7</v>
      </c>
      <c r="H465" s="17">
        <v>61</v>
      </c>
      <c r="I465" s="20" t="s">
        <v>14</v>
      </c>
      <c r="J465" s="20">
        <v>42910</v>
      </c>
      <c r="K465" s="20">
        <v>135</v>
      </c>
      <c r="L465" s="20">
        <v>1360</v>
      </c>
      <c r="M465" s="20">
        <v>44405</v>
      </c>
      <c r="N465" s="20">
        <v>135</v>
      </c>
      <c r="P465" s="17" t="s">
        <v>0</v>
      </c>
      <c r="Q465" s="17">
        <v>0</v>
      </c>
      <c r="R465" s="17">
        <v>0</v>
      </c>
      <c r="S465">
        <f>Q465-R465</f>
        <v>0</v>
      </c>
      <c r="U465" s="17" t="s">
        <v>0</v>
      </c>
      <c r="V465" s="17">
        <v>0</v>
      </c>
      <c r="W465" s="17">
        <v>0</v>
      </c>
      <c r="X465">
        <f>V465-W465</f>
        <v>0</v>
      </c>
      <c r="Z465" s="17"/>
    </row>
    <row r="466" spans="1:26" x14ac:dyDescent="0.3">
      <c r="A466" s="6">
        <v>100236</v>
      </c>
      <c r="B466">
        <v>1</v>
      </c>
      <c r="C466" t="s">
        <v>490</v>
      </c>
      <c r="D466" s="18" t="str">
        <f>_xlfn.XLOOKUP(A466,Clinical[SubjectID],Clinical[WHO 2021 Diagnosis])</f>
        <v>Glioblastoma</v>
      </c>
      <c r="E466" s="19" t="s">
        <v>9</v>
      </c>
      <c r="F466" s="17" t="s">
        <v>6</v>
      </c>
      <c r="G466" s="19" t="s">
        <v>7</v>
      </c>
      <c r="H466" s="17">
        <v>48</v>
      </c>
      <c r="I466" s="20">
        <v>695</v>
      </c>
      <c r="J466" s="20">
        <v>33722</v>
      </c>
      <c r="K466" s="20">
        <v>5269</v>
      </c>
      <c r="L466" s="20">
        <v>2922</v>
      </c>
      <c r="M466" s="20">
        <v>42608</v>
      </c>
      <c r="N466" s="20">
        <v>5964</v>
      </c>
      <c r="Q466" s="17"/>
      <c r="R466" s="17"/>
      <c r="V466" s="17"/>
      <c r="W466" s="17"/>
      <c r="Z466" s="17"/>
    </row>
    <row r="467" spans="1:26" x14ac:dyDescent="0.3">
      <c r="A467" s="6">
        <v>100236</v>
      </c>
      <c r="B467">
        <v>2</v>
      </c>
      <c r="C467" t="s">
        <v>491</v>
      </c>
      <c r="D467" s="18" t="str">
        <f>_xlfn.XLOOKUP(A467,Clinical[SubjectID],Clinical[WHO 2021 Diagnosis])</f>
        <v>Glioblastoma</v>
      </c>
      <c r="E467" s="19" t="s">
        <v>5</v>
      </c>
      <c r="F467" s="17" t="s">
        <v>6</v>
      </c>
      <c r="G467" s="19" t="s">
        <v>7</v>
      </c>
      <c r="H467" s="17">
        <v>48</v>
      </c>
      <c r="I467" s="20">
        <v>1251</v>
      </c>
      <c r="J467" s="20">
        <v>59269</v>
      </c>
      <c r="K467" s="20">
        <v>14442</v>
      </c>
      <c r="L467" s="20">
        <v>179</v>
      </c>
      <c r="M467" s="20">
        <v>75141</v>
      </c>
      <c r="N467" s="20">
        <v>15693</v>
      </c>
      <c r="P467" s="17" t="s">
        <v>2</v>
      </c>
      <c r="Q467" s="17">
        <v>33192</v>
      </c>
      <c r="R467" s="17">
        <v>759</v>
      </c>
      <c r="S467">
        <f>Q467-R467</f>
        <v>32433</v>
      </c>
      <c r="U467" s="17" t="s">
        <v>2</v>
      </c>
      <c r="V467" s="17">
        <v>8449</v>
      </c>
      <c r="W467" s="17">
        <v>0</v>
      </c>
      <c r="X467">
        <f>V467-W467</f>
        <v>8449</v>
      </c>
      <c r="Z467" s="17"/>
    </row>
    <row r="468" spans="1:26" x14ac:dyDescent="0.3">
      <c r="A468" s="6">
        <v>100237</v>
      </c>
      <c r="B468">
        <v>1</v>
      </c>
      <c r="C468" t="s">
        <v>492</v>
      </c>
      <c r="D468" s="18" t="str">
        <f>_xlfn.XLOOKUP(A468,Clinical[SubjectID],Clinical[WHO 2021 Diagnosis])</f>
        <v>Glioma NOS</v>
      </c>
      <c r="E468" s="19" t="s">
        <v>5</v>
      </c>
      <c r="F468" s="17" t="s">
        <v>6</v>
      </c>
      <c r="G468" s="19" t="s">
        <v>11</v>
      </c>
      <c r="H468" s="17">
        <v>53</v>
      </c>
      <c r="I468" s="20" t="s">
        <v>14</v>
      </c>
      <c r="J468" s="20">
        <v>9749</v>
      </c>
      <c r="K468" s="20">
        <v>306</v>
      </c>
      <c r="L468" s="20">
        <v>6481</v>
      </c>
      <c r="M468" s="20">
        <v>16536</v>
      </c>
      <c r="N468" s="20">
        <v>306</v>
      </c>
      <c r="Q468" s="17"/>
      <c r="R468" s="17"/>
      <c r="V468" s="17"/>
      <c r="W468" s="17"/>
      <c r="Z468" s="17"/>
    </row>
    <row r="469" spans="1:26" x14ac:dyDescent="0.3">
      <c r="A469" s="6">
        <v>100237</v>
      </c>
      <c r="B469">
        <v>2</v>
      </c>
      <c r="C469" t="s">
        <v>493</v>
      </c>
      <c r="D469" s="18" t="str">
        <f>_xlfn.XLOOKUP(A469,Clinical[SubjectID],Clinical[WHO 2021 Diagnosis])</f>
        <v>Glioma NOS</v>
      </c>
      <c r="E469" s="19" t="s">
        <v>5</v>
      </c>
      <c r="F469" s="17" t="s">
        <v>6</v>
      </c>
      <c r="G469" s="19" t="s">
        <v>11</v>
      </c>
      <c r="H469" s="17">
        <v>54</v>
      </c>
      <c r="I469" s="20" t="s">
        <v>14</v>
      </c>
      <c r="J469" s="20">
        <v>11021</v>
      </c>
      <c r="K469" s="20">
        <v>529</v>
      </c>
      <c r="L469" s="20">
        <v>3281</v>
      </c>
      <c r="M469" s="20">
        <v>14831</v>
      </c>
      <c r="N469" s="20">
        <v>529</v>
      </c>
      <c r="P469" s="17" t="s">
        <v>0</v>
      </c>
      <c r="Q469" s="17">
        <v>0</v>
      </c>
      <c r="R469" s="17">
        <v>0</v>
      </c>
      <c r="S469">
        <f>Q469-R469</f>
        <v>0</v>
      </c>
      <c r="U469" s="17" t="s">
        <v>0</v>
      </c>
      <c r="V469" s="17">
        <v>0</v>
      </c>
      <c r="W469" s="17">
        <v>0</v>
      </c>
      <c r="X469">
        <f>V469-W469</f>
        <v>0</v>
      </c>
      <c r="Z469" s="17"/>
    </row>
    <row r="470" spans="1:26" x14ac:dyDescent="0.3">
      <c r="A470" s="6">
        <v>100238</v>
      </c>
      <c r="B470">
        <v>1</v>
      </c>
      <c r="C470" t="s">
        <v>494</v>
      </c>
      <c r="D470" s="18" t="str">
        <f>_xlfn.XLOOKUP(A470,Clinical[SubjectID],Clinical[WHO 2021 Diagnosis])</f>
        <v>Glioblastoma</v>
      </c>
      <c r="E470" s="19" t="s">
        <v>9</v>
      </c>
      <c r="F470" s="17" t="s">
        <v>6</v>
      </c>
      <c r="G470" s="19" t="s">
        <v>11</v>
      </c>
      <c r="H470" s="17">
        <v>54</v>
      </c>
      <c r="I470" s="20">
        <v>270</v>
      </c>
      <c r="J470" s="20">
        <v>7277</v>
      </c>
      <c r="K470" s="20">
        <v>8384</v>
      </c>
      <c r="L470" s="20">
        <v>1427</v>
      </c>
      <c r="M470" s="20">
        <v>17358</v>
      </c>
      <c r="N470" s="20">
        <v>8654</v>
      </c>
      <c r="Q470" s="17"/>
      <c r="R470" s="17"/>
      <c r="V470" s="17"/>
      <c r="W470" s="17"/>
      <c r="Z470" s="17"/>
    </row>
    <row r="471" spans="1:26" x14ac:dyDescent="0.3">
      <c r="A471" s="6">
        <v>100238</v>
      </c>
      <c r="B471">
        <v>2</v>
      </c>
      <c r="C471" t="s">
        <v>495</v>
      </c>
      <c r="D471" s="18" t="str">
        <f>_xlfn.XLOOKUP(A471,Clinical[SubjectID],Clinical[WHO 2021 Diagnosis])</f>
        <v>Glioblastoma</v>
      </c>
      <c r="E471" s="19" t="s">
        <v>9</v>
      </c>
      <c r="F471" s="17" t="s">
        <v>6</v>
      </c>
      <c r="G471" s="19" t="s">
        <v>11</v>
      </c>
      <c r="H471" s="17">
        <v>54</v>
      </c>
      <c r="I471" s="20">
        <v>2518</v>
      </c>
      <c r="J471" s="20">
        <v>10550</v>
      </c>
      <c r="K471" s="20">
        <v>13826</v>
      </c>
      <c r="L471" s="20">
        <v>271</v>
      </c>
      <c r="M471" s="20">
        <v>27165</v>
      </c>
      <c r="N471" s="20">
        <v>16344</v>
      </c>
      <c r="P471" s="17" t="s">
        <v>2</v>
      </c>
      <c r="Q471" s="17">
        <v>10152</v>
      </c>
      <c r="R471" s="17">
        <v>0</v>
      </c>
      <c r="S471">
        <f>Q471-R471</f>
        <v>10152</v>
      </c>
      <c r="U471" s="17" t="s">
        <v>2</v>
      </c>
      <c r="V471" s="17">
        <v>3234</v>
      </c>
      <c r="W471" s="17">
        <v>642</v>
      </c>
      <c r="X471">
        <f>V471-W471</f>
        <v>2592</v>
      </c>
      <c r="Z471" s="17"/>
    </row>
    <row r="472" spans="1:26" x14ac:dyDescent="0.3">
      <c r="A472" s="6">
        <v>100239</v>
      </c>
      <c r="B472">
        <v>1</v>
      </c>
      <c r="C472" t="s">
        <v>496</v>
      </c>
      <c r="D472" s="18" t="str">
        <f>_xlfn.XLOOKUP(A472,Clinical[SubjectID],Clinical[WHO 2021 Diagnosis])</f>
        <v>Oligodendroglioma</v>
      </c>
      <c r="E472" s="19" t="s">
        <v>5</v>
      </c>
      <c r="F472" s="17" t="s">
        <v>6</v>
      </c>
      <c r="G472" s="19" t="s">
        <v>7</v>
      </c>
      <c r="H472" s="17">
        <v>38</v>
      </c>
      <c r="I472" s="20" t="s">
        <v>14</v>
      </c>
      <c r="J472" s="20">
        <v>46856</v>
      </c>
      <c r="K472" s="20">
        <v>1540</v>
      </c>
      <c r="L472" s="20">
        <v>15274</v>
      </c>
      <c r="M472" s="20">
        <v>63670</v>
      </c>
      <c r="N472" s="20">
        <v>1540</v>
      </c>
      <c r="Q472" s="17"/>
      <c r="R472" s="17"/>
      <c r="V472" s="17"/>
      <c r="W472" s="17"/>
      <c r="Z472" s="17"/>
    </row>
    <row r="473" spans="1:26" x14ac:dyDescent="0.3">
      <c r="A473" s="6">
        <v>100239</v>
      </c>
      <c r="B473">
        <v>2</v>
      </c>
      <c r="C473" t="s">
        <v>497</v>
      </c>
      <c r="D473" s="18" t="str">
        <f>_xlfn.XLOOKUP(A473,Clinical[SubjectID],Clinical[WHO 2021 Diagnosis])</f>
        <v>Oligodendroglioma</v>
      </c>
      <c r="E473" s="19" t="s">
        <v>5</v>
      </c>
      <c r="F473" s="17" t="s">
        <v>6</v>
      </c>
      <c r="G473" s="19" t="s">
        <v>7</v>
      </c>
      <c r="H473" s="17">
        <v>38</v>
      </c>
      <c r="I473" s="20" t="s">
        <v>14</v>
      </c>
      <c r="J473" s="20">
        <v>50771</v>
      </c>
      <c r="K473" s="20">
        <v>1598</v>
      </c>
      <c r="L473" s="20">
        <v>15885</v>
      </c>
      <c r="M473" s="20">
        <v>68254</v>
      </c>
      <c r="N473" s="20">
        <v>1598</v>
      </c>
      <c r="P473" s="17" t="s">
        <v>2</v>
      </c>
      <c r="Q473" s="17">
        <v>3192</v>
      </c>
      <c r="R473" s="17">
        <v>0</v>
      </c>
      <c r="S473">
        <f>Q473-R473</f>
        <v>3192</v>
      </c>
      <c r="U473" s="17" t="s">
        <v>0</v>
      </c>
      <c r="V473" s="17">
        <v>0</v>
      </c>
      <c r="W473" s="17">
        <v>0</v>
      </c>
      <c r="X473">
        <f>V473-W473</f>
        <v>0</v>
      </c>
      <c r="Z473" s="17"/>
    </row>
    <row r="474" spans="1:26" x14ac:dyDescent="0.3">
      <c r="A474" s="6">
        <v>100240</v>
      </c>
      <c r="B474">
        <v>1</v>
      </c>
      <c r="C474" t="s">
        <v>498</v>
      </c>
      <c r="D474" s="18" t="str">
        <f>_xlfn.XLOOKUP(A474,Clinical[SubjectID],Clinical[WHO 2021 Diagnosis])</f>
        <v>Glioblastoma</v>
      </c>
      <c r="E474" s="19" t="s">
        <v>5</v>
      </c>
      <c r="F474" s="17" t="s">
        <v>6</v>
      </c>
      <c r="G474" s="19" t="s">
        <v>7</v>
      </c>
      <c r="H474" s="17">
        <v>77</v>
      </c>
      <c r="I474" s="20">
        <v>2452</v>
      </c>
      <c r="J474" s="20">
        <v>167016</v>
      </c>
      <c r="K474" s="20">
        <v>16881</v>
      </c>
      <c r="L474" s="20">
        <v>654</v>
      </c>
      <c r="M474" s="20">
        <v>187003</v>
      </c>
      <c r="N474" s="20">
        <v>19333</v>
      </c>
      <c r="Q474" s="17"/>
      <c r="R474" s="17"/>
      <c r="V474" s="17"/>
      <c r="W474" s="17"/>
      <c r="Z474" s="17"/>
    </row>
    <row r="475" spans="1:26" x14ac:dyDescent="0.3">
      <c r="A475" s="6">
        <v>100240</v>
      </c>
      <c r="B475">
        <v>2</v>
      </c>
      <c r="C475" t="s">
        <v>499</v>
      </c>
      <c r="D475" s="18" t="str">
        <f>_xlfn.XLOOKUP(A475,Clinical[SubjectID],Clinical[WHO 2021 Diagnosis])</f>
        <v>Glioblastoma</v>
      </c>
      <c r="E475" s="19" t="s">
        <v>5</v>
      </c>
      <c r="F475" s="17" t="s">
        <v>6</v>
      </c>
      <c r="G475" s="19" t="s">
        <v>7</v>
      </c>
      <c r="H475" s="17">
        <v>77</v>
      </c>
      <c r="I475" s="20">
        <v>4789</v>
      </c>
      <c r="J475" s="20">
        <v>107349</v>
      </c>
      <c r="K475" s="20">
        <v>18549</v>
      </c>
      <c r="L475" s="20">
        <v>980</v>
      </c>
      <c r="M475" s="20">
        <v>131667</v>
      </c>
      <c r="N475" s="20">
        <v>23338</v>
      </c>
      <c r="P475" s="17" t="s">
        <v>1</v>
      </c>
      <c r="Q475" s="17">
        <v>8542</v>
      </c>
      <c r="R475" s="17">
        <v>53515</v>
      </c>
      <c r="S475">
        <f>Q475-R475</f>
        <v>-44973</v>
      </c>
      <c r="U475" s="17" t="s">
        <v>2</v>
      </c>
      <c r="V475" s="17">
        <v>4192</v>
      </c>
      <c r="W475" s="17">
        <v>1463</v>
      </c>
      <c r="X475">
        <f>V475-W475</f>
        <v>2729</v>
      </c>
      <c r="Z475" s="17"/>
    </row>
    <row r="476" spans="1:26" x14ac:dyDescent="0.3">
      <c r="A476" s="6">
        <v>100241</v>
      </c>
      <c r="B476">
        <v>1</v>
      </c>
      <c r="C476" t="s">
        <v>500</v>
      </c>
      <c r="D476" s="18" t="str">
        <f>_xlfn.XLOOKUP(A476,Clinical[SubjectID],Clinical[WHO 2021 Diagnosis])</f>
        <v>Glioblastoma</v>
      </c>
      <c r="E476" s="19" t="s">
        <v>5</v>
      </c>
      <c r="F476" s="17" t="s">
        <v>6</v>
      </c>
      <c r="G476" s="19" t="s">
        <v>7</v>
      </c>
      <c r="H476" s="17">
        <v>57</v>
      </c>
      <c r="I476" s="20" t="s">
        <v>14</v>
      </c>
      <c r="J476" s="20">
        <v>165510</v>
      </c>
      <c r="K476" s="20">
        <v>13289</v>
      </c>
      <c r="L476" s="20">
        <v>13466</v>
      </c>
      <c r="M476" s="20">
        <v>192265</v>
      </c>
      <c r="N476" s="20">
        <v>13289</v>
      </c>
      <c r="Q476" s="17"/>
      <c r="R476" s="17"/>
      <c r="V476" s="17"/>
      <c r="W476" s="17"/>
      <c r="Z476" s="17"/>
    </row>
    <row r="477" spans="1:26" x14ac:dyDescent="0.3">
      <c r="A477" s="6">
        <v>100241</v>
      </c>
      <c r="B477">
        <v>2</v>
      </c>
      <c r="C477" t="s">
        <v>501</v>
      </c>
      <c r="D477" s="18" t="str">
        <f>_xlfn.XLOOKUP(A477,Clinical[SubjectID],Clinical[WHO 2021 Diagnosis])</f>
        <v>Glioblastoma</v>
      </c>
      <c r="E477" s="19" t="s">
        <v>5</v>
      </c>
      <c r="F477" s="17" t="s">
        <v>6</v>
      </c>
      <c r="G477" s="19" t="s">
        <v>7</v>
      </c>
      <c r="H477" s="17">
        <v>57</v>
      </c>
      <c r="I477" s="20" t="s">
        <v>14</v>
      </c>
      <c r="J477" s="20">
        <v>185586</v>
      </c>
      <c r="K477" s="20">
        <v>23146</v>
      </c>
      <c r="L477" s="20">
        <v>15869</v>
      </c>
      <c r="M477" s="20">
        <v>224601</v>
      </c>
      <c r="N477" s="20">
        <v>23146</v>
      </c>
      <c r="P477" s="17" t="s">
        <v>2</v>
      </c>
      <c r="Q477" s="17">
        <v>26478</v>
      </c>
      <c r="R477" s="17">
        <v>0</v>
      </c>
      <c r="S477">
        <f>Q477-R477</f>
        <v>26478</v>
      </c>
      <c r="U477" s="17" t="s">
        <v>2</v>
      </c>
      <c r="V477" s="17">
        <v>6210</v>
      </c>
      <c r="W477" s="17">
        <v>0</v>
      </c>
      <c r="X477">
        <f>V477-W477</f>
        <v>6210</v>
      </c>
      <c r="Z477" s="17"/>
    </row>
    <row r="478" spans="1:26" x14ac:dyDescent="0.3">
      <c r="A478" s="6">
        <v>100243</v>
      </c>
      <c r="B478">
        <v>1</v>
      </c>
      <c r="C478" t="s">
        <v>502</v>
      </c>
      <c r="D478" s="18" t="str">
        <f>_xlfn.XLOOKUP(A478,Clinical[SubjectID],Clinical[WHO 2021 Diagnosis])</f>
        <v>Glioma NOS</v>
      </c>
      <c r="E478" s="19" t="s">
        <v>5</v>
      </c>
      <c r="F478" s="17" t="s">
        <v>6</v>
      </c>
      <c r="G478" s="19" t="s">
        <v>7</v>
      </c>
      <c r="H478" s="17">
        <v>62</v>
      </c>
      <c r="I478" s="20">
        <v>2481</v>
      </c>
      <c r="J478" s="20">
        <v>41764</v>
      </c>
      <c r="K478" s="20">
        <v>9116</v>
      </c>
      <c r="L478" s="20">
        <v>127</v>
      </c>
      <c r="M478" s="20">
        <v>53488</v>
      </c>
      <c r="N478" s="20">
        <v>11597</v>
      </c>
      <c r="Q478" s="17"/>
      <c r="R478" s="17"/>
      <c r="V478" s="17"/>
      <c r="W478" s="17"/>
      <c r="Z478" s="17"/>
    </row>
    <row r="479" spans="1:26" x14ac:dyDescent="0.3">
      <c r="A479" s="6">
        <v>100243</v>
      </c>
      <c r="B479">
        <v>2</v>
      </c>
      <c r="C479" t="s">
        <v>503</v>
      </c>
      <c r="D479" s="18" t="str">
        <f>_xlfn.XLOOKUP(A479,Clinical[SubjectID],Clinical[WHO 2021 Diagnosis])</f>
        <v>Glioma NOS</v>
      </c>
      <c r="E479" s="19" t="s">
        <v>5</v>
      </c>
      <c r="F479" s="17" t="s">
        <v>6</v>
      </c>
      <c r="G479" s="19" t="s">
        <v>7</v>
      </c>
      <c r="H479" s="17">
        <v>62</v>
      </c>
      <c r="I479" s="20">
        <v>2683</v>
      </c>
      <c r="J479" s="20">
        <v>32928</v>
      </c>
      <c r="K479" s="20">
        <v>8304</v>
      </c>
      <c r="L479" s="20">
        <v>185</v>
      </c>
      <c r="M479" s="20">
        <v>44100</v>
      </c>
      <c r="N479" s="20">
        <v>10987</v>
      </c>
      <c r="P479" s="17" t="s">
        <v>1</v>
      </c>
      <c r="Q479" s="17">
        <v>620</v>
      </c>
      <c r="R479" s="17">
        <v>4039</v>
      </c>
      <c r="S479">
        <f>Q479-R479</f>
        <v>-3419</v>
      </c>
      <c r="U479" t="s">
        <v>1</v>
      </c>
      <c r="V479" s="17">
        <v>99</v>
      </c>
      <c r="W479" s="17">
        <v>229</v>
      </c>
      <c r="X479">
        <f>V479-W479</f>
        <v>-130</v>
      </c>
      <c r="Z479" s="17"/>
    </row>
    <row r="480" spans="1:26" x14ac:dyDescent="0.3">
      <c r="A480" s="6">
        <v>100244</v>
      </c>
      <c r="B480">
        <v>1</v>
      </c>
      <c r="C480" t="s">
        <v>504</v>
      </c>
      <c r="D480" s="18" t="str">
        <f>_xlfn.XLOOKUP(A480,Clinical[SubjectID],Clinical[WHO 2021 Diagnosis])</f>
        <v>Glioma NOS</v>
      </c>
      <c r="E480" s="19" t="s">
        <v>8</v>
      </c>
      <c r="F480" s="17" t="s">
        <v>6</v>
      </c>
      <c r="G480" s="19" t="s">
        <v>11</v>
      </c>
      <c r="H480" s="17">
        <v>53</v>
      </c>
      <c r="I480" s="20">
        <v>427</v>
      </c>
      <c r="J480" s="20">
        <v>14946</v>
      </c>
      <c r="K480" s="20">
        <v>2835</v>
      </c>
      <c r="L480" s="20">
        <v>3742</v>
      </c>
      <c r="M480" s="20">
        <v>21950</v>
      </c>
      <c r="N480" s="20">
        <v>3262</v>
      </c>
      <c r="Q480" s="17"/>
      <c r="R480" s="17"/>
      <c r="V480" s="17"/>
      <c r="W480" s="17"/>
      <c r="Z480" s="17"/>
    </row>
    <row r="481" spans="1:26" x14ac:dyDescent="0.3">
      <c r="A481" s="6">
        <v>100244</v>
      </c>
      <c r="B481">
        <v>2</v>
      </c>
      <c r="C481" t="s">
        <v>505</v>
      </c>
      <c r="D481" s="18" t="str">
        <f>_xlfn.XLOOKUP(A481,Clinical[SubjectID],Clinical[WHO 2021 Diagnosis])</f>
        <v>Glioma NOS</v>
      </c>
      <c r="E481" s="19" t="s">
        <v>8</v>
      </c>
      <c r="F481" s="17" t="s">
        <v>6</v>
      </c>
      <c r="G481" s="19" t="s">
        <v>11</v>
      </c>
      <c r="H481" s="17">
        <v>53</v>
      </c>
      <c r="I481" s="20">
        <v>538</v>
      </c>
      <c r="J481" s="20">
        <v>11127</v>
      </c>
      <c r="K481" s="20">
        <v>3028</v>
      </c>
      <c r="L481" s="20">
        <v>7020</v>
      </c>
      <c r="M481" s="20">
        <v>21713</v>
      </c>
      <c r="N481" s="20">
        <v>3566</v>
      </c>
      <c r="P481" s="17" t="s">
        <v>1</v>
      </c>
      <c r="Q481" s="17">
        <v>0</v>
      </c>
      <c r="R481" s="17">
        <v>3568</v>
      </c>
      <c r="S481">
        <f>Q481-R481</f>
        <v>-3568</v>
      </c>
      <c r="U481" s="17" t="s">
        <v>0</v>
      </c>
      <c r="V481" s="17">
        <v>0</v>
      </c>
      <c r="W481" s="17">
        <v>0</v>
      </c>
      <c r="X481">
        <f>V481-W481</f>
        <v>0</v>
      </c>
      <c r="Z481" s="17"/>
    </row>
    <row r="482" spans="1:26" x14ac:dyDescent="0.3">
      <c r="A482" s="6">
        <v>100245</v>
      </c>
      <c r="B482">
        <v>1</v>
      </c>
      <c r="C482" t="s">
        <v>506</v>
      </c>
      <c r="D482" s="18" t="str">
        <f>_xlfn.XLOOKUP(A482,Clinical[SubjectID],Clinical[WHO 2021 Diagnosis])</f>
        <v>Glioblastoma</v>
      </c>
      <c r="E482" s="19" t="s">
        <v>5</v>
      </c>
      <c r="F482" s="17" t="s">
        <v>6</v>
      </c>
      <c r="G482" s="19" t="s">
        <v>11</v>
      </c>
      <c r="H482" s="17">
        <v>37</v>
      </c>
      <c r="I482" s="20" t="s">
        <v>14</v>
      </c>
      <c r="J482" s="20">
        <v>7968</v>
      </c>
      <c r="K482" s="20" t="s">
        <v>14</v>
      </c>
      <c r="L482" s="20">
        <v>5735</v>
      </c>
      <c r="M482" s="20">
        <v>13703</v>
      </c>
      <c r="N482" s="20" t="s">
        <v>14</v>
      </c>
      <c r="Q482" s="17"/>
      <c r="R482" s="17"/>
      <c r="V482" s="17"/>
      <c r="W482" s="17"/>
      <c r="Z482" s="17"/>
    </row>
    <row r="483" spans="1:26" x14ac:dyDescent="0.3">
      <c r="A483" s="6">
        <v>100245</v>
      </c>
      <c r="B483">
        <v>2</v>
      </c>
      <c r="C483" t="s">
        <v>507</v>
      </c>
      <c r="D483" s="18" t="str">
        <f>_xlfn.XLOOKUP(A483,Clinical[SubjectID],Clinical[WHO 2021 Diagnosis])</f>
        <v>Glioblastoma</v>
      </c>
      <c r="E483" s="19" t="s">
        <v>5</v>
      </c>
      <c r="F483" s="17" t="s">
        <v>6</v>
      </c>
      <c r="G483" s="19" t="s">
        <v>11</v>
      </c>
      <c r="H483" s="17">
        <v>37</v>
      </c>
      <c r="I483" s="20" t="s">
        <v>14</v>
      </c>
      <c r="J483" s="20">
        <v>8314</v>
      </c>
      <c r="K483" s="20" t="s">
        <v>14</v>
      </c>
      <c r="L483" s="20">
        <v>6360</v>
      </c>
      <c r="M483" s="20">
        <v>14674</v>
      </c>
      <c r="N483" s="20" t="s">
        <v>14</v>
      </c>
      <c r="P483" s="17" t="s">
        <v>2</v>
      </c>
      <c r="Q483" s="17">
        <v>428</v>
      </c>
      <c r="R483" s="17">
        <v>0</v>
      </c>
      <c r="S483">
        <f>Q483-R483</f>
        <v>428</v>
      </c>
      <c r="U483" s="17" t="s">
        <v>0</v>
      </c>
      <c r="V483" s="17">
        <v>0</v>
      </c>
      <c r="W483" s="17">
        <v>0</v>
      </c>
      <c r="X483">
        <f>V483-W483</f>
        <v>0</v>
      </c>
      <c r="Z483" s="17"/>
    </row>
    <row r="484" spans="1:26" x14ac:dyDescent="0.3">
      <c r="A484" s="6">
        <v>100246</v>
      </c>
      <c r="B484">
        <v>1</v>
      </c>
      <c r="C484" t="s">
        <v>508</v>
      </c>
      <c r="D484" s="18" t="str">
        <f>_xlfn.XLOOKUP(A484,Clinical[SubjectID],Clinical[WHO 2021 Diagnosis])</f>
        <v>IDH WT Astrocytoma</v>
      </c>
      <c r="E484" s="19" t="s">
        <v>5</v>
      </c>
      <c r="F484" s="17" t="s">
        <v>6</v>
      </c>
      <c r="G484" s="19" t="s">
        <v>11</v>
      </c>
      <c r="H484" s="17">
        <v>54</v>
      </c>
      <c r="I484" s="20" t="s">
        <v>14</v>
      </c>
      <c r="J484" s="20">
        <v>39827</v>
      </c>
      <c r="K484" s="20">
        <v>169</v>
      </c>
      <c r="L484" s="20">
        <v>4392</v>
      </c>
      <c r="M484" s="20">
        <v>44388</v>
      </c>
      <c r="N484" s="20">
        <v>169</v>
      </c>
      <c r="Q484" s="17"/>
      <c r="R484" s="17"/>
      <c r="V484" s="17"/>
      <c r="W484" s="17"/>
      <c r="Z484" s="17"/>
    </row>
    <row r="485" spans="1:26" x14ac:dyDescent="0.3">
      <c r="A485" s="6">
        <v>100246</v>
      </c>
      <c r="B485">
        <v>2</v>
      </c>
      <c r="C485" t="s">
        <v>509</v>
      </c>
      <c r="D485" s="18" t="str">
        <f>_xlfn.XLOOKUP(A485,Clinical[SubjectID],Clinical[WHO 2021 Diagnosis])</f>
        <v>IDH WT Astrocytoma</v>
      </c>
      <c r="E485" s="19" t="s">
        <v>5</v>
      </c>
      <c r="F485" s="17" t="s">
        <v>6</v>
      </c>
      <c r="G485" s="19" t="s">
        <v>11</v>
      </c>
      <c r="H485" s="17">
        <v>54</v>
      </c>
      <c r="I485" s="20">
        <v>235</v>
      </c>
      <c r="J485" s="20">
        <v>68800</v>
      </c>
      <c r="K485" s="20">
        <v>5921</v>
      </c>
      <c r="L485" s="20">
        <v>3479</v>
      </c>
      <c r="M485" s="20">
        <v>78435</v>
      </c>
      <c r="N485" s="20">
        <v>6156</v>
      </c>
      <c r="P485" s="17" t="s">
        <v>2</v>
      </c>
      <c r="Q485" s="17">
        <v>47872</v>
      </c>
      <c r="R485" s="17">
        <v>0</v>
      </c>
      <c r="S485">
        <f>Q485-R485</f>
        <v>47872</v>
      </c>
      <c r="U485" s="17" t="s">
        <v>2</v>
      </c>
      <c r="V485" s="17">
        <v>5303</v>
      </c>
      <c r="W485" s="17">
        <v>0</v>
      </c>
      <c r="X485">
        <f>V485-W485</f>
        <v>5303</v>
      </c>
      <c r="Z485" s="17"/>
    </row>
    <row r="486" spans="1:26" x14ac:dyDescent="0.3">
      <c r="A486" s="6">
        <v>100247</v>
      </c>
      <c r="B486">
        <v>1</v>
      </c>
      <c r="C486" t="s">
        <v>510</v>
      </c>
      <c r="D486" s="18" t="str">
        <f>_xlfn.XLOOKUP(A486,Clinical[SubjectID],Clinical[WHO 2021 Diagnosis])</f>
        <v>Oligodendroglioma</v>
      </c>
      <c r="E486" s="19" t="s">
        <v>5</v>
      </c>
      <c r="F486" s="17" t="s">
        <v>6</v>
      </c>
      <c r="G486" s="19" t="s">
        <v>11</v>
      </c>
      <c r="H486" s="17">
        <v>47</v>
      </c>
      <c r="I486" s="20" t="s">
        <v>14</v>
      </c>
      <c r="J486" s="20">
        <v>10975</v>
      </c>
      <c r="K486" s="20">
        <v>219</v>
      </c>
      <c r="L486" s="20">
        <v>8252</v>
      </c>
      <c r="M486" s="20">
        <v>19446</v>
      </c>
      <c r="N486" s="20">
        <v>219</v>
      </c>
      <c r="Q486" s="17"/>
      <c r="R486" s="17"/>
      <c r="V486" s="17"/>
      <c r="W486" s="17"/>
      <c r="Z486" s="17"/>
    </row>
    <row r="487" spans="1:26" x14ac:dyDescent="0.3">
      <c r="A487" s="6">
        <v>100247</v>
      </c>
      <c r="B487">
        <v>2</v>
      </c>
      <c r="C487" t="s">
        <v>511</v>
      </c>
      <c r="D487" s="18" t="str">
        <f>_xlfn.XLOOKUP(A487,Clinical[SubjectID],Clinical[WHO 2021 Diagnosis])</f>
        <v>Oligodendroglioma</v>
      </c>
      <c r="E487" s="19" t="s">
        <v>5</v>
      </c>
      <c r="F487" s="17" t="s">
        <v>6</v>
      </c>
      <c r="G487" s="19" t="s">
        <v>11</v>
      </c>
      <c r="H487" s="17">
        <v>47</v>
      </c>
      <c r="I487" s="20" t="s">
        <v>14</v>
      </c>
      <c r="J487" s="20">
        <v>13574</v>
      </c>
      <c r="K487" s="20" t="s">
        <v>14</v>
      </c>
      <c r="L487" s="20">
        <v>9233</v>
      </c>
      <c r="M487" s="20">
        <v>22807</v>
      </c>
      <c r="N487" s="20" t="s">
        <v>14</v>
      </c>
      <c r="P487" s="17" t="s">
        <v>0</v>
      </c>
      <c r="Q487" s="17">
        <v>0</v>
      </c>
      <c r="R487" s="17">
        <v>0</v>
      </c>
      <c r="S487">
        <f>Q487-R487</f>
        <v>0</v>
      </c>
      <c r="U487" s="17" t="s">
        <v>0</v>
      </c>
      <c r="V487" s="17">
        <v>0</v>
      </c>
      <c r="W487" s="17">
        <v>0</v>
      </c>
      <c r="X487">
        <f>V487-W487</f>
        <v>0</v>
      </c>
      <c r="Z487" s="17"/>
    </row>
    <row r="488" spans="1:26" x14ac:dyDescent="0.3">
      <c r="A488" s="6">
        <v>100248</v>
      </c>
      <c r="B488">
        <v>1</v>
      </c>
      <c r="C488" t="s">
        <v>512</v>
      </c>
      <c r="D488" s="18" t="str">
        <f>_xlfn.XLOOKUP(A488,Clinical[SubjectID],Clinical[WHO 2021 Diagnosis])</f>
        <v>Gliosarcoma</v>
      </c>
      <c r="E488" s="19" t="s">
        <v>5</v>
      </c>
      <c r="F488" s="17" t="s">
        <v>6</v>
      </c>
      <c r="G488" s="19" t="s">
        <v>7</v>
      </c>
      <c r="H488" s="17">
        <v>68</v>
      </c>
      <c r="I488" s="20">
        <v>40</v>
      </c>
      <c r="J488" s="20">
        <v>18787</v>
      </c>
      <c r="K488" s="20">
        <v>7776</v>
      </c>
      <c r="L488" s="20">
        <v>9185</v>
      </c>
      <c r="M488" s="20">
        <v>35788</v>
      </c>
      <c r="N488" s="20">
        <v>7816</v>
      </c>
      <c r="Q488" s="17"/>
      <c r="R488" s="17"/>
      <c r="V488" s="17"/>
      <c r="W488" s="17"/>
      <c r="Z488" s="17"/>
    </row>
    <row r="489" spans="1:26" x14ac:dyDescent="0.3">
      <c r="A489" s="6">
        <v>100248</v>
      </c>
      <c r="B489">
        <v>2</v>
      </c>
      <c r="C489" t="s">
        <v>513</v>
      </c>
      <c r="D489" s="18" t="str">
        <f>_xlfn.XLOOKUP(A489,Clinical[SubjectID],Clinical[WHO 2021 Diagnosis])</f>
        <v>Gliosarcoma</v>
      </c>
      <c r="E489" s="19" t="s">
        <v>5</v>
      </c>
      <c r="F489" s="17" t="s">
        <v>6</v>
      </c>
      <c r="G489" s="19" t="s">
        <v>7</v>
      </c>
      <c r="H489" s="17">
        <v>69</v>
      </c>
      <c r="I489" s="20">
        <v>1837</v>
      </c>
      <c r="J489" s="20">
        <v>47178</v>
      </c>
      <c r="K489" s="20">
        <v>19567</v>
      </c>
      <c r="L489" s="20">
        <v>3101</v>
      </c>
      <c r="M489" s="20">
        <v>71683</v>
      </c>
      <c r="N489" s="20">
        <v>21404</v>
      </c>
      <c r="P489" s="17" t="s">
        <v>2</v>
      </c>
      <c r="Q489" s="17">
        <v>38002</v>
      </c>
      <c r="R489" s="17">
        <v>0</v>
      </c>
      <c r="S489">
        <f>Q489-R489</f>
        <v>38002</v>
      </c>
      <c r="U489" s="17" t="s">
        <v>2</v>
      </c>
      <c r="V489" s="17">
        <v>7584</v>
      </c>
      <c r="W489" s="17">
        <v>0</v>
      </c>
      <c r="X489">
        <f>V489-W489</f>
        <v>7584</v>
      </c>
      <c r="Z489" s="17"/>
    </row>
    <row r="490" spans="1:26" x14ac:dyDescent="0.3">
      <c r="A490" s="6">
        <v>100249</v>
      </c>
      <c r="B490">
        <v>1</v>
      </c>
      <c r="C490" t="s">
        <v>514</v>
      </c>
      <c r="D490" s="18" t="str">
        <f>_xlfn.XLOOKUP(A490,Clinical[SubjectID],Clinical[WHO 2021 Diagnosis])</f>
        <v>Glioblastoma</v>
      </c>
      <c r="E490" s="19" t="s">
        <v>5</v>
      </c>
      <c r="F490" s="17" t="s">
        <v>6</v>
      </c>
      <c r="G490" s="19" t="s">
        <v>7</v>
      </c>
      <c r="H490" s="17">
        <v>54</v>
      </c>
      <c r="I490" s="20" t="s">
        <v>14</v>
      </c>
      <c r="J490" s="20">
        <v>43239</v>
      </c>
      <c r="K490" s="20">
        <v>8809</v>
      </c>
      <c r="L490" s="20">
        <v>7940</v>
      </c>
      <c r="M490" s="20">
        <v>59988</v>
      </c>
      <c r="N490" s="20">
        <v>8809</v>
      </c>
      <c r="Q490" s="17"/>
      <c r="R490" s="17"/>
      <c r="V490" s="17"/>
      <c r="W490" s="17"/>
      <c r="Z490" s="17"/>
    </row>
    <row r="491" spans="1:26" x14ac:dyDescent="0.3">
      <c r="A491" s="6">
        <v>100249</v>
      </c>
      <c r="B491">
        <v>2</v>
      </c>
      <c r="C491" t="s">
        <v>515</v>
      </c>
      <c r="D491" s="18" t="str">
        <f>_xlfn.XLOOKUP(A491,Clinical[SubjectID],Clinical[WHO 2021 Diagnosis])</f>
        <v>Glioblastoma</v>
      </c>
      <c r="E491" s="19" t="s">
        <v>5</v>
      </c>
      <c r="F491" s="17" t="s">
        <v>6</v>
      </c>
      <c r="G491" s="19" t="s">
        <v>7</v>
      </c>
      <c r="H491" s="17">
        <v>54</v>
      </c>
      <c r="I491" s="20" t="s">
        <v>14</v>
      </c>
      <c r="J491" s="20">
        <v>61254</v>
      </c>
      <c r="K491" s="20">
        <v>12145</v>
      </c>
      <c r="L491" s="20">
        <v>4797</v>
      </c>
      <c r="M491" s="20">
        <v>78196</v>
      </c>
      <c r="N491" s="20">
        <v>12145</v>
      </c>
      <c r="P491" s="17" t="s">
        <v>2</v>
      </c>
      <c r="Q491" s="17">
        <v>23216</v>
      </c>
      <c r="R491" s="17">
        <v>0</v>
      </c>
      <c r="S491">
        <f>Q491-R491</f>
        <v>23216</v>
      </c>
      <c r="U491" s="17" t="s">
        <v>2</v>
      </c>
      <c r="V491" s="17">
        <v>3599</v>
      </c>
      <c r="W491" s="17">
        <v>0</v>
      </c>
      <c r="X491">
        <f>V491-W491</f>
        <v>3599</v>
      </c>
      <c r="Z491" s="17"/>
    </row>
    <row r="492" spans="1:26" x14ac:dyDescent="0.3">
      <c r="A492" s="6">
        <v>100250</v>
      </c>
      <c r="B492">
        <v>1</v>
      </c>
      <c r="C492" t="s">
        <v>516</v>
      </c>
      <c r="D492" s="18" t="str">
        <f>_xlfn.XLOOKUP(A492,Clinical[SubjectID],Clinical[WHO 2021 Diagnosis])</f>
        <v>Oligodendroglioma</v>
      </c>
      <c r="E492" s="19" t="s">
        <v>10</v>
      </c>
      <c r="F492" s="17" t="s">
        <v>6</v>
      </c>
      <c r="G492" s="19" t="s">
        <v>11</v>
      </c>
      <c r="H492" s="17">
        <v>52</v>
      </c>
      <c r="I492" s="20" t="s">
        <v>14</v>
      </c>
      <c r="J492" s="20">
        <v>15789</v>
      </c>
      <c r="K492" s="20" t="s">
        <v>14</v>
      </c>
      <c r="L492" s="20">
        <v>6122</v>
      </c>
      <c r="M492" s="20">
        <v>21911</v>
      </c>
      <c r="N492" s="20" t="s">
        <v>14</v>
      </c>
      <c r="Q492" s="17"/>
      <c r="R492" s="17"/>
      <c r="V492" s="17"/>
      <c r="W492" s="17"/>
      <c r="Z492" s="17"/>
    </row>
    <row r="493" spans="1:26" x14ac:dyDescent="0.3">
      <c r="A493" s="6">
        <v>100250</v>
      </c>
      <c r="B493">
        <v>2</v>
      </c>
      <c r="C493" t="s">
        <v>517</v>
      </c>
      <c r="D493" s="18" t="str">
        <f>_xlfn.XLOOKUP(A493,Clinical[SubjectID],Clinical[WHO 2021 Diagnosis])</f>
        <v>Oligodendroglioma</v>
      </c>
      <c r="E493" s="19" t="s">
        <v>10</v>
      </c>
      <c r="F493" s="17" t="s">
        <v>6</v>
      </c>
      <c r="G493" s="19" t="s">
        <v>11</v>
      </c>
      <c r="H493" s="17">
        <v>52</v>
      </c>
      <c r="I493" s="20" t="s">
        <v>14</v>
      </c>
      <c r="J493" s="20">
        <v>15014</v>
      </c>
      <c r="K493" s="20" t="s">
        <v>14</v>
      </c>
      <c r="L493" s="20">
        <v>5820</v>
      </c>
      <c r="M493" s="20">
        <v>20834</v>
      </c>
      <c r="N493" s="20" t="s">
        <v>14</v>
      </c>
      <c r="P493" s="17" t="s">
        <v>0</v>
      </c>
      <c r="Q493" s="17">
        <v>0</v>
      </c>
      <c r="R493" s="17">
        <v>0</v>
      </c>
      <c r="S493">
        <f>Q493-R493</f>
        <v>0</v>
      </c>
      <c r="U493" s="17" t="s">
        <v>0</v>
      </c>
      <c r="V493" s="17">
        <v>0</v>
      </c>
      <c r="W493" s="17">
        <v>0</v>
      </c>
      <c r="X493">
        <f>V493-W493</f>
        <v>0</v>
      </c>
      <c r="Z493" s="17"/>
    </row>
    <row r="494" spans="1:26" x14ac:dyDescent="0.3">
      <c r="A494" s="6">
        <v>100251</v>
      </c>
      <c r="B494">
        <v>1</v>
      </c>
      <c r="C494" t="s">
        <v>518</v>
      </c>
      <c r="D494" s="18" t="str">
        <f>_xlfn.XLOOKUP(A494,Clinical[SubjectID],Clinical[WHO 2021 Diagnosis])</f>
        <v>Oligodendroglioma</v>
      </c>
      <c r="E494" s="19" t="s">
        <v>9</v>
      </c>
      <c r="F494" s="17" t="s">
        <v>6</v>
      </c>
      <c r="G494" s="19" t="s">
        <v>11</v>
      </c>
      <c r="H494" s="17">
        <v>34</v>
      </c>
      <c r="I494" s="20" t="s">
        <v>14</v>
      </c>
      <c r="J494" s="20">
        <v>8527</v>
      </c>
      <c r="K494" s="20" t="s">
        <v>14</v>
      </c>
      <c r="L494" s="20">
        <v>37986</v>
      </c>
      <c r="M494" s="20">
        <v>46513</v>
      </c>
      <c r="N494" s="20" t="s">
        <v>14</v>
      </c>
      <c r="Q494" s="17"/>
      <c r="R494" s="17"/>
      <c r="V494" s="17"/>
      <c r="W494" s="17"/>
      <c r="Z494" s="17"/>
    </row>
    <row r="495" spans="1:26" x14ac:dyDescent="0.3">
      <c r="A495" s="6">
        <v>100251</v>
      </c>
      <c r="B495">
        <v>2</v>
      </c>
      <c r="C495" t="s">
        <v>519</v>
      </c>
      <c r="D495" s="18" t="str">
        <f>_xlfn.XLOOKUP(A495,Clinical[SubjectID],Clinical[WHO 2021 Diagnosis])</f>
        <v>Oligodendroglioma</v>
      </c>
      <c r="E495" s="19" t="s">
        <v>5</v>
      </c>
      <c r="F495" s="17" t="s">
        <v>6</v>
      </c>
      <c r="G495" s="19" t="s">
        <v>11</v>
      </c>
      <c r="H495" s="17">
        <v>34</v>
      </c>
      <c r="I495" s="20" t="s">
        <v>14</v>
      </c>
      <c r="J495" s="20">
        <v>9064</v>
      </c>
      <c r="K495" s="20" t="s">
        <v>14</v>
      </c>
      <c r="L495" s="20">
        <v>36276</v>
      </c>
      <c r="M495" s="20">
        <v>45340</v>
      </c>
      <c r="N495" s="20" t="s">
        <v>14</v>
      </c>
      <c r="P495" s="17" t="s">
        <v>2</v>
      </c>
      <c r="Q495" s="17">
        <v>902</v>
      </c>
      <c r="R495" s="17">
        <v>0</v>
      </c>
      <c r="S495">
        <f>Q495-R495</f>
        <v>902</v>
      </c>
      <c r="U495" s="17" t="s">
        <v>0</v>
      </c>
      <c r="V495" s="17">
        <v>0</v>
      </c>
      <c r="W495" s="17">
        <v>0</v>
      </c>
      <c r="X495">
        <f>V495-W495</f>
        <v>0</v>
      </c>
      <c r="Z495" s="17"/>
    </row>
    <row r="496" spans="1:26" x14ac:dyDescent="0.3">
      <c r="A496" s="6">
        <v>100252</v>
      </c>
      <c r="B496">
        <v>1</v>
      </c>
      <c r="C496" t="s">
        <v>520</v>
      </c>
      <c r="D496" s="18" t="str">
        <f>_xlfn.XLOOKUP(A496,Clinical[SubjectID],Clinical[WHO 2021 Diagnosis])</f>
        <v>IDH mut Astrocytoma</v>
      </c>
      <c r="E496" s="19" t="s">
        <v>10</v>
      </c>
      <c r="F496" s="17" t="s">
        <v>6</v>
      </c>
      <c r="G496" s="19" t="s">
        <v>7</v>
      </c>
      <c r="H496" s="17">
        <v>32</v>
      </c>
      <c r="I496" s="20" t="s">
        <v>14</v>
      </c>
      <c r="J496" s="20">
        <v>19806</v>
      </c>
      <c r="K496" s="20" t="s">
        <v>14</v>
      </c>
      <c r="L496" s="20">
        <v>10053</v>
      </c>
      <c r="M496" s="20">
        <v>29859</v>
      </c>
      <c r="N496" s="20" t="s">
        <v>14</v>
      </c>
      <c r="Q496" s="17"/>
      <c r="R496" s="17"/>
      <c r="V496" s="17"/>
      <c r="W496" s="17"/>
      <c r="Z496" s="17"/>
    </row>
    <row r="497" spans="1:26" x14ac:dyDescent="0.3">
      <c r="A497" s="6">
        <v>100252</v>
      </c>
      <c r="B497">
        <v>2</v>
      </c>
      <c r="C497" t="s">
        <v>521</v>
      </c>
      <c r="D497" s="18" t="str">
        <f>_xlfn.XLOOKUP(A497,Clinical[SubjectID],Clinical[WHO 2021 Diagnosis])</f>
        <v>IDH mut Astrocytoma</v>
      </c>
      <c r="E497" s="19" t="s">
        <v>10</v>
      </c>
      <c r="F497" s="17" t="s">
        <v>6</v>
      </c>
      <c r="G497" s="19" t="s">
        <v>7</v>
      </c>
      <c r="H497" s="17">
        <v>33</v>
      </c>
      <c r="I497" s="20" t="s">
        <v>14</v>
      </c>
      <c r="J497" s="20">
        <v>20206</v>
      </c>
      <c r="K497" s="20" t="s">
        <v>14</v>
      </c>
      <c r="L497" s="20">
        <v>9788</v>
      </c>
      <c r="M497" s="20">
        <v>29994</v>
      </c>
      <c r="N497" s="20" t="s">
        <v>14</v>
      </c>
      <c r="P497" s="17" t="s">
        <v>0</v>
      </c>
      <c r="Q497" s="17">
        <v>0</v>
      </c>
      <c r="R497" s="17">
        <v>0</v>
      </c>
      <c r="S497">
        <f>Q497-R497</f>
        <v>0</v>
      </c>
      <c r="U497" s="17" t="s">
        <v>0</v>
      </c>
      <c r="V497" s="17">
        <v>0</v>
      </c>
      <c r="W497" s="17">
        <v>0</v>
      </c>
      <c r="X497">
        <f>V497-W497</f>
        <v>0</v>
      </c>
      <c r="Z497" s="17"/>
    </row>
    <row r="498" spans="1:26" x14ac:dyDescent="0.3">
      <c r="A498" s="6">
        <v>100253</v>
      </c>
      <c r="B498">
        <v>1</v>
      </c>
      <c r="C498" t="s">
        <v>522</v>
      </c>
      <c r="D498" s="18" t="str">
        <f>_xlfn.XLOOKUP(A498,Clinical[SubjectID],Clinical[WHO 2021 Diagnosis])</f>
        <v>Glioma NOS</v>
      </c>
      <c r="E498" s="19" t="s">
        <v>5</v>
      </c>
      <c r="F498" s="17" t="s">
        <v>6</v>
      </c>
      <c r="G498" s="19" t="s">
        <v>7</v>
      </c>
      <c r="H498" s="17">
        <v>53</v>
      </c>
      <c r="I498" s="20" t="s">
        <v>14</v>
      </c>
      <c r="J498" s="20">
        <v>18101</v>
      </c>
      <c r="K498" s="20">
        <v>485</v>
      </c>
      <c r="L498" s="20">
        <v>10127</v>
      </c>
      <c r="M498" s="20">
        <v>28713</v>
      </c>
      <c r="N498" s="20">
        <v>485</v>
      </c>
      <c r="Q498" s="17"/>
      <c r="R498" s="17"/>
      <c r="V498" s="17"/>
      <c r="W498" s="17"/>
      <c r="Z498" s="17"/>
    </row>
    <row r="499" spans="1:26" x14ac:dyDescent="0.3">
      <c r="A499" s="6">
        <v>100253</v>
      </c>
      <c r="B499">
        <v>2</v>
      </c>
      <c r="C499" t="s">
        <v>523</v>
      </c>
      <c r="D499" s="18" t="str">
        <f>_xlfn.XLOOKUP(A499,Clinical[SubjectID],Clinical[WHO 2021 Diagnosis])</f>
        <v>Glioma NOS</v>
      </c>
      <c r="E499" s="19" t="s">
        <v>5</v>
      </c>
      <c r="F499" s="17" t="s">
        <v>6</v>
      </c>
      <c r="G499" s="19" t="s">
        <v>7</v>
      </c>
      <c r="H499" s="17">
        <v>53</v>
      </c>
      <c r="I499" s="20" t="s">
        <v>14</v>
      </c>
      <c r="J499" s="20">
        <v>12301</v>
      </c>
      <c r="K499" s="20">
        <v>1845</v>
      </c>
      <c r="L499" s="20">
        <v>9269</v>
      </c>
      <c r="M499" s="20">
        <v>23415</v>
      </c>
      <c r="N499" s="20">
        <v>1845</v>
      </c>
      <c r="P499" s="17" t="s">
        <v>2</v>
      </c>
      <c r="Q499" s="17">
        <v>753</v>
      </c>
      <c r="R499" s="17">
        <v>0</v>
      </c>
      <c r="S499">
        <f>Q499-R499</f>
        <v>753</v>
      </c>
      <c r="U499" s="17" t="s">
        <v>2</v>
      </c>
      <c r="V499" s="17">
        <v>1353</v>
      </c>
      <c r="W499" s="17">
        <v>201</v>
      </c>
      <c r="X499">
        <f>V499-W499</f>
        <v>1152</v>
      </c>
      <c r="Z499" s="17"/>
    </row>
    <row r="500" spans="1:26" x14ac:dyDescent="0.3">
      <c r="A500" s="6">
        <v>100254</v>
      </c>
      <c r="B500">
        <v>1</v>
      </c>
      <c r="C500" t="s">
        <v>524</v>
      </c>
      <c r="D500" s="18" t="str">
        <f>_xlfn.XLOOKUP(A500,Clinical[SubjectID],Clinical[WHO 2021 Diagnosis])</f>
        <v>Glioma NOS</v>
      </c>
      <c r="E500" s="19" t="s">
        <v>5</v>
      </c>
      <c r="F500" s="17" t="s">
        <v>6</v>
      </c>
      <c r="G500" s="19" t="s">
        <v>7</v>
      </c>
      <c r="H500" s="17">
        <v>72</v>
      </c>
      <c r="I500" s="20" t="s">
        <v>14</v>
      </c>
      <c r="J500" s="20">
        <v>105038</v>
      </c>
      <c r="K500" s="20" t="s">
        <v>14</v>
      </c>
      <c r="L500" s="20" t="s">
        <v>14</v>
      </c>
      <c r="M500" s="20">
        <v>105038</v>
      </c>
      <c r="N500" s="20" t="s">
        <v>14</v>
      </c>
      <c r="Q500" s="17"/>
      <c r="R500" s="17"/>
      <c r="V500" s="17"/>
      <c r="W500" s="17"/>
      <c r="Z500" s="17"/>
    </row>
    <row r="501" spans="1:26" x14ac:dyDescent="0.3">
      <c r="A501" s="6">
        <v>100254</v>
      </c>
      <c r="B501">
        <v>2</v>
      </c>
      <c r="C501" t="s">
        <v>525</v>
      </c>
      <c r="D501" s="18" t="str">
        <f>_xlfn.XLOOKUP(A501,Clinical[SubjectID],Clinical[WHO 2021 Diagnosis])</f>
        <v>Glioma NOS</v>
      </c>
      <c r="E501" s="19" t="s">
        <v>9</v>
      </c>
      <c r="F501" s="17" t="s">
        <v>6</v>
      </c>
      <c r="G501" s="19" t="s">
        <v>7</v>
      </c>
      <c r="H501" s="17">
        <v>72</v>
      </c>
      <c r="I501" s="20" t="s">
        <v>14</v>
      </c>
      <c r="J501" s="20">
        <v>90715</v>
      </c>
      <c r="K501" s="20" t="s">
        <v>14</v>
      </c>
      <c r="L501" s="20">
        <v>1508</v>
      </c>
      <c r="M501" s="20">
        <v>92223</v>
      </c>
      <c r="N501" s="20" t="s">
        <v>14</v>
      </c>
      <c r="P501" s="17" t="s">
        <v>0</v>
      </c>
      <c r="Q501" s="17">
        <v>0</v>
      </c>
      <c r="R501" s="17">
        <v>0</v>
      </c>
      <c r="S501">
        <f>Q501-R501</f>
        <v>0</v>
      </c>
      <c r="U501" s="17" t="s">
        <v>0</v>
      </c>
      <c r="V501" s="17">
        <v>0</v>
      </c>
      <c r="W501" s="17">
        <v>0</v>
      </c>
      <c r="X501">
        <f>V501-W501</f>
        <v>0</v>
      </c>
      <c r="Z501" s="17"/>
    </row>
    <row r="502" spans="1:26" x14ac:dyDescent="0.3">
      <c r="A502" s="6">
        <v>100255</v>
      </c>
      <c r="B502">
        <v>1</v>
      </c>
      <c r="C502" t="s">
        <v>526</v>
      </c>
      <c r="D502" s="18" t="str">
        <f>_xlfn.XLOOKUP(A502,Clinical[SubjectID],Clinical[WHO 2021 Diagnosis])</f>
        <v>IDH mut Astrocytoma</v>
      </c>
      <c r="E502" s="19" t="s">
        <v>5</v>
      </c>
      <c r="F502" s="17" t="s">
        <v>6</v>
      </c>
      <c r="G502" s="19" t="s">
        <v>11</v>
      </c>
      <c r="H502" s="17">
        <v>44</v>
      </c>
      <c r="I502" s="20" t="s">
        <v>14</v>
      </c>
      <c r="J502" s="20">
        <v>19987</v>
      </c>
      <c r="K502" s="20">
        <v>70</v>
      </c>
      <c r="L502" s="20">
        <v>7929</v>
      </c>
      <c r="M502" s="20">
        <v>27986</v>
      </c>
      <c r="N502" s="20">
        <v>70</v>
      </c>
      <c r="Q502" s="17"/>
      <c r="R502" s="17"/>
      <c r="V502" s="17"/>
      <c r="W502" s="17"/>
      <c r="Z502" s="17"/>
    </row>
    <row r="503" spans="1:26" x14ac:dyDescent="0.3">
      <c r="A503" s="6">
        <v>100255</v>
      </c>
      <c r="B503">
        <v>2</v>
      </c>
      <c r="C503" t="s">
        <v>527</v>
      </c>
      <c r="D503" s="18" t="str">
        <f>_xlfn.XLOOKUP(A503,Clinical[SubjectID],Clinical[WHO 2021 Diagnosis])</f>
        <v>IDH mut Astrocytoma</v>
      </c>
      <c r="E503" s="19" t="s">
        <v>5</v>
      </c>
      <c r="F503" s="17" t="s">
        <v>6</v>
      </c>
      <c r="G503" s="19" t="s">
        <v>11</v>
      </c>
      <c r="H503" s="17">
        <v>44</v>
      </c>
      <c r="I503" s="20" t="s">
        <v>14</v>
      </c>
      <c r="J503" s="20">
        <v>21339</v>
      </c>
      <c r="K503" s="20" t="s">
        <v>14</v>
      </c>
      <c r="L503" s="20">
        <v>6978</v>
      </c>
      <c r="M503" s="20">
        <v>28317</v>
      </c>
      <c r="N503" s="20" t="s">
        <v>14</v>
      </c>
      <c r="P503" s="17" t="s">
        <v>0</v>
      </c>
      <c r="Q503" s="17">
        <v>0</v>
      </c>
      <c r="R503" s="17">
        <v>0</v>
      </c>
      <c r="S503">
        <f>Q503-R503</f>
        <v>0</v>
      </c>
      <c r="U503" s="17" t="s">
        <v>0</v>
      </c>
      <c r="V503" s="17">
        <v>0</v>
      </c>
      <c r="W503" s="17">
        <v>0</v>
      </c>
      <c r="X503">
        <f>V503-W503</f>
        <v>0</v>
      </c>
      <c r="Z503" s="17"/>
    </row>
    <row r="504" spans="1:26" x14ac:dyDescent="0.3">
      <c r="A504" s="6">
        <v>100256</v>
      </c>
      <c r="B504">
        <v>1</v>
      </c>
      <c r="C504" t="s">
        <v>528</v>
      </c>
      <c r="D504" s="18" t="str">
        <f>_xlfn.XLOOKUP(A504,Clinical[SubjectID],Clinical[WHO 2021 Diagnosis])</f>
        <v>Glioblastoma</v>
      </c>
      <c r="E504" s="19" t="s">
        <v>5</v>
      </c>
      <c r="F504" s="17" t="s">
        <v>6</v>
      </c>
      <c r="G504" s="19" t="s">
        <v>7</v>
      </c>
      <c r="H504" s="17">
        <v>61</v>
      </c>
      <c r="I504" s="20" t="s">
        <v>14</v>
      </c>
      <c r="J504" s="20">
        <v>13453</v>
      </c>
      <c r="K504" s="20" t="s">
        <v>14</v>
      </c>
      <c r="L504" s="20">
        <v>19345</v>
      </c>
      <c r="M504" s="20">
        <v>32798</v>
      </c>
      <c r="N504" s="20" t="s">
        <v>14</v>
      </c>
      <c r="Q504" s="17"/>
      <c r="R504" s="17"/>
      <c r="V504" s="17"/>
      <c r="W504" s="17"/>
      <c r="Z504" s="17"/>
    </row>
    <row r="505" spans="1:26" x14ac:dyDescent="0.3">
      <c r="A505" s="6">
        <v>100256</v>
      </c>
      <c r="B505">
        <v>2</v>
      </c>
      <c r="C505" t="s">
        <v>529</v>
      </c>
      <c r="D505" s="18" t="str">
        <f>_xlfn.XLOOKUP(A505,Clinical[SubjectID],Clinical[WHO 2021 Diagnosis])</f>
        <v>Glioblastoma</v>
      </c>
      <c r="E505" s="19" t="s">
        <v>5</v>
      </c>
      <c r="F505" s="17" t="s">
        <v>6</v>
      </c>
      <c r="G505" s="19" t="s">
        <v>7</v>
      </c>
      <c r="H505" s="17">
        <v>61</v>
      </c>
      <c r="I505" s="20">
        <v>22</v>
      </c>
      <c r="J505" s="20">
        <v>46368</v>
      </c>
      <c r="K505" s="20">
        <v>1057</v>
      </c>
      <c r="L505" s="20">
        <v>18946</v>
      </c>
      <c r="M505" s="20">
        <v>66393</v>
      </c>
      <c r="N505" s="20">
        <v>1079</v>
      </c>
      <c r="P505" s="17" t="s">
        <v>2</v>
      </c>
      <c r="Q505" s="17">
        <v>25178</v>
      </c>
      <c r="R505" s="17">
        <v>0</v>
      </c>
      <c r="S505">
        <f>Q505-R505</f>
        <v>25178</v>
      </c>
      <c r="U505" s="17" t="s">
        <v>2</v>
      </c>
      <c r="V505" s="17">
        <v>1264</v>
      </c>
      <c r="W505" s="17">
        <v>0</v>
      </c>
      <c r="X505">
        <f>V505-W505</f>
        <v>1264</v>
      </c>
      <c r="Z505" s="17"/>
    </row>
    <row r="506" spans="1:26" x14ac:dyDescent="0.3">
      <c r="A506" s="6">
        <v>100257</v>
      </c>
      <c r="B506">
        <v>1</v>
      </c>
      <c r="C506" t="s">
        <v>530</v>
      </c>
      <c r="D506" s="18" t="str">
        <f>_xlfn.XLOOKUP(A506,Clinical[SubjectID],Clinical[WHO 2021 Diagnosis])</f>
        <v>Glioblastoma</v>
      </c>
      <c r="E506" s="19" t="s">
        <v>10</v>
      </c>
      <c r="F506" s="17" t="s">
        <v>6</v>
      </c>
      <c r="G506" s="19" t="s">
        <v>7</v>
      </c>
      <c r="H506" s="17">
        <v>56</v>
      </c>
      <c r="I506" s="20" t="s">
        <v>14</v>
      </c>
      <c r="J506" s="20">
        <v>68473</v>
      </c>
      <c r="K506" s="20">
        <v>17550</v>
      </c>
      <c r="L506" s="20">
        <v>15515</v>
      </c>
      <c r="M506" s="20">
        <v>101538</v>
      </c>
      <c r="N506" s="20">
        <v>17550</v>
      </c>
      <c r="Q506" s="17"/>
      <c r="R506" s="17"/>
      <c r="V506" s="17"/>
      <c r="W506" s="17"/>
      <c r="Z506" s="17"/>
    </row>
    <row r="507" spans="1:26" x14ac:dyDescent="0.3">
      <c r="A507" s="6">
        <v>100257</v>
      </c>
      <c r="B507">
        <v>2</v>
      </c>
      <c r="C507" t="s">
        <v>531</v>
      </c>
      <c r="D507" s="18" t="str">
        <f>_xlfn.XLOOKUP(A507,Clinical[SubjectID],Clinical[WHO 2021 Diagnosis])</f>
        <v>Glioblastoma</v>
      </c>
      <c r="E507" s="19" t="s">
        <v>10</v>
      </c>
      <c r="F507" s="17" t="s">
        <v>6</v>
      </c>
      <c r="G507" s="19" t="s">
        <v>7</v>
      </c>
      <c r="H507" s="17">
        <v>56</v>
      </c>
      <c r="I507" s="20">
        <v>1841</v>
      </c>
      <c r="J507" s="20">
        <v>37708</v>
      </c>
      <c r="K507" s="20">
        <v>25669</v>
      </c>
      <c r="L507" s="20">
        <v>26339</v>
      </c>
      <c r="M507" s="20">
        <v>91557</v>
      </c>
      <c r="N507" s="20">
        <v>27510</v>
      </c>
      <c r="P507" s="17" t="s">
        <v>1</v>
      </c>
      <c r="Q507" s="17">
        <v>21805</v>
      </c>
      <c r="R507" s="17">
        <v>47404</v>
      </c>
      <c r="S507">
        <f>Q507-R507</f>
        <v>-25599</v>
      </c>
      <c r="U507" s="17" t="s">
        <v>2</v>
      </c>
      <c r="V507" s="17">
        <v>17726</v>
      </c>
      <c r="W507" s="17">
        <v>6257</v>
      </c>
      <c r="X507">
        <f>V507-W507</f>
        <v>11469</v>
      </c>
      <c r="Z507" s="17"/>
    </row>
    <row r="508" spans="1:26" x14ac:dyDescent="0.3">
      <c r="A508" s="6">
        <v>100258</v>
      </c>
      <c r="B508">
        <v>1</v>
      </c>
      <c r="C508" t="s">
        <v>532</v>
      </c>
      <c r="D508" s="18" t="str">
        <f>_xlfn.XLOOKUP(A508,Clinical[SubjectID],Clinical[WHO 2021 Diagnosis])</f>
        <v>Oligodendroglioma</v>
      </c>
      <c r="E508" s="19" t="s">
        <v>8</v>
      </c>
      <c r="F508" s="17" t="s">
        <v>6</v>
      </c>
      <c r="G508" s="19" t="s">
        <v>7</v>
      </c>
      <c r="H508" s="17">
        <v>40</v>
      </c>
      <c r="I508" s="20" t="s">
        <v>14</v>
      </c>
      <c r="J508" s="20">
        <v>19214</v>
      </c>
      <c r="K508" s="20">
        <v>1158</v>
      </c>
      <c r="L508" s="20">
        <v>11746</v>
      </c>
      <c r="M508" s="20">
        <v>32118</v>
      </c>
      <c r="N508" s="20">
        <v>1158</v>
      </c>
      <c r="Q508" s="17"/>
      <c r="R508" s="17"/>
      <c r="V508" s="17"/>
      <c r="W508" s="17"/>
      <c r="Z508" s="17"/>
    </row>
    <row r="509" spans="1:26" x14ac:dyDescent="0.3">
      <c r="A509" s="6">
        <v>100258</v>
      </c>
      <c r="B509">
        <v>2</v>
      </c>
      <c r="C509" t="s">
        <v>533</v>
      </c>
      <c r="D509" s="18" t="str">
        <f>_xlfn.XLOOKUP(A509,Clinical[SubjectID],Clinical[WHO 2021 Diagnosis])</f>
        <v>Oligodendroglioma</v>
      </c>
      <c r="E509" s="19" t="s">
        <v>9</v>
      </c>
      <c r="F509" s="17" t="s">
        <v>6</v>
      </c>
      <c r="G509" s="19" t="s">
        <v>7</v>
      </c>
      <c r="H509" s="17">
        <v>40</v>
      </c>
      <c r="I509" s="20" t="s">
        <v>14</v>
      </c>
      <c r="J509" s="20">
        <v>18174</v>
      </c>
      <c r="K509" s="20">
        <v>342</v>
      </c>
      <c r="L509" s="20">
        <v>14253</v>
      </c>
      <c r="M509" s="20">
        <v>32769</v>
      </c>
      <c r="N509" s="20">
        <v>342</v>
      </c>
      <c r="P509" s="17" t="s">
        <v>0</v>
      </c>
      <c r="Q509" s="17">
        <v>0</v>
      </c>
      <c r="R509" s="17">
        <v>0</v>
      </c>
      <c r="S509">
        <f>Q509-R509</f>
        <v>0</v>
      </c>
      <c r="U509" s="17" t="s">
        <v>0</v>
      </c>
      <c r="V509" s="17">
        <v>0</v>
      </c>
      <c r="W509" s="17">
        <v>0</v>
      </c>
      <c r="X509">
        <f>V509-W509</f>
        <v>0</v>
      </c>
      <c r="Z509" s="17"/>
    </row>
    <row r="510" spans="1:26" x14ac:dyDescent="0.3">
      <c r="A510" s="6">
        <v>100259</v>
      </c>
      <c r="B510">
        <v>1</v>
      </c>
      <c r="C510" t="s">
        <v>534</v>
      </c>
      <c r="D510" s="18" t="str">
        <f>_xlfn.XLOOKUP(A510,Clinical[SubjectID],Clinical[WHO 2021 Diagnosis])</f>
        <v>IDH mut Astrocytoma</v>
      </c>
      <c r="E510" s="19" t="s">
        <v>8</v>
      </c>
      <c r="F510" s="17" t="s">
        <v>6</v>
      </c>
      <c r="G510" s="19" t="s">
        <v>11</v>
      </c>
      <c r="H510" s="17">
        <v>38</v>
      </c>
      <c r="I510" s="20" t="s">
        <v>14</v>
      </c>
      <c r="J510" s="20">
        <v>16649</v>
      </c>
      <c r="K510" s="20">
        <v>717</v>
      </c>
      <c r="L510" s="20">
        <v>1960</v>
      </c>
      <c r="M510" s="20">
        <v>19326</v>
      </c>
      <c r="N510" s="20">
        <v>717</v>
      </c>
      <c r="Q510" s="17"/>
      <c r="R510" s="17"/>
      <c r="V510" s="17"/>
      <c r="W510" s="17"/>
      <c r="Z510" s="17"/>
    </row>
    <row r="511" spans="1:26" x14ac:dyDescent="0.3">
      <c r="A511" s="6">
        <v>100259</v>
      </c>
      <c r="B511">
        <v>2</v>
      </c>
      <c r="C511" t="s">
        <v>535</v>
      </c>
      <c r="D511" s="18" t="str">
        <f>_xlfn.XLOOKUP(A511,Clinical[SubjectID],Clinical[WHO 2021 Diagnosis])</f>
        <v>IDH mut Astrocytoma</v>
      </c>
      <c r="E511" s="19" t="s">
        <v>9</v>
      </c>
      <c r="F511" s="17" t="s">
        <v>6</v>
      </c>
      <c r="G511" s="19" t="s">
        <v>11</v>
      </c>
      <c r="H511" s="17">
        <v>38</v>
      </c>
      <c r="I511" s="20">
        <v>266</v>
      </c>
      <c r="J511" s="20">
        <v>21565</v>
      </c>
      <c r="K511" s="20">
        <v>3132</v>
      </c>
      <c r="L511" s="20">
        <v>1479</v>
      </c>
      <c r="M511" s="20">
        <v>26442</v>
      </c>
      <c r="N511" s="20">
        <v>3398</v>
      </c>
      <c r="P511" s="17" t="s">
        <v>2</v>
      </c>
      <c r="Q511" s="17">
        <v>3379</v>
      </c>
      <c r="R511" s="17">
        <v>0</v>
      </c>
      <c r="S511">
        <f>Q511-R511</f>
        <v>3379</v>
      </c>
      <c r="U511" s="17" t="s">
        <v>2</v>
      </c>
      <c r="V511" s="17">
        <v>2122</v>
      </c>
      <c r="W511" s="17">
        <v>0</v>
      </c>
      <c r="X511">
        <f>V511-W511</f>
        <v>2122</v>
      </c>
      <c r="Z511" s="17"/>
    </row>
    <row r="512" spans="1:26" x14ac:dyDescent="0.3">
      <c r="A512" s="6">
        <v>100260</v>
      </c>
      <c r="B512">
        <v>1</v>
      </c>
      <c r="C512" t="s">
        <v>536</v>
      </c>
      <c r="D512" s="18" t="str">
        <f>_xlfn.XLOOKUP(A512,Clinical[SubjectID],Clinical[WHO 2021 Diagnosis])</f>
        <v>Glioblastoma</v>
      </c>
      <c r="E512" s="19" t="s">
        <v>5</v>
      </c>
      <c r="F512" s="17" t="s">
        <v>6</v>
      </c>
      <c r="G512" s="19" t="s">
        <v>7</v>
      </c>
      <c r="H512" s="17">
        <v>57</v>
      </c>
      <c r="I512" s="20">
        <v>14</v>
      </c>
      <c r="J512" s="20">
        <v>13717</v>
      </c>
      <c r="K512" s="20">
        <v>4816</v>
      </c>
      <c r="L512" s="20">
        <v>16253</v>
      </c>
      <c r="M512" s="20">
        <v>34800</v>
      </c>
      <c r="N512" s="20">
        <v>4830</v>
      </c>
      <c r="Q512" s="17"/>
      <c r="R512" s="17"/>
      <c r="V512" s="17"/>
      <c r="W512" s="17"/>
      <c r="Z512" s="17"/>
    </row>
    <row r="513" spans="1:26" x14ac:dyDescent="0.3">
      <c r="A513" s="6">
        <v>100260</v>
      </c>
      <c r="B513">
        <v>2</v>
      </c>
      <c r="C513" t="s">
        <v>537</v>
      </c>
      <c r="D513" s="18" t="str">
        <f>_xlfn.XLOOKUP(A513,Clinical[SubjectID],Clinical[WHO 2021 Diagnosis])</f>
        <v>Glioblastoma</v>
      </c>
      <c r="E513" s="19" t="s">
        <v>5</v>
      </c>
      <c r="F513" s="17" t="s">
        <v>6</v>
      </c>
      <c r="G513" s="19" t="s">
        <v>7</v>
      </c>
      <c r="H513" s="17">
        <v>58</v>
      </c>
      <c r="I513" s="20">
        <v>198</v>
      </c>
      <c r="J513" s="20">
        <v>84795</v>
      </c>
      <c r="K513" s="20">
        <v>12540</v>
      </c>
      <c r="L513" s="20">
        <v>7415</v>
      </c>
      <c r="M513" s="20">
        <v>104948</v>
      </c>
      <c r="N513" s="20">
        <v>12738</v>
      </c>
      <c r="P513" s="17" t="s">
        <v>2</v>
      </c>
      <c r="Q513" s="17">
        <v>81399</v>
      </c>
      <c r="R513" s="17">
        <v>0</v>
      </c>
      <c r="S513">
        <f>Q513-R513</f>
        <v>81399</v>
      </c>
      <c r="U513" s="17" t="s">
        <v>2</v>
      </c>
      <c r="V513" s="17">
        <v>8562</v>
      </c>
      <c r="W513" s="17">
        <v>1128</v>
      </c>
      <c r="X513">
        <f>V513-W513</f>
        <v>7434</v>
      </c>
      <c r="Z513" s="17"/>
    </row>
    <row r="514" spans="1:26" x14ac:dyDescent="0.3">
      <c r="A514" s="6">
        <v>100261</v>
      </c>
      <c r="B514">
        <v>1</v>
      </c>
      <c r="C514" t="s">
        <v>538</v>
      </c>
      <c r="D514" s="18" t="str">
        <f>_xlfn.XLOOKUP(A514,Clinical[SubjectID],Clinical[WHO 2021 Diagnosis])</f>
        <v>Glioblastoma</v>
      </c>
      <c r="E514" s="19" t="s">
        <v>5</v>
      </c>
      <c r="F514" s="17" t="s">
        <v>6</v>
      </c>
      <c r="G514" s="19" t="s">
        <v>7</v>
      </c>
      <c r="H514" s="17">
        <v>21</v>
      </c>
      <c r="I514" s="20">
        <v>8360</v>
      </c>
      <c r="J514" s="20">
        <v>13399</v>
      </c>
      <c r="K514" s="20">
        <v>11652</v>
      </c>
      <c r="L514" s="20">
        <v>45</v>
      </c>
      <c r="M514" s="20">
        <v>33456</v>
      </c>
      <c r="N514" s="20">
        <v>20012</v>
      </c>
      <c r="Q514" s="17"/>
      <c r="R514" s="17"/>
      <c r="V514" s="17"/>
      <c r="W514" s="17"/>
      <c r="Z514" s="17"/>
    </row>
    <row r="515" spans="1:26" x14ac:dyDescent="0.3">
      <c r="A515" s="6">
        <v>100261</v>
      </c>
      <c r="B515">
        <v>2</v>
      </c>
      <c r="C515" t="s">
        <v>539</v>
      </c>
      <c r="D515" s="18" t="str">
        <f>_xlfn.XLOOKUP(A515,Clinical[SubjectID],Clinical[WHO 2021 Diagnosis])</f>
        <v>Glioblastoma</v>
      </c>
      <c r="E515" s="19" t="s">
        <v>5</v>
      </c>
      <c r="F515" s="17" t="s">
        <v>6</v>
      </c>
      <c r="G515" s="19" t="s">
        <v>7</v>
      </c>
      <c r="H515" s="17">
        <v>21</v>
      </c>
      <c r="I515" s="20">
        <v>9121</v>
      </c>
      <c r="J515" s="20">
        <v>9103</v>
      </c>
      <c r="K515" s="20">
        <v>7910</v>
      </c>
      <c r="L515" s="20" t="s">
        <v>14</v>
      </c>
      <c r="M515" s="20">
        <v>26134</v>
      </c>
      <c r="N515" s="20">
        <v>17031</v>
      </c>
      <c r="P515" s="17" t="s">
        <v>1</v>
      </c>
      <c r="Q515" s="17">
        <v>0</v>
      </c>
      <c r="R515" s="17">
        <v>4489</v>
      </c>
      <c r="S515">
        <f>Q515-R515</f>
        <v>-4489</v>
      </c>
      <c r="U515" s="17" t="s">
        <v>1</v>
      </c>
      <c r="V515" s="17">
        <v>0</v>
      </c>
      <c r="W515" s="17">
        <v>1175</v>
      </c>
      <c r="X515">
        <f>V515-W515</f>
        <v>-1175</v>
      </c>
      <c r="Z515" s="17"/>
    </row>
    <row r="516" spans="1:26" x14ac:dyDescent="0.3">
      <c r="A516" s="6">
        <v>100262</v>
      </c>
      <c r="B516">
        <v>1</v>
      </c>
      <c r="C516" t="s">
        <v>540</v>
      </c>
      <c r="D516" s="18" t="str">
        <f>_xlfn.XLOOKUP(A516,Clinical[SubjectID],Clinical[WHO 2021 Diagnosis])</f>
        <v>Oligodendroglioma</v>
      </c>
      <c r="E516" s="19" t="s">
        <v>9</v>
      </c>
      <c r="F516" s="17" t="s">
        <v>6</v>
      </c>
      <c r="G516" s="19" t="s">
        <v>11</v>
      </c>
      <c r="H516" s="17">
        <v>39</v>
      </c>
      <c r="I516" s="20" t="s">
        <v>14</v>
      </c>
      <c r="J516" s="20">
        <v>19067</v>
      </c>
      <c r="K516" s="20" t="s">
        <v>14</v>
      </c>
      <c r="L516" s="20">
        <v>1341</v>
      </c>
      <c r="M516" s="20">
        <v>20408</v>
      </c>
      <c r="N516" s="20" t="s">
        <v>14</v>
      </c>
      <c r="Q516" s="17"/>
      <c r="R516" s="17"/>
      <c r="V516" s="17"/>
      <c r="W516" s="17"/>
      <c r="Z516" s="17"/>
    </row>
    <row r="517" spans="1:26" x14ac:dyDescent="0.3">
      <c r="A517" s="6">
        <v>100262</v>
      </c>
      <c r="B517">
        <v>2</v>
      </c>
      <c r="C517" t="s">
        <v>541</v>
      </c>
      <c r="D517" s="18" t="str">
        <f>_xlfn.XLOOKUP(A517,Clinical[SubjectID],Clinical[WHO 2021 Diagnosis])</f>
        <v>Oligodendroglioma</v>
      </c>
      <c r="E517" s="19" t="s">
        <v>9</v>
      </c>
      <c r="F517" s="17" t="s">
        <v>6</v>
      </c>
      <c r="G517" s="19" t="s">
        <v>11</v>
      </c>
      <c r="H517" s="17">
        <v>39</v>
      </c>
      <c r="I517" s="20" t="s">
        <v>14</v>
      </c>
      <c r="J517" s="20">
        <v>18303</v>
      </c>
      <c r="K517" s="20" t="s">
        <v>14</v>
      </c>
      <c r="L517" s="20">
        <v>1100</v>
      </c>
      <c r="M517" s="20">
        <v>19403</v>
      </c>
      <c r="N517" s="20" t="s">
        <v>14</v>
      </c>
      <c r="P517" s="17" t="s">
        <v>0</v>
      </c>
      <c r="Q517" s="17">
        <v>0</v>
      </c>
      <c r="R517" s="17">
        <v>0</v>
      </c>
      <c r="S517">
        <f>Q517-R517</f>
        <v>0</v>
      </c>
      <c r="U517" s="17" t="s">
        <v>0</v>
      </c>
      <c r="V517" s="17">
        <v>0</v>
      </c>
      <c r="W517" s="17">
        <v>0</v>
      </c>
      <c r="X517">
        <f>V517-W517</f>
        <v>0</v>
      </c>
      <c r="Z517" s="17"/>
    </row>
    <row r="518" spans="1:26" x14ac:dyDescent="0.3">
      <c r="A518" s="6">
        <v>100263</v>
      </c>
      <c r="B518">
        <v>1</v>
      </c>
      <c r="C518" t="s">
        <v>542</v>
      </c>
      <c r="D518" s="18" t="str">
        <f>_xlfn.XLOOKUP(A518,Clinical[SubjectID],Clinical[WHO 2021 Diagnosis])</f>
        <v>Oligodendroglioma</v>
      </c>
      <c r="E518" s="19" t="s">
        <v>9</v>
      </c>
      <c r="F518" s="17" t="s">
        <v>6</v>
      </c>
      <c r="G518" s="19" t="s">
        <v>11</v>
      </c>
      <c r="H518" s="17">
        <v>55</v>
      </c>
      <c r="I518" s="20" t="s">
        <v>14</v>
      </c>
      <c r="J518" s="20">
        <v>5794</v>
      </c>
      <c r="K518" s="20">
        <v>2007</v>
      </c>
      <c r="L518" s="20">
        <v>1595</v>
      </c>
      <c r="M518" s="20">
        <v>9396</v>
      </c>
      <c r="N518" s="20">
        <v>2007</v>
      </c>
      <c r="Q518" s="17"/>
      <c r="R518" s="17"/>
      <c r="V518" s="17"/>
      <c r="W518" s="17"/>
      <c r="Z518" s="17"/>
    </row>
    <row r="519" spans="1:26" x14ac:dyDescent="0.3">
      <c r="A519" s="6">
        <v>100263</v>
      </c>
      <c r="B519">
        <v>2</v>
      </c>
      <c r="C519" t="s">
        <v>543</v>
      </c>
      <c r="D519" s="18" t="str">
        <f>_xlfn.XLOOKUP(A519,Clinical[SubjectID],Clinical[WHO 2021 Diagnosis])</f>
        <v>Oligodendroglioma</v>
      </c>
      <c r="E519" s="19" t="s">
        <v>8</v>
      </c>
      <c r="F519" s="17" t="s">
        <v>6</v>
      </c>
      <c r="G519" s="19" t="s">
        <v>11</v>
      </c>
      <c r="H519" s="17">
        <v>55</v>
      </c>
      <c r="I519" s="20" t="s">
        <v>14</v>
      </c>
      <c r="J519" s="20">
        <v>5215</v>
      </c>
      <c r="K519" s="20">
        <v>1165</v>
      </c>
      <c r="L519" s="20">
        <v>2256</v>
      </c>
      <c r="M519" s="20">
        <v>8636</v>
      </c>
      <c r="N519" s="20">
        <v>1165</v>
      </c>
      <c r="P519" s="17" t="s">
        <v>0</v>
      </c>
      <c r="Q519" s="17">
        <v>0</v>
      </c>
      <c r="R519" s="17">
        <v>0</v>
      </c>
      <c r="S519">
        <f>Q519-R519</f>
        <v>0</v>
      </c>
      <c r="U519" s="17" t="s">
        <v>1</v>
      </c>
      <c r="V519" s="17">
        <v>0</v>
      </c>
      <c r="W519" s="17">
        <v>1121</v>
      </c>
      <c r="X519">
        <f>V519-W519</f>
        <v>-1121</v>
      </c>
      <c r="Z519" s="17"/>
    </row>
    <row r="520" spans="1:26" x14ac:dyDescent="0.3">
      <c r="A520" s="6">
        <v>100264</v>
      </c>
      <c r="B520">
        <v>1</v>
      </c>
      <c r="C520" t="s">
        <v>544</v>
      </c>
      <c r="D520" s="18" t="str">
        <f>_xlfn.XLOOKUP(A520,Clinical[SubjectID],Clinical[WHO 2021 Diagnosis])</f>
        <v>Oligodendroglioma</v>
      </c>
      <c r="E520" s="19" t="s">
        <v>8</v>
      </c>
      <c r="F520" s="17" t="s">
        <v>6</v>
      </c>
      <c r="G520" s="19" t="s">
        <v>7</v>
      </c>
      <c r="H520" s="17">
        <v>62</v>
      </c>
      <c r="I520" s="20" t="s">
        <v>14</v>
      </c>
      <c r="J520" s="20">
        <v>56598</v>
      </c>
      <c r="K520" s="20" t="s">
        <v>14</v>
      </c>
      <c r="L520" s="20">
        <v>19069</v>
      </c>
      <c r="M520" s="20">
        <v>75667</v>
      </c>
      <c r="N520" s="20" t="s">
        <v>14</v>
      </c>
      <c r="Q520" s="17"/>
      <c r="R520" s="17"/>
      <c r="V520" s="17"/>
      <c r="W520" s="17"/>
      <c r="Z520" s="17"/>
    </row>
    <row r="521" spans="1:26" x14ac:dyDescent="0.3">
      <c r="A521" s="6">
        <v>100264</v>
      </c>
      <c r="B521">
        <v>2</v>
      </c>
      <c r="C521" t="s">
        <v>545</v>
      </c>
      <c r="D521" s="18" t="str">
        <f>_xlfn.XLOOKUP(A521,Clinical[SubjectID],Clinical[WHO 2021 Diagnosis])</f>
        <v>Oligodendroglioma</v>
      </c>
      <c r="E521" s="19" t="s">
        <v>5</v>
      </c>
      <c r="F521" s="17" t="s">
        <v>6</v>
      </c>
      <c r="G521" s="19" t="s">
        <v>7</v>
      </c>
      <c r="H521" s="17">
        <v>63</v>
      </c>
      <c r="I521" s="20" t="s">
        <v>14</v>
      </c>
      <c r="J521" s="20">
        <v>42938</v>
      </c>
      <c r="K521" s="20" t="s">
        <v>14</v>
      </c>
      <c r="L521" s="20">
        <v>18007</v>
      </c>
      <c r="M521" s="20">
        <v>60945</v>
      </c>
      <c r="N521" s="20" t="s">
        <v>14</v>
      </c>
      <c r="P521" s="17" t="s">
        <v>0</v>
      </c>
      <c r="Q521" s="17">
        <v>0</v>
      </c>
      <c r="R521" s="17">
        <v>0</v>
      </c>
      <c r="S521">
        <f>Q521-R521</f>
        <v>0</v>
      </c>
      <c r="U521" s="17" t="s">
        <v>0</v>
      </c>
      <c r="V521" s="17">
        <v>0</v>
      </c>
      <c r="W521" s="17">
        <v>0</v>
      </c>
      <c r="X521">
        <f>V521-W521</f>
        <v>0</v>
      </c>
      <c r="Z521" s="17"/>
    </row>
    <row r="522" spans="1:26" x14ac:dyDescent="0.3">
      <c r="A522" s="6">
        <v>100265</v>
      </c>
      <c r="B522">
        <v>1</v>
      </c>
      <c r="C522" t="s">
        <v>546</v>
      </c>
      <c r="D522" s="18" t="str">
        <f>_xlfn.XLOOKUP(A522,Clinical[SubjectID],Clinical[WHO 2021 Diagnosis])</f>
        <v>Glioblastoma</v>
      </c>
      <c r="E522" s="19" t="s">
        <v>10</v>
      </c>
      <c r="F522" s="17" t="s">
        <v>6</v>
      </c>
      <c r="G522" s="19" t="s">
        <v>7</v>
      </c>
      <c r="H522" s="17">
        <v>39</v>
      </c>
      <c r="I522" s="20">
        <v>7038</v>
      </c>
      <c r="J522" s="20">
        <v>65546</v>
      </c>
      <c r="K522" s="20">
        <v>23684</v>
      </c>
      <c r="L522" s="20">
        <v>6258</v>
      </c>
      <c r="M522" s="20">
        <v>102526</v>
      </c>
      <c r="N522" s="20">
        <v>30722</v>
      </c>
      <c r="Q522" s="17"/>
      <c r="R522" s="17"/>
      <c r="V522" s="17"/>
      <c r="W522" s="17"/>
      <c r="Z522" s="17"/>
    </row>
    <row r="523" spans="1:26" x14ac:dyDescent="0.3">
      <c r="A523" s="6">
        <v>100265</v>
      </c>
      <c r="B523">
        <v>2</v>
      </c>
      <c r="C523" t="s">
        <v>547</v>
      </c>
      <c r="D523" s="18" t="str">
        <f>_xlfn.XLOOKUP(A523,Clinical[SubjectID],Clinical[WHO 2021 Diagnosis])</f>
        <v>Glioblastoma</v>
      </c>
      <c r="E523" s="19" t="s">
        <v>10</v>
      </c>
      <c r="F523" s="17" t="s">
        <v>6</v>
      </c>
      <c r="G523" s="19" t="s">
        <v>7</v>
      </c>
      <c r="H523" s="17">
        <v>39</v>
      </c>
      <c r="I523" s="20">
        <v>6112</v>
      </c>
      <c r="J523" s="20">
        <v>60219</v>
      </c>
      <c r="K523" s="20">
        <v>18797</v>
      </c>
      <c r="L523" s="20">
        <v>7978</v>
      </c>
      <c r="M523" s="20">
        <v>93106</v>
      </c>
      <c r="N523" s="20">
        <v>24909</v>
      </c>
      <c r="P523" s="17" t="s">
        <v>1</v>
      </c>
      <c r="Q523" s="17">
        <v>0</v>
      </c>
      <c r="R523" s="17">
        <v>6815</v>
      </c>
      <c r="S523">
        <f>Q523-R523</f>
        <v>-6815</v>
      </c>
      <c r="U523" s="17" t="s">
        <v>1</v>
      </c>
      <c r="V523" s="17">
        <v>1720</v>
      </c>
      <c r="W523" s="17">
        <v>2950</v>
      </c>
      <c r="X523">
        <f>V523-W523</f>
        <v>-1230</v>
      </c>
      <c r="Z523" s="17"/>
    </row>
    <row r="524" spans="1:26" x14ac:dyDescent="0.3">
      <c r="A524" s="6">
        <v>100266</v>
      </c>
      <c r="B524">
        <v>1</v>
      </c>
      <c r="C524" t="s">
        <v>548</v>
      </c>
      <c r="D524" s="18" t="str">
        <f>_xlfn.XLOOKUP(A524,Clinical[SubjectID],Clinical[WHO 2021 Diagnosis])</f>
        <v>Glioblastoma</v>
      </c>
      <c r="E524" s="19" t="s">
        <v>5</v>
      </c>
      <c r="F524" s="17" t="s">
        <v>6</v>
      </c>
      <c r="G524" s="19" t="s">
        <v>7</v>
      </c>
      <c r="H524" s="17">
        <v>62</v>
      </c>
      <c r="I524" s="20">
        <v>542</v>
      </c>
      <c r="J524" s="20">
        <v>178603</v>
      </c>
      <c r="K524" s="20">
        <v>35884</v>
      </c>
      <c r="L524" s="20">
        <v>27734</v>
      </c>
      <c r="M524" s="20">
        <v>242763</v>
      </c>
      <c r="N524" s="20">
        <v>36426</v>
      </c>
      <c r="Q524" s="17"/>
      <c r="R524" s="17"/>
      <c r="V524" s="17"/>
      <c r="W524" s="17"/>
      <c r="Z524" s="17"/>
    </row>
    <row r="525" spans="1:26" x14ac:dyDescent="0.3">
      <c r="A525" s="6">
        <v>100266</v>
      </c>
      <c r="B525">
        <v>2</v>
      </c>
      <c r="C525" t="s">
        <v>549</v>
      </c>
      <c r="D525" s="18" t="str">
        <f>_xlfn.XLOOKUP(A525,Clinical[SubjectID],Clinical[WHO 2021 Diagnosis])</f>
        <v>Glioblastoma</v>
      </c>
      <c r="E525" s="19" t="s">
        <v>8</v>
      </c>
      <c r="F525" s="17" t="s">
        <v>6</v>
      </c>
      <c r="G525" s="19" t="s">
        <v>7</v>
      </c>
      <c r="H525" s="17">
        <v>63</v>
      </c>
      <c r="I525" s="20">
        <v>296</v>
      </c>
      <c r="J525" s="20">
        <v>65550</v>
      </c>
      <c r="K525" s="20">
        <v>18701</v>
      </c>
      <c r="L525" s="20">
        <v>24701</v>
      </c>
      <c r="M525" s="20">
        <v>109248</v>
      </c>
      <c r="N525" s="20">
        <v>18997</v>
      </c>
      <c r="P525" s="17" t="s">
        <v>1</v>
      </c>
      <c r="Q525" s="17">
        <v>7845</v>
      </c>
      <c r="R525" s="17">
        <v>149077</v>
      </c>
      <c r="S525">
        <f>Q525-R525</f>
        <v>-141232</v>
      </c>
      <c r="U525" s="17" t="s">
        <v>1</v>
      </c>
      <c r="V525" s="17">
        <v>0</v>
      </c>
      <c r="W525" s="17">
        <v>19199</v>
      </c>
      <c r="X525">
        <f>V525-W525</f>
        <v>-19199</v>
      </c>
      <c r="Z525" s="17"/>
    </row>
    <row r="526" spans="1:26" x14ac:dyDescent="0.3">
      <c r="A526" s="6">
        <v>100267</v>
      </c>
      <c r="B526">
        <v>1</v>
      </c>
      <c r="C526" t="s">
        <v>550</v>
      </c>
      <c r="D526" s="18" t="str">
        <f>_xlfn.XLOOKUP(A526,Clinical[SubjectID],Clinical[WHO 2021 Diagnosis])</f>
        <v>Glioblastoma</v>
      </c>
      <c r="E526" s="19" t="s">
        <v>10</v>
      </c>
      <c r="F526" s="17" t="s">
        <v>6</v>
      </c>
      <c r="G526" s="19" t="s">
        <v>11</v>
      </c>
      <c r="H526" s="17">
        <v>51</v>
      </c>
      <c r="I526" s="20">
        <v>407</v>
      </c>
      <c r="J526" s="20">
        <v>81012</v>
      </c>
      <c r="K526" s="20">
        <v>7686</v>
      </c>
      <c r="L526" s="20">
        <v>20881</v>
      </c>
      <c r="M526" s="20">
        <v>109986</v>
      </c>
      <c r="N526" s="20">
        <v>8093</v>
      </c>
      <c r="Q526" s="17"/>
      <c r="R526" s="17"/>
      <c r="V526" s="17"/>
      <c r="W526" s="17"/>
      <c r="Z526" s="17"/>
    </row>
    <row r="527" spans="1:26" x14ac:dyDescent="0.3">
      <c r="A527" s="6">
        <v>100267</v>
      </c>
      <c r="B527">
        <v>2</v>
      </c>
      <c r="C527" t="s">
        <v>551</v>
      </c>
      <c r="D527" s="18" t="str">
        <f>_xlfn.XLOOKUP(A527,Clinical[SubjectID],Clinical[WHO 2021 Diagnosis])</f>
        <v>Glioblastoma</v>
      </c>
      <c r="E527" s="30" t="s">
        <v>10</v>
      </c>
      <c r="F527" s="18" t="s">
        <v>6</v>
      </c>
      <c r="G527" s="30" t="s">
        <v>11</v>
      </c>
      <c r="H527" s="18">
        <v>51</v>
      </c>
      <c r="I527" s="20">
        <v>372</v>
      </c>
      <c r="J527" s="20">
        <v>92094</v>
      </c>
      <c r="K527" s="20">
        <v>14168</v>
      </c>
      <c r="L527" s="20">
        <v>18767</v>
      </c>
      <c r="M527" s="20">
        <v>125401</v>
      </c>
      <c r="N527" s="20">
        <v>14540</v>
      </c>
      <c r="P527" s="17" t="s">
        <v>2</v>
      </c>
      <c r="Q527" s="17">
        <v>6026</v>
      </c>
      <c r="R527" s="17">
        <v>0</v>
      </c>
      <c r="S527">
        <f>Q527-R527</f>
        <v>6026</v>
      </c>
      <c r="U527" s="17" t="s">
        <v>2</v>
      </c>
      <c r="V527" s="17">
        <v>5981</v>
      </c>
      <c r="W527" s="17">
        <v>0</v>
      </c>
      <c r="X527">
        <f>V527-W527</f>
        <v>5981</v>
      </c>
      <c r="Z527" s="17"/>
    </row>
    <row r="528" spans="1:26" x14ac:dyDescent="0.3">
      <c r="A528" s="6">
        <v>100268</v>
      </c>
      <c r="B528">
        <v>1</v>
      </c>
      <c r="C528" t="s">
        <v>552</v>
      </c>
      <c r="D528" s="18" t="str">
        <f>_xlfn.XLOOKUP(A528,Clinical[SubjectID],Clinical[WHO 2021 Diagnosis])</f>
        <v>Glioma NOS</v>
      </c>
      <c r="E528" s="30" t="s">
        <v>5</v>
      </c>
      <c r="F528" s="18" t="s">
        <v>6</v>
      </c>
      <c r="G528" s="30" t="s">
        <v>11</v>
      </c>
      <c r="H528" s="18">
        <v>66</v>
      </c>
      <c r="I528" s="20" t="s">
        <v>14</v>
      </c>
      <c r="J528" s="20">
        <v>14440</v>
      </c>
      <c r="K528" s="20">
        <v>1701</v>
      </c>
      <c r="L528" s="20">
        <v>5828</v>
      </c>
      <c r="M528" s="20">
        <v>21969</v>
      </c>
      <c r="N528" s="20">
        <v>1701</v>
      </c>
      <c r="Q528" s="17"/>
      <c r="R528" s="17"/>
      <c r="V528" s="17"/>
      <c r="W528" s="17"/>
      <c r="Z528" s="17"/>
    </row>
    <row r="529" spans="1:26" x14ac:dyDescent="0.3">
      <c r="A529" s="6">
        <v>100268</v>
      </c>
      <c r="B529">
        <v>2</v>
      </c>
      <c r="C529" t="s">
        <v>553</v>
      </c>
      <c r="D529" s="18" t="str">
        <f>_xlfn.XLOOKUP(A529,Clinical[SubjectID],Clinical[WHO 2021 Diagnosis])</f>
        <v>Glioma NOS</v>
      </c>
      <c r="E529" s="30" t="s">
        <v>5</v>
      </c>
      <c r="F529" s="18" t="s">
        <v>6</v>
      </c>
      <c r="G529" s="30" t="s">
        <v>11</v>
      </c>
      <c r="H529" s="18">
        <v>66</v>
      </c>
      <c r="I529" s="20" t="s">
        <v>14</v>
      </c>
      <c r="J529" s="20">
        <v>15824</v>
      </c>
      <c r="K529" s="20">
        <v>2274</v>
      </c>
      <c r="L529" s="20">
        <v>5670</v>
      </c>
      <c r="M529" s="20">
        <v>23768</v>
      </c>
      <c r="N529" s="20">
        <v>2274</v>
      </c>
      <c r="P529" s="17" t="s">
        <v>0</v>
      </c>
      <c r="Q529" s="17">
        <v>0</v>
      </c>
      <c r="R529" s="17">
        <v>0</v>
      </c>
      <c r="S529">
        <f>Q529-R529</f>
        <v>0</v>
      </c>
      <c r="U529" s="17" t="s">
        <v>2</v>
      </c>
      <c r="V529" s="17">
        <v>646</v>
      </c>
      <c r="W529" s="17">
        <v>0</v>
      </c>
      <c r="X529">
        <f>V529-W529</f>
        <v>646</v>
      </c>
      <c r="Z529" s="17"/>
    </row>
    <row r="530" spans="1:26" x14ac:dyDescent="0.3">
      <c r="A530" s="6">
        <v>100269</v>
      </c>
      <c r="B530">
        <v>1</v>
      </c>
      <c r="C530" t="s">
        <v>554</v>
      </c>
      <c r="D530" s="18" t="str">
        <f>_xlfn.XLOOKUP(A530,Clinical[SubjectID],Clinical[WHO 2021 Diagnosis])</f>
        <v>Glioblastoma</v>
      </c>
      <c r="E530" s="30" t="s">
        <v>8</v>
      </c>
      <c r="F530" s="18" t="s">
        <v>6</v>
      </c>
      <c r="G530" s="30" t="s">
        <v>11</v>
      </c>
      <c r="H530" s="18">
        <v>71</v>
      </c>
      <c r="I530" s="20" t="s">
        <v>14</v>
      </c>
      <c r="J530" s="20">
        <v>25191</v>
      </c>
      <c r="K530" s="20">
        <v>580</v>
      </c>
      <c r="L530" s="20">
        <v>246</v>
      </c>
      <c r="M530" s="20">
        <v>26017</v>
      </c>
      <c r="N530" s="20">
        <v>580</v>
      </c>
      <c r="Q530" s="17"/>
      <c r="R530" s="17"/>
      <c r="V530" s="17"/>
      <c r="W530" s="17"/>
      <c r="Z530" s="17"/>
    </row>
    <row r="531" spans="1:26" x14ac:dyDescent="0.3">
      <c r="A531" s="6">
        <v>100269</v>
      </c>
      <c r="B531">
        <v>2</v>
      </c>
      <c r="C531" t="s">
        <v>555</v>
      </c>
      <c r="D531" s="18" t="str">
        <f>_xlfn.XLOOKUP(A531,Clinical[SubjectID],Clinical[WHO 2021 Diagnosis])</f>
        <v>Glioblastoma</v>
      </c>
      <c r="E531" s="30" t="s">
        <v>9</v>
      </c>
      <c r="F531" s="18" t="s">
        <v>6</v>
      </c>
      <c r="G531" s="30" t="s">
        <v>11</v>
      </c>
      <c r="H531" s="18">
        <v>71</v>
      </c>
      <c r="I531" s="20" t="s">
        <v>14</v>
      </c>
      <c r="J531" s="20">
        <v>27934</v>
      </c>
      <c r="K531" s="20">
        <v>451</v>
      </c>
      <c r="L531" s="20">
        <v>297</v>
      </c>
      <c r="M531" s="20">
        <v>28682</v>
      </c>
      <c r="N531" s="20">
        <v>451</v>
      </c>
      <c r="P531" s="17" t="s">
        <v>0</v>
      </c>
      <c r="Q531" s="17">
        <v>0</v>
      </c>
      <c r="R531" s="17">
        <v>0</v>
      </c>
      <c r="S531">
        <f>Q531-R531</f>
        <v>0</v>
      </c>
      <c r="U531" s="17" t="s">
        <v>0</v>
      </c>
      <c r="V531" s="17">
        <v>0</v>
      </c>
      <c r="W531" s="17">
        <v>0</v>
      </c>
      <c r="X531">
        <f>V531-W531</f>
        <v>0</v>
      </c>
      <c r="Z531" s="17"/>
    </row>
    <row r="532" spans="1:26" x14ac:dyDescent="0.3">
      <c r="A532" s="6">
        <v>100270</v>
      </c>
      <c r="B532">
        <v>1</v>
      </c>
      <c r="C532" t="s">
        <v>556</v>
      </c>
      <c r="D532" s="18" t="str">
        <f>_xlfn.XLOOKUP(A532,Clinical[SubjectID],Clinical[WHO 2021 Diagnosis])</f>
        <v>Glioma NOS</v>
      </c>
      <c r="E532" s="30" t="s">
        <v>10</v>
      </c>
      <c r="F532" s="18" t="s">
        <v>6</v>
      </c>
      <c r="G532" s="30" t="s">
        <v>11</v>
      </c>
      <c r="H532" s="18">
        <v>54</v>
      </c>
      <c r="I532" s="20">
        <v>361</v>
      </c>
      <c r="J532" s="20">
        <v>105633</v>
      </c>
      <c r="K532" s="20">
        <v>27059</v>
      </c>
      <c r="L532" s="20">
        <v>10440</v>
      </c>
      <c r="M532" s="20">
        <v>143493</v>
      </c>
      <c r="N532" s="20">
        <v>27420</v>
      </c>
      <c r="Q532" s="17"/>
      <c r="R532" s="17"/>
      <c r="V532" s="17"/>
      <c r="W532" s="17"/>
      <c r="Z532" s="17"/>
    </row>
    <row r="533" spans="1:26" x14ac:dyDescent="0.3">
      <c r="A533" s="6">
        <v>100270</v>
      </c>
      <c r="B533">
        <v>2</v>
      </c>
      <c r="C533" t="s">
        <v>557</v>
      </c>
      <c r="D533" s="18" t="str">
        <f>_xlfn.XLOOKUP(A533,Clinical[SubjectID],Clinical[WHO 2021 Diagnosis])</f>
        <v>Glioma NOS</v>
      </c>
      <c r="E533" s="30" t="s">
        <v>10</v>
      </c>
      <c r="F533" s="18" t="s">
        <v>6</v>
      </c>
      <c r="G533" s="30" t="s">
        <v>11</v>
      </c>
      <c r="H533" s="18">
        <v>54</v>
      </c>
      <c r="I533" s="20">
        <v>398</v>
      </c>
      <c r="J533" s="20">
        <v>68401</v>
      </c>
      <c r="K533" s="20">
        <v>13407</v>
      </c>
      <c r="L533" s="20">
        <v>9386</v>
      </c>
      <c r="M533" s="20">
        <v>91592</v>
      </c>
      <c r="N533" s="20">
        <v>13805</v>
      </c>
      <c r="P533" s="17" t="s">
        <v>1</v>
      </c>
      <c r="Q533" s="17">
        <v>0</v>
      </c>
      <c r="R533" s="17">
        <v>50972</v>
      </c>
      <c r="S533">
        <f>Q533-R533</f>
        <v>-50972</v>
      </c>
      <c r="U533" s="17" t="s">
        <v>1</v>
      </c>
      <c r="V533" s="17">
        <v>0</v>
      </c>
      <c r="W533" s="17">
        <v>10272</v>
      </c>
      <c r="X533">
        <f>V533-W533</f>
        <v>-10272</v>
      </c>
      <c r="Z533" s="17"/>
    </row>
    <row r="534" spans="1:26" x14ac:dyDescent="0.3">
      <c r="A534" s="6">
        <v>100271</v>
      </c>
      <c r="B534">
        <v>1</v>
      </c>
      <c r="C534" t="s">
        <v>558</v>
      </c>
      <c r="D534" s="18" t="str">
        <f>_xlfn.XLOOKUP(A534,Clinical[SubjectID],Clinical[WHO 2021 Diagnosis])</f>
        <v>Glioblastoma</v>
      </c>
      <c r="E534" s="30" t="s">
        <v>9</v>
      </c>
      <c r="F534" s="18" t="s">
        <v>6</v>
      </c>
      <c r="G534" s="30" t="s">
        <v>11</v>
      </c>
      <c r="H534" s="18">
        <v>77</v>
      </c>
      <c r="I534" s="20" t="s">
        <v>14</v>
      </c>
      <c r="J534" s="20">
        <v>36141</v>
      </c>
      <c r="K534" s="20">
        <v>738</v>
      </c>
      <c r="L534" s="20">
        <v>1958</v>
      </c>
      <c r="M534" s="20">
        <v>38837</v>
      </c>
      <c r="N534" s="20">
        <v>738</v>
      </c>
      <c r="Q534" s="17"/>
      <c r="R534" s="17"/>
      <c r="V534" s="17"/>
      <c r="W534" s="17"/>
      <c r="Z534" s="17"/>
    </row>
    <row r="535" spans="1:26" x14ac:dyDescent="0.3">
      <c r="A535" s="6">
        <v>100271</v>
      </c>
      <c r="B535">
        <v>2</v>
      </c>
      <c r="C535" t="s">
        <v>559</v>
      </c>
      <c r="D535" s="18" t="str">
        <f>_xlfn.XLOOKUP(A535,Clinical[SubjectID],Clinical[WHO 2021 Diagnosis])</f>
        <v>Glioblastoma</v>
      </c>
      <c r="E535" s="30" t="s">
        <v>9</v>
      </c>
      <c r="F535" s="18" t="s">
        <v>6</v>
      </c>
      <c r="G535" s="30" t="s">
        <v>11</v>
      </c>
      <c r="H535" s="18">
        <v>77</v>
      </c>
      <c r="I535" s="20" t="s">
        <v>14</v>
      </c>
      <c r="J535" s="20">
        <v>38958</v>
      </c>
      <c r="K535" s="20">
        <v>786</v>
      </c>
      <c r="L535" s="20">
        <v>2124</v>
      </c>
      <c r="M535" s="20">
        <v>41868</v>
      </c>
      <c r="N535" s="20">
        <v>786</v>
      </c>
      <c r="P535" s="17" t="s">
        <v>0</v>
      </c>
      <c r="Q535" s="17">
        <v>0</v>
      </c>
      <c r="R535" s="17">
        <v>0</v>
      </c>
      <c r="S535">
        <f>Q535-R535</f>
        <v>0</v>
      </c>
      <c r="U535" s="17" t="s">
        <v>0</v>
      </c>
      <c r="V535" s="17">
        <v>0</v>
      </c>
      <c r="W535" s="17">
        <v>0</v>
      </c>
      <c r="X535">
        <f>V535-W535</f>
        <v>0</v>
      </c>
      <c r="Z535" s="17"/>
    </row>
    <row r="536" spans="1:26" x14ac:dyDescent="0.3">
      <c r="A536" s="6">
        <v>100272</v>
      </c>
      <c r="B536">
        <v>1</v>
      </c>
      <c r="C536" t="s">
        <v>560</v>
      </c>
      <c r="D536" s="18" t="str">
        <f>_xlfn.XLOOKUP(A536,Clinical[SubjectID],Clinical[WHO 2021 Diagnosis])</f>
        <v>Glioblastoma</v>
      </c>
      <c r="E536" s="30" t="s">
        <v>5</v>
      </c>
      <c r="F536" s="18" t="s">
        <v>6</v>
      </c>
      <c r="G536" s="30" t="s">
        <v>11</v>
      </c>
      <c r="H536" s="18">
        <v>61</v>
      </c>
      <c r="I536" s="20" t="s">
        <v>14</v>
      </c>
      <c r="J536" s="20">
        <v>25441</v>
      </c>
      <c r="K536" s="20">
        <v>82</v>
      </c>
      <c r="L536" s="20">
        <v>13807</v>
      </c>
      <c r="M536" s="20">
        <v>39330</v>
      </c>
      <c r="N536" s="20">
        <v>82</v>
      </c>
      <c r="Q536" s="17"/>
      <c r="R536" s="17"/>
      <c r="V536" s="17"/>
      <c r="W536" s="17"/>
      <c r="Z536" s="17"/>
    </row>
    <row r="537" spans="1:26" x14ac:dyDescent="0.3">
      <c r="A537" s="6">
        <v>100272</v>
      </c>
      <c r="B537">
        <v>2</v>
      </c>
      <c r="C537" t="s">
        <v>561</v>
      </c>
      <c r="D537" s="18" t="str">
        <f>_xlfn.XLOOKUP(A537,Clinical[SubjectID],Clinical[WHO 2021 Diagnosis])</f>
        <v>Glioblastoma</v>
      </c>
      <c r="E537" s="30" t="s">
        <v>5</v>
      </c>
      <c r="F537" s="18" t="s">
        <v>6</v>
      </c>
      <c r="G537" s="30" t="s">
        <v>11</v>
      </c>
      <c r="H537" s="18">
        <v>61</v>
      </c>
      <c r="I537" s="20" t="s">
        <v>14</v>
      </c>
      <c r="J537" s="20">
        <v>25813</v>
      </c>
      <c r="K537" s="20">
        <v>1867</v>
      </c>
      <c r="L537" s="20">
        <v>12139</v>
      </c>
      <c r="M537" s="20">
        <v>39819</v>
      </c>
      <c r="N537" s="20">
        <v>1867</v>
      </c>
      <c r="P537" s="17" t="s">
        <v>1</v>
      </c>
      <c r="Q537" s="17">
        <v>0</v>
      </c>
      <c r="R537" s="17">
        <v>538</v>
      </c>
      <c r="S537">
        <f>Q537-R537</f>
        <v>-538</v>
      </c>
      <c r="U537" s="17" t="s">
        <v>2</v>
      </c>
      <c r="V537" s="17">
        <v>1908</v>
      </c>
      <c r="W537" s="17">
        <v>0</v>
      </c>
      <c r="X537">
        <f>V537-W537</f>
        <v>1908</v>
      </c>
      <c r="Z537" s="17"/>
    </row>
    <row r="538" spans="1:26" x14ac:dyDescent="0.3">
      <c r="A538" s="6">
        <v>100273</v>
      </c>
      <c r="B538">
        <v>1</v>
      </c>
      <c r="C538" t="s">
        <v>562</v>
      </c>
      <c r="D538" s="18" t="str">
        <f>_xlfn.XLOOKUP(A538,Clinical[SubjectID],Clinical[WHO 2021 Diagnosis])</f>
        <v>Glioblastoma</v>
      </c>
      <c r="E538" s="30" t="s">
        <v>5</v>
      </c>
      <c r="F538" s="18" t="s">
        <v>6</v>
      </c>
      <c r="G538" s="30" t="s">
        <v>11</v>
      </c>
      <c r="H538" s="18">
        <v>66</v>
      </c>
      <c r="I538" s="20" t="s">
        <v>14</v>
      </c>
      <c r="J538" s="20">
        <v>55270</v>
      </c>
      <c r="K538" s="20">
        <v>711</v>
      </c>
      <c r="L538" s="20">
        <v>1540</v>
      </c>
      <c r="M538" s="20">
        <v>57521</v>
      </c>
      <c r="N538" s="20">
        <v>711</v>
      </c>
      <c r="Q538" s="17"/>
      <c r="R538" s="17"/>
      <c r="V538" s="17"/>
      <c r="W538" s="17"/>
      <c r="Z538" s="17"/>
    </row>
    <row r="539" spans="1:26" x14ac:dyDescent="0.3">
      <c r="A539" s="6">
        <v>100273</v>
      </c>
      <c r="B539">
        <v>2</v>
      </c>
      <c r="C539" t="s">
        <v>563</v>
      </c>
      <c r="D539" s="18" t="str">
        <f>_xlfn.XLOOKUP(A539,Clinical[SubjectID],Clinical[WHO 2021 Diagnosis])</f>
        <v>Glioblastoma</v>
      </c>
      <c r="E539" s="30" t="s">
        <v>8</v>
      </c>
      <c r="F539" s="18" t="s">
        <v>6</v>
      </c>
      <c r="G539" s="30" t="s">
        <v>11</v>
      </c>
      <c r="H539" s="18">
        <v>66</v>
      </c>
      <c r="I539" s="20" t="s">
        <v>14</v>
      </c>
      <c r="J539" s="20">
        <v>63585</v>
      </c>
      <c r="K539" s="20">
        <v>421</v>
      </c>
      <c r="L539" s="20">
        <v>1422</v>
      </c>
      <c r="M539" s="20">
        <v>65428</v>
      </c>
      <c r="N539" s="20">
        <v>421</v>
      </c>
      <c r="P539" s="17" t="s">
        <v>2</v>
      </c>
      <c r="Q539" s="17">
        <v>3284</v>
      </c>
      <c r="R539" s="17">
        <v>0</v>
      </c>
      <c r="S539">
        <f>Q539-R539</f>
        <v>3284</v>
      </c>
      <c r="U539" s="17" t="s">
        <v>1</v>
      </c>
      <c r="V539" s="17">
        <v>0</v>
      </c>
      <c r="W539" s="17">
        <v>295</v>
      </c>
      <c r="X539">
        <f>V539-W539</f>
        <v>-295</v>
      </c>
      <c r="Z539" s="17"/>
    </row>
    <row r="540" spans="1:26" x14ac:dyDescent="0.3">
      <c r="A540" s="6">
        <v>100274</v>
      </c>
      <c r="B540">
        <v>1</v>
      </c>
      <c r="C540" t="s">
        <v>564</v>
      </c>
      <c r="D540" s="18" t="str">
        <f>_xlfn.XLOOKUP(A540,Clinical[SubjectID],Clinical[WHO 2021 Diagnosis])</f>
        <v>IDH mut NOS</v>
      </c>
      <c r="E540" s="30" t="s">
        <v>5</v>
      </c>
      <c r="F540" s="18" t="s">
        <v>6</v>
      </c>
      <c r="G540" s="30" t="s">
        <v>7</v>
      </c>
      <c r="H540" s="18">
        <v>34</v>
      </c>
      <c r="I540" s="20" t="s">
        <v>14</v>
      </c>
      <c r="J540" s="20">
        <v>37884</v>
      </c>
      <c r="K540" s="20" t="s">
        <v>14</v>
      </c>
      <c r="L540" s="20">
        <v>12854</v>
      </c>
      <c r="M540" s="20">
        <v>50738</v>
      </c>
      <c r="N540" s="20" t="s">
        <v>14</v>
      </c>
      <c r="Q540" s="17"/>
      <c r="R540" s="17"/>
      <c r="V540" s="17"/>
      <c r="W540" s="17"/>
      <c r="Z540" s="17"/>
    </row>
    <row r="541" spans="1:26" x14ac:dyDescent="0.3">
      <c r="A541" s="6">
        <v>100274</v>
      </c>
      <c r="B541">
        <v>2</v>
      </c>
      <c r="C541" t="s">
        <v>565</v>
      </c>
      <c r="D541" s="18" t="str">
        <f>_xlfn.XLOOKUP(A541,Clinical[SubjectID],Clinical[WHO 2021 Diagnosis])</f>
        <v>IDH mut NOS</v>
      </c>
      <c r="E541" s="30" t="s">
        <v>5</v>
      </c>
      <c r="F541" s="18" t="s">
        <v>6</v>
      </c>
      <c r="G541" s="30" t="s">
        <v>7</v>
      </c>
      <c r="H541" s="18">
        <v>34</v>
      </c>
      <c r="I541" s="20" t="s">
        <v>14</v>
      </c>
      <c r="J541" s="20">
        <v>32866</v>
      </c>
      <c r="K541" s="20" t="s">
        <v>14</v>
      </c>
      <c r="L541" s="20">
        <v>11811</v>
      </c>
      <c r="M541" s="20">
        <v>44677</v>
      </c>
      <c r="N541" s="20" t="s">
        <v>14</v>
      </c>
      <c r="P541" s="17" t="s">
        <v>0</v>
      </c>
      <c r="Q541" s="17">
        <v>0</v>
      </c>
      <c r="R541" s="17">
        <v>0</v>
      </c>
      <c r="S541">
        <f>Q541-R541</f>
        <v>0</v>
      </c>
      <c r="U541" s="17" t="s">
        <v>0</v>
      </c>
      <c r="V541" s="17">
        <v>0</v>
      </c>
      <c r="W541" s="17">
        <v>0</v>
      </c>
      <c r="X541">
        <f>V541-W541</f>
        <v>0</v>
      </c>
      <c r="Z541" s="17"/>
    </row>
    <row r="542" spans="1:26" x14ac:dyDescent="0.3">
      <c r="A542" s="6">
        <v>100275</v>
      </c>
      <c r="B542">
        <v>1</v>
      </c>
      <c r="C542" t="s">
        <v>566</v>
      </c>
      <c r="D542" s="18" t="str">
        <f>_xlfn.XLOOKUP(A542,Clinical[SubjectID],Clinical[WHO 2021 Diagnosis])</f>
        <v>Glioma NOS</v>
      </c>
      <c r="E542" s="30" t="s">
        <v>9</v>
      </c>
      <c r="F542" s="18" t="s">
        <v>6</v>
      </c>
      <c r="G542" s="30" t="s">
        <v>11</v>
      </c>
      <c r="H542" s="18">
        <v>55</v>
      </c>
      <c r="I542" s="20">
        <v>17</v>
      </c>
      <c r="J542" s="20">
        <v>56927</v>
      </c>
      <c r="K542" s="20">
        <v>3309</v>
      </c>
      <c r="L542" s="20">
        <v>273</v>
      </c>
      <c r="M542" s="20">
        <v>60526</v>
      </c>
      <c r="N542" s="20">
        <v>3326</v>
      </c>
      <c r="Q542" s="17"/>
      <c r="R542" s="17"/>
      <c r="V542" s="17"/>
      <c r="W542" s="17"/>
      <c r="Z542" s="17"/>
    </row>
    <row r="543" spans="1:26" x14ac:dyDescent="0.3">
      <c r="A543" s="6">
        <v>100275</v>
      </c>
      <c r="B543">
        <v>2</v>
      </c>
      <c r="C543" t="s">
        <v>567</v>
      </c>
      <c r="D543" s="18" t="str">
        <f>_xlfn.XLOOKUP(A543,Clinical[SubjectID],Clinical[WHO 2021 Diagnosis])</f>
        <v>Glioma NOS</v>
      </c>
      <c r="E543" s="30" t="s">
        <v>5</v>
      </c>
      <c r="F543" s="18" t="s">
        <v>6</v>
      </c>
      <c r="G543" s="30" t="s">
        <v>11</v>
      </c>
      <c r="H543" s="18">
        <v>55</v>
      </c>
      <c r="I543" s="20" t="s">
        <v>14</v>
      </c>
      <c r="J543" s="20">
        <v>45356</v>
      </c>
      <c r="K543" s="20">
        <v>2096</v>
      </c>
      <c r="L543" s="20">
        <v>272</v>
      </c>
      <c r="M543" s="20">
        <v>47724</v>
      </c>
      <c r="N543" s="20">
        <v>2096</v>
      </c>
      <c r="P543" s="17" t="s">
        <v>1</v>
      </c>
      <c r="Q543" s="17">
        <v>0</v>
      </c>
      <c r="R543" s="17">
        <v>8728</v>
      </c>
      <c r="S543">
        <f>Q543-R543</f>
        <v>-8728</v>
      </c>
      <c r="U543" s="17" t="s">
        <v>1</v>
      </c>
      <c r="V543" s="17">
        <v>0</v>
      </c>
      <c r="W543" s="17">
        <v>746</v>
      </c>
      <c r="X543">
        <f>V543-W543</f>
        <v>-746</v>
      </c>
      <c r="Z543" s="17"/>
    </row>
    <row r="544" spans="1:26" x14ac:dyDescent="0.3">
      <c r="A544" s="6">
        <v>100276</v>
      </c>
      <c r="B544">
        <v>1</v>
      </c>
      <c r="C544" t="s">
        <v>568</v>
      </c>
      <c r="D544" s="18" t="str">
        <f>_xlfn.XLOOKUP(A544,Clinical[SubjectID],Clinical[WHO 2021 Diagnosis])</f>
        <v>Glioblastoma</v>
      </c>
      <c r="E544" s="30" t="s">
        <v>5</v>
      </c>
      <c r="F544" s="18" t="s">
        <v>6</v>
      </c>
      <c r="G544" s="30" t="s">
        <v>11</v>
      </c>
      <c r="H544" s="18">
        <v>77</v>
      </c>
      <c r="I544" s="20">
        <v>1092</v>
      </c>
      <c r="J544" s="20">
        <v>41360</v>
      </c>
      <c r="K544" s="20">
        <v>14487</v>
      </c>
      <c r="L544" s="20">
        <v>5071</v>
      </c>
      <c r="M544" s="20">
        <v>62010</v>
      </c>
      <c r="N544" s="20">
        <v>15579</v>
      </c>
      <c r="Q544" s="17"/>
      <c r="R544" s="17"/>
      <c r="V544" s="17"/>
      <c r="W544" s="17"/>
      <c r="Z544" s="17"/>
    </row>
    <row r="545" spans="1:26" x14ac:dyDescent="0.3">
      <c r="A545" s="6">
        <v>100276</v>
      </c>
      <c r="B545">
        <v>2</v>
      </c>
      <c r="C545" t="s">
        <v>569</v>
      </c>
      <c r="D545" s="18" t="str">
        <f>_xlfn.XLOOKUP(A545,Clinical[SubjectID],Clinical[WHO 2021 Diagnosis])</f>
        <v>Glioblastoma</v>
      </c>
      <c r="E545" s="30" t="s">
        <v>5</v>
      </c>
      <c r="F545" s="18" t="s">
        <v>6</v>
      </c>
      <c r="G545" s="30" t="s">
        <v>11</v>
      </c>
      <c r="H545" s="18">
        <v>77</v>
      </c>
      <c r="I545" s="20">
        <v>874</v>
      </c>
      <c r="J545" s="20">
        <v>98574</v>
      </c>
      <c r="K545" s="20">
        <v>22993</v>
      </c>
      <c r="L545" s="20">
        <v>5620</v>
      </c>
      <c r="M545" s="20">
        <v>128061</v>
      </c>
      <c r="N545" s="20">
        <v>23867</v>
      </c>
      <c r="P545" s="17" t="s">
        <v>2</v>
      </c>
      <c r="Q545" s="17">
        <v>72326</v>
      </c>
      <c r="R545" s="17">
        <v>0</v>
      </c>
      <c r="S545">
        <f>Q545-R545</f>
        <v>72326</v>
      </c>
      <c r="U545" s="17" t="s">
        <v>2</v>
      </c>
      <c r="V545" s="17">
        <v>7146</v>
      </c>
      <c r="W545" s="17">
        <v>0</v>
      </c>
      <c r="X545">
        <f>V545-W545</f>
        <v>7146</v>
      </c>
      <c r="Z545" s="17"/>
    </row>
    <row r="546" spans="1:26" x14ac:dyDescent="0.3">
      <c r="A546" s="6">
        <v>100277</v>
      </c>
      <c r="B546">
        <v>1</v>
      </c>
      <c r="C546" t="s">
        <v>570</v>
      </c>
      <c r="D546" s="18" t="str">
        <f>_xlfn.XLOOKUP(A546,Clinical[SubjectID],Clinical[WHO 2021 Diagnosis])</f>
        <v>Glioblastoma</v>
      </c>
      <c r="E546" s="30" t="s">
        <v>5</v>
      </c>
      <c r="F546" s="18" t="s">
        <v>6</v>
      </c>
      <c r="G546" s="30" t="s">
        <v>7</v>
      </c>
      <c r="H546" s="18">
        <v>75</v>
      </c>
      <c r="I546" s="20">
        <v>53</v>
      </c>
      <c r="J546" s="20">
        <v>17137</v>
      </c>
      <c r="K546" s="20">
        <v>8400</v>
      </c>
      <c r="L546" s="20">
        <v>7641</v>
      </c>
      <c r="M546" s="20">
        <v>33231</v>
      </c>
      <c r="N546" s="20">
        <v>8453</v>
      </c>
      <c r="Q546" s="17"/>
      <c r="R546" s="17"/>
      <c r="V546" s="17"/>
      <c r="W546" s="17"/>
      <c r="Z546" s="17"/>
    </row>
    <row r="547" spans="1:26" x14ac:dyDescent="0.3">
      <c r="A547" s="6">
        <v>100277</v>
      </c>
      <c r="B547">
        <v>2</v>
      </c>
      <c r="C547" t="s">
        <v>571</v>
      </c>
      <c r="D547" s="18" t="str">
        <f>_xlfn.XLOOKUP(A547,Clinical[SubjectID],Clinical[WHO 2021 Diagnosis])</f>
        <v>Glioblastoma</v>
      </c>
      <c r="E547" s="30" t="s">
        <v>5</v>
      </c>
      <c r="F547" s="18" t="s">
        <v>6</v>
      </c>
      <c r="G547" s="30" t="s">
        <v>7</v>
      </c>
      <c r="H547" s="18">
        <v>75</v>
      </c>
      <c r="I547" s="20">
        <v>168</v>
      </c>
      <c r="J547" s="20">
        <v>24463</v>
      </c>
      <c r="K547" s="20">
        <v>6478</v>
      </c>
      <c r="L547" s="20">
        <v>6783</v>
      </c>
      <c r="M547" s="20">
        <v>37892</v>
      </c>
      <c r="N547" s="20">
        <v>6646</v>
      </c>
      <c r="P547" s="17" t="s">
        <v>2</v>
      </c>
      <c r="Q547" s="17">
        <v>7352</v>
      </c>
      <c r="R547" s="17">
        <v>0</v>
      </c>
      <c r="S547">
        <f>Q547-R547</f>
        <v>7352</v>
      </c>
      <c r="U547" s="17" t="s">
        <v>0</v>
      </c>
      <c r="V547" s="17">
        <v>0</v>
      </c>
      <c r="W547" s="17">
        <v>0</v>
      </c>
      <c r="X547">
        <f>V547-W547</f>
        <v>0</v>
      </c>
      <c r="Z547" s="17"/>
    </row>
    <row r="548" spans="1:26" x14ac:dyDescent="0.3">
      <c r="A548" s="6">
        <v>100278</v>
      </c>
      <c r="B548">
        <v>1</v>
      </c>
      <c r="C548" t="s">
        <v>572</v>
      </c>
      <c r="D548" s="18" t="str">
        <f>_xlfn.XLOOKUP(A548,Clinical[SubjectID],Clinical[WHO 2021 Diagnosis])</f>
        <v>Glioblastoma</v>
      </c>
      <c r="E548" s="30" t="s">
        <v>5</v>
      </c>
      <c r="F548" s="18" t="s">
        <v>6</v>
      </c>
      <c r="G548" s="30" t="s">
        <v>7</v>
      </c>
      <c r="H548" s="18">
        <v>67</v>
      </c>
      <c r="I548" s="20">
        <v>1216</v>
      </c>
      <c r="J548" s="20">
        <v>52371</v>
      </c>
      <c r="K548" s="20">
        <v>23993</v>
      </c>
      <c r="L548" s="20">
        <v>29420</v>
      </c>
      <c r="M548" s="20">
        <v>107000</v>
      </c>
      <c r="N548" s="20">
        <v>25209</v>
      </c>
      <c r="Q548" s="17"/>
      <c r="R548" s="17"/>
      <c r="V548" s="17"/>
      <c r="W548" s="17"/>
      <c r="Z548" s="17"/>
    </row>
    <row r="549" spans="1:26" x14ac:dyDescent="0.3">
      <c r="A549" s="6">
        <v>100278</v>
      </c>
      <c r="B549">
        <v>2</v>
      </c>
      <c r="C549" t="s">
        <v>573</v>
      </c>
      <c r="D549" s="18" t="str">
        <f>_xlfn.XLOOKUP(A549,Clinical[SubjectID],Clinical[WHO 2021 Diagnosis])</f>
        <v>Glioblastoma</v>
      </c>
      <c r="E549" s="30" t="s">
        <v>5</v>
      </c>
      <c r="F549" s="18" t="s">
        <v>6</v>
      </c>
      <c r="G549" s="30" t="s">
        <v>7</v>
      </c>
      <c r="H549" s="18">
        <v>67</v>
      </c>
      <c r="I549" s="20">
        <v>7303</v>
      </c>
      <c r="J549" s="20">
        <v>42622</v>
      </c>
      <c r="K549" s="20">
        <v>25777</v>
      </c>
      <c r="L549" s="20">
        <v>27356</v>
      </c>
      <c r="M549" s="20">
        <v>103058</v>
      </c>
      <c r="N549" s="20">
        <v>33080</v>
      </c>
      <c r="P549" s="17" t="s">
        <v>1</v>
      </c>
      <c r="Q549" s="17">
        <v>13817</v>
      </c>
      <c r="R549" s="17">
        <v>19547</v>
      </c>
      <c r="S549">
        <f>Q549-R549</f>
        <v>-5730</v>
      </c>
      <c r="U549" s="17" t="s">
        <v>2</v>
      </c>
      <c r="V549" s="17">
        <v>10211</v>
      </c>
      <c r="W549" s="17">
        <v>769</v>
      </c>
      <c r="X549">
        <f>V549-W549</f>
        <v>9442</v>
      </c>
      <c r="Z549" s="17"/>
    </row>
    <row r="550" spans="1:26" x14ac:dyDescent="0.3">
      <c r="A550" s="6">
        <v>100279</v>
      </c>
      <c r="B550">
        <v>1</v>
      </c>
      <c r="C550" t="s">
        <v>574</v>
      </c>
      <c r="D550" s="18" t="str">
        <f>_xlfn.XLOOKUP(A550,Clinical[SubjectID],Clinical[WHO 2021 Diagnosis])</f>
        <v>Glioblastoma</v>
      </c>
      <c r="E550" s="30" t="s">
        <v>5</v>
      </c>
      <c r="F550" s="18" t="s">
        <v>6</v>
      </c>
      <c r="G550" s="30" t="s">
        <v>11</v>
      </c>
      <c r="H550" s="18">
        <v>73</v>
      </c>
      <c r="I550" s="20">
        <v>2088</v>
      </c>
      <c r="J550" s="20">
        <v>24528</v>
      </c>
      <c r="K550" s="20">
        <v>11130</v>
      </c>
      <c r="L550" s="20">
        <v>7111</v>
      </c>
      <c r="M550" s="20">
        <v>44857</v>
      </c>
      <c r="N550" s="20">
        <v>13218</v>
      </c>
      <c r="Q550" s="17"/>
      <c r="R550" s="17"/>
      <c r="V550" s="17"/>
      <c r="W550" s="17"/>
      <c r="Z550" s="17"/>
    </row>
    <row r="551" spans="1:26" x14ac:dyDescent="0.3">
      <c r="A551" s="6">
        <v>100279</v>
      </c>
      <c r="B551">
        <v>2</v>
      </c>
      <c r="C551" t="s">
        <v>575</v>
      </c>
      <c r="D551" s="18" t="str">
        <f>_xlfn.XLOOKUP(A551,Clinical[SubjectID],Clinical[WHO 2021 Diagnosis])</f>
        <v>Glioblastoma</v>
      </c>
      <c r="E551" s="30" t="s">
        <v>5</v>
      </c>
      <c r="F551" s="18" t="s">
        <v>6</v>
      </c>
      <c r="G551" s="30" t="s">
        <v>11</v>
      </c>
      <c r="H551" s="18">
        <v>73</v>
      </c>
      <c r="I551" s="20">
        <v>987</v>
      </c>
      <c r="J551" s="20">
        <v>27964</v>
      </c>
      <c r="K551" s="20">
        <v>6493</v>
      </c>
      <c r="L551" s="20">
        <v>9253</v>
      </c>
      <c r="M551" s="20">
        <v>44697</v>
      </c>
      <c r="N551" s="20">
        <v>7480</v>
      </c>
      <c r="P551" s="17" t="s">
        <v>1</v>
      </c>
      <c r="Q551" s="17">
        <v>1291</v>
      </c>
      <c r="R551" s="17">
        <v>1787</v>
      </c>
      <c r="S551">
        <f>Q551-R551</f>
        <v>-496</v>
      </c>
      <c r="U551" s="17" t="s">
        <v>1</v>
      </c>
      <c r="V551" s="17">
        <v>0</v>
      </c>
      <c r="W551" s="17">
        <v>3090</v>
      </c>
      <c r="X551">
        <f>V551-W551</f>
        <v>-3090</v>
      </c>
      <c r="Z551" s="17"/>
    </row>
    <row r="552" spans="1:26" x14ac:dyDescent="0.3">
      <c r="A552" s="6">
        <v>100280</v>
      </c>
      <c r="B552">
        <v>1</v>
      </c>
      <c r="C552" t="s">
        <v>576</v>
      </c>
      <c r="D552" s="18" t="str">
        <f>_xlfn.XLOOKUP(A552,Clinical[SubjectID],Clinical[WHO 2021 Diagnosis])</f>
        <v>Glioma NOS</v>
      </c>
      <c r="E552" s="30" t="s">
        <v>5</v>
      </c>
      <c r="F552" s="18" t="s">
        <v>6</v>
      </c>
      <c r="G552" s="30" t="s">
        <v>7</v>
      </c>
      <c r="H552" s="18">
        <v>37</v>
      </c>
      <c r="I552" s="20" t="s">
        <v>14</v>
      </c>
      <c r="J552" s="20">
        <v>10007</v>
      </c>
      <c r="K552" s="20" t="s">
        <v>14</v>
      </c>
      <c r="L552" s="20">
        <v>27041</v>
      </c>
      <c r="M552" s="20">
        <v>37048</v>
      </c>
      <c r="N552" s="20" t="s">
        <v>14</v>
      </c>
      <c r="Q552" s="17"/>
      <c r="R552" s="17"/>
      <c r="V552" s="17"/>
      <c r="W552" s="17"/>
      <c r="Z552" s="17"/>
    </row>
    <row r="553" spans="1:26" x14ac:dyDescent="0.3">
      <c r="A553" s="6">
        <v>100280</v>
      </c>
      <c r="B553">
        <v>2</v>
      </c>
      <c r="C553" t="s">
        <v>577</v>
      </c>
      <c r="D553" s="18" t="str">
        <f>_xlfn.XLOOKUP(A553,Clinical[SubjectID],Clinical[WHO 2021 Diagnosis])</f>
        <v>Glioma NOS</v>
      </c>
      <c r="E553" s="30" t="s">
        <v>5</v>
      </c>
      <c r="F553" s="18" t="s">
        <v>6</v>
      </c>
      <c r="G553" s="30" t="s">
        <v>7</v>
      </c>
      <c r="H553" s="18">
        <v>37</v>
      </c>
      <c r="I553" s="20" t="s">
        <v>14</v>
      </c>
      <c r="J553" s="20">
        <v>10015</v>
      </c>
      <c r="K553" s="20" t="s">
        <v>14</v>
      </c>
      <c r="L553" s="20">
        <v>25585</v>
      </c>
      <c r="M553" s="20">
        <v>35600</v>
      </c>
      <c r="N553" s="20" t="s">
        <v>14</v>
      </c>
      <c r="P553" s="17" t="s">
        <v>0</v>
      </c>
      <c r="Q553" s="17">
        <v>0</v>
      </c>
      <c r="R553" s="17">
        <v>0</v>
      </c>
      <c r="S553">
        <f>Q553-R553</f>
        <v>0</v>
      </c>
      <c r="U553" s="17" t="s">
        <v>0</v>
      </c>
      <c r="V553" s="17">
        <v>0</v>
      </c>
      <c r="W553" s="17">
        <v>0</v>
      </c>
      <c r="X553">
        <f>V553-W553</f>
        <v>0</v>
      </c>
      <c r="Z553" s="17"/>
    </row>
    <row r="554" spans="1:26" x14ac:dyDescent="0.3">
      <c r="A554" s="6">
        <v>100281</v>
      </c>
      <c r="B554">
        <v>1</v>
      </c>
      <c r="C554" t="s">
        <v>578</v>
      </c>
      <c r="D554" s="18" t="str">
        <f>_xlfn.XLOOKUP(A554,Clinical[SubjectID],Clinical[WHO 2021 Diagnosis])</f>
        <v>Glioblastoma</v>
      </c>
      <c r="E554" s="30" t="s">
        <v>8</v>
      </c>
      <c r="F554" s="18" t="s">
        <v>6</v>
      </c>
      <c r="G554" s="30" t="s">
        <v>7</v>
      </c>
      <c r="H554" s="18">
        <v>61</v>
      </c>
      <c r="I554" s="20">
        <v>2607</v>
      </c>
      <c r="J554" s="20">
        <v>85370</v>
      </c>
      <c r="K554" s="20">
        <v>9402</v>
      </c>
      <c r="L554" s="20">
        <v>43</v>
      </c>
      <c r="M554" s="20">
        <v>97422</v>
      </c>
      <c r="N554" s="20">
        <v>12009</v>
      </c>
      <c r="Q554" s="17"/>
      <c r="R554" s="17"/>
      <c r="V554" s="17"/>
      <c r="W554" s="17"/>
      <c r="Z554" s="17"/>
    </row>
    <row r="555" spans="1:26" x14ac:dyDescent="0.3">
      <c r="A555" s="6">
        <v>100281</v>
      </c>
      <c r="B555">
        <v>2</v>
      </c>
      <c r="C555" t="s">
        <v>579</v>
      </c>
      <c r="D555" s="18" t="str">
        <f>_xlfn.XLOOKUP(A555,Clinical[SubjectID],Clinical[WHO 2021 Diagnosis])</f>
        <v>Glioblastoma</v>
      </c>
      <c r="E555" s="30" t="s">
        <v>8</v>
      </c>
      <c r="F555" s="18" t="s">
        <v>6</v>
      </c>
      <c r="G555" s="30" t="s">
        <v>7</v>
      </c>
      <c r="H555" s="18">
        <v>62</v>
      </c>
      <c r="I555" s="20">
        <v>5010</v>
      </c>
      <c r="J555" s="20">
        <v>116744</v>
      </c>
      <c r="K555" s="20">
        <v>13599</v>
      </c>
      <c r="L555" s="20" t="s">
        <v>14</v>
      </c>
      <c r="M555" s="20">
        <v>135353</v>
      </c>
      <c r="N555" s="20">
        <v>18609</v>
      </c>
      <c r="P555" s="17" t="s">
        <v>2</v>
      </c>
      <c r="Q555" s="17">
        <v>27900</v>
      </c>
      <c r="R555" s="17">
        <v>14326</v>
      </c>
      <c r="S555">
        <f>Q555-R555</f>
        <v>13574</v>
      </c>
      <c r="U555" s="17" t="s">
        <v>2</v>
      </c>
      <c r="V555" s="17">
        <v>3368</v>
      </c>
      <c r="W555" s="17">
        <v>1350</v>
      </c>
      <c r="X555">
        <f>V555-W555</f>
        <v>2018</v>
      </c>
      <c r="Z555" s="17"/>
    </row>
    <row r="556" spans="1:26" x14ac:dyDescent="0.3">
      <c r="A556" s="6">
        <v>100282</v>
      </c>
      <c r="B556">
        <v>1</v>
      </c>
      <c r="C556" t="s">
        <v>580</v>
      </c>
      <c r="D556" s="18" t="str">
        <f>_xlfn.XLOOKUP(A556,Clinical[SubjectID],Clinical[WHO 2021 Diagnosis])</f>
        <v>Glioblastoma</v>
      </c>
      <c r="E556" s="30" t="s">
        <v>5</v>
      </c>
      <c r="F556" s="18" t="s">
        <v>6</v>
      </c>
      <c r="G556" s="30" t="s">
        <v>7</v>
      </c>
      <c r="H556" s="18">
        <v>49</v>
      </c>
      <c r="I556" s="20" t="s">
        <v>14</v>
      </c>
      <c r="J556" s="20">
        <v>3426</v>
      </c>
      <c r="K556" s="20">
        <v>504</v>
      </c>
      <c r="L556" s="20">
        <v>4373</v>
      </c>
      <c r="M556" s="20">
        <v>8303</v>
      </c>
      <c r="N556" s="20">
        <v>504</v>
      </c>
      <c r="Q556" s="17"/>
      <c r="R556" s="17"/>
      <c r="V556" s="17"/>
      <c r="W556" s="17"/>
      <c r="Z556" s="17"/>
    </row>
    <row r="557" spans="1:26" x14ac:dyDescent="0.3">
      <c r="A557" s="6">
        <v>100282</v>
      </c>
      <c r="B557">
        <v>2</v>
      </c>
      <c r="C557" t="s">
        <v>581</v>
      </c>
      <c r="D557" s="18" t="str">
        <f>_xlfn.XLOOKUP(A557,Clinical[SubjectID],Clinical[WHO 2021 Diagnosis])</f>
        <v>Glioblastoma</v>
      </c>
      <c r="E557" s="30" t="s">
        <v>5</v>
      </c>
      <c r="F557" s="18" t="s">
        <v>6</v>
      </c>
      <c r="G557" s="30" t="s">
        <v>7</v>
      </c>
      <c r="H557" s="18">
        <v>49</v>
      </c>
      <c r="I557" s="20">
        <v>52</v>
      </c>
      <c r="J557" s="20">
        <v>8271</v>
      </c>
      <c r="K557" s="20">
        <v>2407</v>
      </c>
      <c r="L557" s="20">
        <v>1913</v>
      </c>
      <c r="M557" s="20">
        <v>12643</v>
      </c>
      <c r="N557" s="20">
        <v>2459</v>
      </c>
      <c r="P557" s="17" t="s">
        <v>2</v>
      </c>
      <c r="Q557" s="17">
        <v>6089</v>
      </c>
      <c r="R557" s="17">
        <v>0</v>
      </c>
      <c r="S557">
        <f>Q557-R557</f>
        <v>6089</v>
      </c>
      <c r="U557" s="17" t="s">
        <v>2</v>
      </c>
      <c r="V557" s="17">
        <v>2385</v>
      </c>
      <c r="W557" s="17">
        <v>0</v>
      </c>
      <c r="X557">
        <f>V557-W557</f>
        <v>2385</v>
      </c>
      <c r="Z557" s="17"/>
    </row>
    <row r="558" spans="1:26" x14ac:dyDescent="0.3">
      <c r="A558" s="6">
        <v>100283</v>
      </c>
      <c r="B558">
        <v>1</v>
      </c>
      <c r="C558" t="s">
        <v>582</v>
      </c>
      <c r="D558" s="18" t="str">
        <f>_xlfn.XLOOKUP(A558,Clinical[SubjectID],Clinical[WHO 2021 Diagnosis])</f>
        <v>Glioma NOS</v>
      </c>
      <c r="E558" s="30" t="s">
        <v>10</v>
      </c>
      <c r="F558" s="18" t="s">
        <v>6</v>
      </c>
      <c r="G558" s="30" t="s">
        <v>11</v>
      </c>
      <c r="H558" s="18">
        <v>58</v>
      </c>
      <c r="I558" s="20">
        <v>3746</v>
      </c>
      <c r="J558" s="20">
        <v>108360</v>
      </c>
      <c r="K558" s="20">
        <v>18372</v>
      </c>
      <c r="L558" s="20">
        <v>12044</v>
      </c>
      <c r="M558" s="20">
        <v>142522</v>
      </c>
      <c r="N558" s="20">
        <v>22118</v>
      </c>
      <c r="Q558" s="17"/>
      <c r="R558" s="17"/>
      <c r="V558" s="17"/>
      <c r="W558" s="17"/>
      <c r="Z558" s="17"/>
    </row>
    <row r="559" spans="1:26" x14ac:dyDescent="0.3">
      <c r="A559" s="6">
        <v>100283</v>
      </c>
      <c r="B559">
        <v>2</v>
      </c>
      <c r="C559" t="s">
        <v>583</v>
      </c>
      <c r="D559" s="18" t="str">
        <f>_xlfn.XLOOKUP(A559,Clinical[SubjectID],Clinical[WHO 2021 Diagnosis])</f>
        <v>Glioma NOS</v>
      </c>
      <c r="E559" s="30" t="s">
        <v>10</v>
      </c>
      <c r="F559" s="18" t="s">
        <v>6</v>
      </c>
      <c r="G559" s="30" t="s">
        <v>11</v>
      </c>
      <c r="H559" s="18">
        <v>58</v>
      </c>
      <c r="I559" s="20">
        <v>973</v>
      </c>
      <c r="J559" s="20">
        <v>122917</v>
      </c>
      <c r="K559" s="20">
        <v>7470</v>
      </c>
      <c r="L559" s="20">
        <v>11684</v>
      </c>
      <c r="M559" s="20">
        <v>143044</v>
      </c>
      <c r="N559" s="20">
        <v>8443</v>
      </c>
      <c r="P559" s="17" t="s">
        <v>2</v>
      </c>
      <c r="Q559" s="17">
        <v>13759</v>
      </c>
      <c r="R559" s="17">
        <v>7387</v>
      </c>
      <c r="S559">
        <f>Q559-R559</f>
        <v>6372</v>
      </c>
      <c r="U559" s="17" t="s">
        <v>1</v>
      </c>
      <c r="V559" s="17">
        <v>1335</v>
      </c>
      <c r="W559" s="17">
        <v>6671</v>
      </c>
      <c r="X559">
        <f>V559-W559</f>
        <v>-5336</v>
      </c>
      <c r="Z559" s="17"/>
    </row>
    <row r="560" spans="1:26" x14ac:dyDescent="0.3">
      <c r="A560" s="6">
        <v>100284</v>
      </c>
      <c r="B560">
        <v>1</v>
      </c>
      <c r="C560" t="s">
        <v>584</v>
      </c>
      <c r="D560" s="18" t="str">
        <f>_xlfn.XLOOKUP(A560,Clinical[SubjectID],Clinical[WHO 2021 Diagnosis])</f>
        <v>IDH WT Astrocytoma</v>
      </c>
      <c r="E560" s="30" t="s">
        <v>9</v>
      </c>
      <c r="F560" s="18" t="s">
        <v>6</v>
      </c>
      <c r="G560" s="30" t="s">
        <v>7</v>
      </c>
      <c r="H560" s="18">
        <v>42</v>
      </c>
      <c r="I560" s="20" t="s">
        <v>14</v>
      </c>
      <c r="J560" s="20">
        <v>75008</v>
      </c>
      <c r="K560" s="20">
        <v>5910</v>
      </c>
      <c r="L560" s="20">
        <v>2070</v>
      </c>
      <c r="M560" s="20">
        <v>82988</v>
      </c>
      <c r="N560" s="20">
        <v>5910</v>
      </c>
      <c r="Q560" s="17"/>
      <c r="R560" s="17"/>
      <c r="V560" s="17"/>
      <c r="W560" s="17"/>
      <c r="Z560" s="17"/>
    </row>
    <row r="561" spans="1:26" x14ac:dyDescent="0.3">
      <c r="A561" s="6">
        <v>100284</v>
      </c>
      <c r="B561">
        <v>2</v>
      </c>
      <c r="C561" t="s">
        <v>585</v>
      </c>
      <c r="D561" s="18" t="str">
        <f>_xlfn.XLOOKUP(A561,Clinical[SubjectID],Clinical[WHO 2021 Diagnosis])</f>
        <v>IDH WT Astrocytoma</v>
      </c>
      <c r="E561" s="30" t="s">
        <v>9</v>
      </c>
      <c r="F561" s="18" t="s">
        <v>6</v>
      </c>
      <c r="G561" s="30" t="s">
        <v>7</v>
      </c>
      <c r="H561" s="18">
        <v>43</v>
      </c>
      <c r="I561" s="20" t="s">
        <v>14</v>
      </c>
      <c r="J561" s="20">
        <v>74365</v>
      </c>
      <c r="K561" s="20">
        <v>2559</v>
      </c>
      <c r="L561" s="20">
        <v>3111</v>
      </c>
      <c r="M561" s="20">
        <v>80035</v>
      </c>
      <c r="N561" s="20">
        <v>2559</v>
      </c>
      <c r="P561" s="17" t="s">
        <v>0</v>
      </c>
      <c r="Q561" s="17">
        <v>0</v>
      </c>
      <c r="R561" s="17">
        <v>0</v>
      </c>
      <c r="S561">
        <f>Q561-R561</f>
        <v>0</v>
      </c>
      <c r="U561" s="17" t="s">
        <v>1</v>
      </c>
      <c r="V561" s="17">
        <v>0</v>
      </c>
      <c r="W561" s="17">
        <v>4747</v>
      </c>
      <c r="X561">
        <f>V561-W561</f>
        <v>-4747</v>
      </c>
      <c r="Z561" s="17"/>
    </row>
    <row r="562" spans="1:26" x14ac:dyDescent="0.3">
      <c r="A562" s="6">
        <v>100285</v>
      </c>
      <c r="B562">
        <v>1</v>
      </c>
      <c r="C562" t="s">
        <v>586</v>
      </c>
      <c r="D562" s="18" t="str">
        <f>_xlfn.XLOOKUP(A562,Clinical[SubjectID],Clinical[WHO 2021 Diagnosis])</f>
        <v>Glioma NOS</v>
      </c>
      <c r="E562" s="30" t="s">
        <v>9</v>
      </c>
      <c r="F562" s="18" t="s">
        <v>6</v>
      </c>
      <c r="G562" s="30" t="s">
        <v>11</v>
      </c>
      <c r="H562" s="18">
        <v>64</v>
      </c>
      <c r="I562" s="20" t="s">
        <v>14</v>
      </c>
      <c r="J562" s="20">
        <v>13652</v>
      </c>
      <c r="K562" s="20">
        <v>192</v>
      </c>
      <c r="L562" s="20">
        <v>10781</v>
      </c>
      <c r="M562" s="20">
        <v>24625</v>
      </c>
      <c r="N562" s="20">
        <v>192</v>
      </c>
      <c r="Q562" s="17"/>
      <c r="R562" s="17"/>
      <c r="V562" s="17"/>
      <c r="W562" s="17"/>
      <c r="Z562" s="17"/>
    </row>
    <row r="563" spans="1:26" x14ac:dyDescent="0.3">
      <c r="A563" s="6">
        <v>100285</v>
      </c>
      <c r="B563">
        <v>2</v>
      </c>
      <c r="C563" t="s">
        <v>587</v>
      </c>
      <c r="D563" s="18" t="str">
        <f>_xlfn.XLOOKUP(A563,Clinical[SubjectID],Clinical[WHO 2021 Diagnosis])</f>
        <v>Glioma NOS</v>
      </c>
      <c r="E563" s="30" t="s">
        <v>8</v>
      </c>
      <c r="F563" s="18" t="s">
        <v>6</v>
      </c>
      <c r="G563" s="30" t="s">
        <v>11</v>
      </c>
      <c r="H563" s="18">
        <v>64</v>
      </c>
      <c r="I563" s="20" t="s">
        <v>14</v>
      </c>
      <c r="J563" s="20">
        <v>14963</v>
      </c>
      <c r="K563" s="20">
        <v>193</v>
      </c>
      <c r="L563" s="20">
        <v>10190</v>
      </c>
      <c r="M563" s="20">
        <v>25346</v>
      </c>
      <c r="N563" s="20">
        <v>193</v>
      </c>
      <c r="P563" s="17" t="s">
        <v>2</v>
      </c>
      <c r="Q563" s="17">
        <v>3019</v>
      </c>
      <c r="R563" s="17">
        <v>0</v>
      </c>
      <c r="S563">
        <f>Q563-R563</f>
        <v>3019</v>
      </c>
      <c r="U563" s="17" t="s">
        <v>0</v>
      </c>
      <c r="V563" s="17">
        <v>0</v>
      </c>
      <c r="W563" s="17">
        <v>0</v>
      </c>
      <c r="X563">
        <f>V563-W563</f>
        <v>0</v>
      </c>
      <c r="Z563" s="17"/>
    </row>
    <row r="564" spans="1:26" x14ac:dyDescent="0.3">
      <c r="A564" s="6">
        <v>100286</v>
      </c>
      <c r="B564">
        <v>1</v>
      </c>
      <c r="C564" t="s">
        <v>588</v>
      </c>
      <c r="D564" s="18" t="str">
        <f>_xlfn.XLOOKUP(A564,Clinical[SubjectID],Clinical[WHO 2021 Diagnosis])</f>
        <v>IDH mut NOS</v>
      </c>
      <c r="E564" s="30" t="s">
        <v>5</v>
      </c>
      <c r="F564" s="18" t="s">
        <v>6</v>
      </c>
      <c r="G564" s="30" t="s">
        <v>7</v>
      </c>
      <c r="H564" s="18">
        <v>27</v>
      </c>
      <c r="I564" s="20">
        <v>29874</v>
      </c>
      <c r="J564" s="20">
        <v>104135</v>
      </c>
      <c r="K564" s="20">
        <v>67375</v>
      </c>
      <c r="L564" s="20">
        <v>52172</v>
      </c>
      <c r="M564" s="20">
        <v>253556</v>
      </c>
      <c r="N564" s="20">
        <v>97249</v>
      </c>
      <c r="Q564" s="17"/>
      <c r="R564" s="17"/>
      <c r="V564" s="17"/>
      <c r="W564" s="17"/>
      <c r="Z564" s="17"/>
    </row>
    <row r="565" spans="1:26" x14ac:dyDescent="0.3">
      <c r="A565" s="6">
        <v>100286</v>
      </c>
      <c r="B565">
        <v>2</v>
      </c>
      <c r="C565" t="s">
        <v>589</v>
      </c>
      <c r="D565" s="18" t="str">
        <f>_xlfn.XLOOKUP(A565,Clinical[SubjectID],Clinical[WHO 2021 Diagnosis])</f>
        <v>IDH mut NOS</v>
      </c>
      <c r="E565" s="30" t="s">
        <v>5</v>
      </c>
      <c r="F565" s="18" t="s">
        <v>6</v>
      </c>
      <c r="G565" s="30" t="s">
        <v>7</v>
      </c>
      <c r="H565" s="18">
        <v>27</v>
      </c>
      <c r="I565" s="20">
        <v>44657</v>
      </c>
      <c r="J565" s="20">
        <v>111888</v>
      </c>
      <c r="K565" s="20">
        <v>87993</v>
      </c>
      <c r="L565" s="20">
        <v>51145</v>
      </c>
      <c r="M565" s="20">
        <v>295683</v>
      </c>
      <c r="N565" s="20">
        <v>132650</v>
      </c>
      <c r="P565" s="17" t="s">
        <v>2</v>
      </c>
      <c r="Q565" s="17">
        <v>46593</v>
      </c>
      <c r="R565" s="17">
        <v>0</v>
      </c>
      <c r="S565">
        <f>Q565-R565</f>
        <v>46593</v>
      </c>
      <c r="U565" s="17" t="s">
        <v>2</v>
      </c>
      <c r="V565" s="17">
        <v>19398</v>
      </c>
      <c r="W565" s="17">
        <v>0</v>
      </c>
      <c r="X565">
        <f>V565-W565</f>
        <v>19398</v>
      </c>
      <c r="Z565" s="17"/>
    </row>
    <row r="566" spans="1:26" x14ac:dyDescent="0.3">
      <c r="A566" s="6">
        <v>100287</v>
      </c>
      <c r="B566">
        <v>1</v>
      </c>
      <c r="C566" t="s">
        <v>590</v>
      </c>
      <c r="D566" s="18" t="str">
        <f>_xlfn.XLOOKUP(A566,Clinical[SubjectID],Clinical[WHO 2021 Diagnosis])</f>
        <v>Glioblastoma</v>
      </c>
      <c r="E566" s="30" t="s">
        <v>9</v>
      </c>
      <c r="F566" s="18" t="s">
        <v>6</v>
      </c>
      <c r="G566" s="30" t="s">
        <v>7</v>
      </c>
      <c r="H566" s="18">
        <v>38</v>
      </c>
      <c r="I566" s="20" t="s">
        <v>14</v>
      </c>
      <c r="J566" s="20">
        <v>29342</v>
      </c>
      <c r="K566" s="20" t="s">
        <v>14</v>
      </c>
      <c r="L566" s="20">
        <v>15777</v>
      </c>
      <c r="M566" s="20">
        <v>45119</v>
      </c>
      <c r="N566" s="20" t="s">
        <v>14</v>
      </c>
      <c r="Q566" s="17"/>
      <c r="R566" s="17"/>
      <c r="V566" s="17"/>
      <c r="W566" s="17"/>
      <c r="Z566" s="17"/>
    </row>
    <row r="567" spans="1:26" x14ac:dyDescent="0.3">
      <c r="A567" s="6">
        <v>100287</v>
      </c>
      <c r="B567">
        <v>2</v>
      </c>
      <c r="C567" t="s">
        <v>591</v>
      </c>
      <c r="D567" s="18" t="str">
        <f>_xlfn.XLOOKUP(A567,Clinical[SubjectID],Clinical[WHO 2021 Diagnosis])</f>
        <v>Glioblastoma</v>
      </c>
      <c r="E567" s="30" t="s">
        <v>9</v>
      </c>
      <c r="F567" s="18" t="s">
        <v>6</v>
      </c>
      <c r="G567" s="30" t="s">
        <v>7</v>
      </c>
      <c r="H567" s="18">
        <v>38</v>
      </c>
      <c r="I567" s="20" t="s">
        <v>14</v>
      </c>
      <c r="J567" s="20">
        <v>24817</v>
      </c>
      <c r="K567" s="20" t="s">
        <v>14</v>
      </c>
      <c r="L567" s="20">
        <v>15784</v>
      </c>
      <c r="M567" s="20">
        <v>40601</v>
      </c>
      <c r="N567" s="20" t="s">
        <v>14</v>
      </c>
      <c r="P567" s="17" t="s">
        <v>0</v>
      </c>
      <c r="Q567" s="17">
        <v>0</v>
      </c>
      <c r="R567" s="17">
        <v>0</v>
      </c>
      <c r="S567">
        <f>Q567-R567</f>
        <v>0</v>
      </c>
      <c r="U567" s="17" t="s">
        <v>0</v>
      </c>
      <c r="V567" s="17">
        <v>0</v>
      </c>
      <c r="W567" s="17">
        <v>0</v>
      </c>
      <c r="X567">
        <f>V567-W567</f>
        <v>0</v>
      </c>
      <c r="Z567" s="17"/>
    </row>
    <row r="568" spans="1:26" x14ac:dyDescent="0.3">
      <c r="A568" s="6">
        <v>100288</v>
      </c>
      <c r="B568">
        <v>1</v>
      </c>
      <c r="C568" t="s">
        <v>592</v>
      </c>
      <c r="D568" s="18" t="str">
        <f>_xlfn.XLOOKUP(A568,Clinical[SubjectID],Clinical[WHO 2021 Diagnosis])</f>
        <v>Glioblastoma</v>
      </c>
      <c r="E568" s="30" t="s">
        <v>9</v>
      </c>
      <c r="F568" s="18" t="s">
        <v>6</v>
      </c>
      <c r="G568" s="30" t="s">
        <v>7</v>
      </c>
      <c r="H568" s="18">
        <v>65</v>
      </c>
      <c r="I568" s="20">
        <v>37</v>
      </c>
      <c r="J568" s="20">
        <v>12156</v>
      </c>
      <c r="K568" s="20">
        <v>2037</v>
      </c>
      <c r="L568" s="20">
        <v>1774</v>
      </c>
      <c r="M568" s="20">
        <v>16004</v>
      </c>
      <c r="N568" s="20">
        <v>2074</v>
      </c>
      <c r="Q568" s="17"/>
      <c r="R568" s="17"/>
      <c r="V568" s="17"/>
      <c r="W568" s="17"/>
      <c r="Z568" s="17"/>
    </row>
    <row r="569" spans="1:26" x14ac:dyDescent="0.3">
      <c r="A569" s="6">
        <v>100288</v>
      </c>
      <c r="B569">
        <v>2</v>
      </c>
      <c r="C569" t="s">
        <v>593</v>
      </c>
      <c r="D569" s="18" t="str">
        <f>_xlfn.XLOOKUP(A569,Clinical[SubjectID],Clinical[WHO 2021 Diagnosis])</f>
        <v>Glioblastoma</v>
      </c>
      <c r="E569" s="30" t="s">
        <v>9</v>
      </c>
      <c r="F569" s="18" t="s">
        <v>6</v>
      </c>
      <c r="G569" s="30" t="s">
        <v>7</v>
      </c>
      <c r="H569" s="18">
        <v>65</v>
      </c>
      <c r="I569" s="20">
        <v>82</v>
      </c>
      <c r="J569" s="20">
        <v>12279</v>
      </c>
      <c r="K569" s="20">
        <v>2058</v>
      </c>
      <c r="L569" s="20">
        <v>2215</v>
      </c>
      <c r="M569" s="20">
        <v>16634</v>
      </c>
      <c r="N569" s="20">
        <v>2140</v>
      </c>
      <c r="P569" s="17" t="s">
        <v>0</v>
      </c>
      <c r="Q569" s="17">
        <v>0</v>
      </c>
      <c r="R569" s="17">
        <v>0</v>
      </c>
      <c r="S569">
        <f>Q569-R569</f>
        <v>0</v>
      </c>
      <c r="U569" s="17" t="s">
        <v>0</v>
      </c>
      <c r="V569" s="17">
        <v>0</v>
      </c>
      <c r="W569" s="17">
        <v>0</v>
      </c>
      <c r="X569">
        <f>V569-W569</f>
        <v>0</v>
      </c>
      <c r="Z569" s="17"/>
    </row>
    <row r="570" spans="1:26" x14ac:dyDescent="0.3">
      <c r="A570" s="6">
        <v>100289</v>
      </c>
      <c r="B570">
        <v>1</v>
      </c>
      <c r="C570" t="s">
        <v>594</v>
      </c>
      <c r="D570" s="18" t="str">
        <f>_xlfn.XLOOKUP(A570,Clinical[SubjectID],Clinical[WHO 2021 Diagnosis])</f>
        <v>IDH mut NOS</v>
      </c>
      <c r="E570" s="30" t="s">
        <v>9</v>
      </c>
      <c r="F570" s="18" t="s">
        <v>6</v>
      </c>
      <c r="G570" s="30" t="s">
        <v>7</v>
      </c>
      <c r="H570" s="18">
        <v>31</v>
      </c>
      <c r="I570" s="20">
        <v>329</v>
      </c>
      <c r="J570" s="20">
        <v>29168</v>
      </c>
      <c r="K570" s="20">
        <v>9430</v>
      </c>
      <c r="L570" s="20">
        <v>104469</v>
      </c>
      <c r="M570" s="20">
        <v>143396</v>
      </c>
      <c r="N570" s="20">
        <v>9759</v>
      </c>
      <c r="Q570" s="17"/>
      <c r="R570" s="17"/>
      <c r="V570" s="17"/>
      <c r="W570" s="17"/>
      <c r="Z570" s="17"/>
    </row>
    <row r="571" spans="1:26" x14ac:dyDescent="0.3">
      <c r="A571" s="6">
        <v>100289</v>
      </c>
      <c r="B571">
        <v>2</v>
      </c>
      <c r="C571" t="s">
        <v>595</v>
      </c>
      <c r="D571" s="18" t="str">
        <f>_xlfn.XLOOKUP(A571,Clinical[SubjectID],Clinical[WHO 2021 Diagnosis])</f>
        <v>IDH mut NOS</v>
      </c>
      <c r="E571" s="30" t="s">
        <v>9</v>
      </c>
      <c r="F571" s="18" t="s">
        <v>6</v>
      </c>
      <c r="G571" s="30" t="s">
        <v>7</v>
      </c>
      <c r="H571" s="18">
        <v>31</v>
      </c>
      <c r="I571" s="20">
        <v>2699</v>
      </c>
      <c r="J571" s="20">
        <v>37854</v>
      </c>
      <c r="K571" s="20">
        <v>36755</v>
      </c>
      <c r="L571" s="20">
        <v>93278</v>
      </c>
      <c r="M571" s="20">
        <v>170586</v>
      </c>
      <c r="N571" s="20">
        <v>39454</v>
      </c>
      <c r="P571" s="17" t="s">
        <v>2</v>
      </c>
      <c r="Q571" s="17">
        <v>37177</v>
      </c>
      <c r="R571" s="17">
        <v>0</v>
      </c>
      <c r="S571">
        <f>Q571-R571</f>
        <v>37177</v>
      </c>
      <c r="U571" s="17" t="s">
        <v>2</v>
      </c>
      <c r="V571" s="17">
        <v>31940</v>
      </c>
      <c r="W571" s="17">
        <v>0</v>
      </c>
      <c r="X571">
        <f>V571-W571</f>
        <v>31940</v>
      </c>
      <c r="Z571" s="17"/>
    </row>
    <row r="572" spans="1:26" x14ac:dyDescent="0.3">
      <c r="A572" s="6">
        <v>100290</v>
      </c>
      <c r="B572">
        <v>1</v>
      </c>
      <c r="C572" t="s">
        <v>596</v>
      </c>
      <c r="D572" s="18" t="str">
        <f>_xlfn.XLOOKUP(A572,Clinical[SubjectID],Clinical[WHO 2021 Diagnosis])</f>
        <v>Glioblastoma</v>
      </c>
      <c r="E572" s="30" t="s">
        <v>10</v>
      </c>
      <c r="F572" s="18" t="s">
        <v>6</v>
      </c>
      <c r="G572" s="30" t="s">
        <v>7</v>
      </c>
      <c r="H572" s="18">
        <v>53</v>
      </c>
      <c r="I572" s="20">
        <v>1489</v>
      </c>
      <c r="J572" s="20">
        <v>41371</v>
      </c>
      <c r="K572" s="20">
        <v>13632</v>
      </c>
      <c r="L572" s="20">
        <v>403</v>
      </c>
      <c r="M572" s="20">
        <v>56895</v>
      </c>
      <c r="N572" s="20">
        <v>15121</v>
      </c>
      <c r="Q572" s="17"/>
      <c r="R572" s="17"/>
      <c r="V572" s="17"/>
      <c r="W572" s="17"/>
      <c r="Z572" s="17"/>
    </row>
    <row r="573" spans="1:26" x14ac:dyDescent="0.3">
      <c r="A573" s="6">
        <v>100290</v>
      </c>
      <c r="B573">
        <v>2</v>
      </c>
      <c r="C573" t="s">
        <v>597</v>
      </c>
      <c r="D573" s="18" t="str">
        <f>_xlfn.XLOOKUP(A573,Clinical[SubjectID],Clinical[WHO 2021 Diagnosis])</f>
        <v>Glioblastoma</v>
      </c>
      <c r="E573" s="30" t="s">
        <v>10</v>
      </c>
      <c r="F573" s="18" t="s">
        <v>6</v>
      </c>
      <c r="G573" s="30" t="s">
        <v>7</v>
      </c>
      <c r="H573" s="18">
        <v>53</v>
      </c>
      <c r="I573" s="20">
        <v>8232</v>
      </c>
      <c r="J573" s="20">
        <v>53807</v>
      </c>
      <c r="K573" s="20">
        <v>22505</v>
      </c>
      <c r="L573" s="20">
        <v>343</v>
      </c>
      <c r="M573" s="20">
        <v>84887</v>
      </c>
      <c r="N573" s="20">
        <v>30737</v>
      </c>
      <c r="P573" s="17" t="s">
        <v>2</v>
      </c>
      <c r="Q573" s="17">
        <v>32971</v>
      </c>
      <c r="R573" s="17">
        <v>0</v>
      </c>
      <c r="S573">
        <f>Q573-R573</f>
        <v>32971</v>
      </c>
      <c r="U573" s="17" t="s">
        <v>2</v>
      </c>
      <c r="V573" s="17">
        <v>13326</v>
      </c>
      <c r="W573" s="17">
        <v>0</v>
      </c>
      <c r="X573">
        <f>V573-W573</f>
        <v>13326</v>
      </c>
      <c r="Z573" s="17"/>
    </row>
    <row r="574" spans="1:26" x14ac:dyDescent="0.3">
      <c r="A574" s="6">
        <v>100291</v>
      </c>
      <c r="B574">
        <v>1</v>
      </c>
      <c r="C574" t="s">
        <v>598</v>
      </c>
      <c r="D574" s="18" t="str">
        <f>_xlfn.XLOOKUP(A574,Clinical[SubjectID],Clinical[WHO 2021 Diagnosis])</f>
        <v>Glioma NOS</v>
      </c>
      <c r="E574" s="30" t="s">
        <v>5</v>
      </c>
      <c r="F574" s="18" t="s">
        <v>6</v>
      </c>
      <c r="G574" s="30" t="s">
        <v>11</v>
      </c>
      <c r="H574" s="18">
        <v>64</v>
      </c>
      <c r="I574" s="20">
        <v>39</v>
      </c>
      <c r="J574" s="20">
        <v>14719</v>
      </c>
      <c r="K574" s="20">
        <v>7737</v>
      </c>
      <c r="L574" s="20">
        <v>260</v>
      </c>
      <c r="M574" s="20">
        <v>22755</v>
      </c>
      <c r="N574" s="20">
        <v>7776</v>
      </c>
      <c r="Q574" s="17"/>
      <c r="R574" s="17"/>
      <c r="V574" s="17"/>
      <c r="W574" s="17"/>
      <c r="Z574" s="17"/>
    </row>
    <row r="575" spans="1:26" x14ac:dyDescent="0.3">
      <c r="A575" s="6">
        <v>100291</v>
      </c>
      <c r="B575">
        <v>2</v>
      </c>
      <c r="C575" t="s">
        <v>599</v>
      </c>
      <c r="D575" s="18" t="str">
        <f>_xlfn.XLOOKUP(A575,Clinical[SubjectID],Clinical[WHO 2021 Diagnosis])</f>
        <v>Glioma NOS</v>
      </c>
      <c r="E575" s="30" t="s">
        <v>9</v>
      </c>
      <c r="F575" s="18" t="s">
        <v>6</v>
      </c>
      <c r="G575" s="30" t="s">
        <v>11</v>
      </c>
      <c r="H575" s="18">
        <v>64</v>
      </c>
      <c r="I575" s="20">
        <v>283</v>
      </c>
      <c r="J575" s="20">
        <v>18248</v>
      </c>
      <c r="K575" s="20">
        <v>6310</v>
      </c>
      <c r="L575" s="20">
        <v>581</v>
      </c>
      <c r="M575" s="20">
        <v>25422</v>
      </c>
      <c r="N575" s="20">
        <v>6593</v>
      </c>
      <c r="P575" s="17" t="s">
        <v>2</v>
      </c>
      <c r="Q575" s="17">
        <v>5138</v>
      </c>
      <c r="R575" s="17">
        <v>0</v>
      </c>
      <c r="S575">
        <f>Q575-R575</f>
        <v>5138</v>
      </c>
      <c r="U575" s="17" t="s">
        <v>2</v>
      </c>
      <c r="V575" s="17">
        <v>314</v>
      </c>
      <c r="W575" s="17">
        <v>225</v>
      </c>
      <c r="X575">
        <f>V575-W575</f>
        <v>89</v>
      </c>
      <c r="Z575" s="17"/>
    </row>
    <row r="576" spans="1:26" x14ac:dyDescent="0.3">
      <c r="A576" s="6">
        <v>100292</v>
      </c>
      <c r="B576">
        <v>1</v>
      </c>
      <c r="C576" t="s">
        <v>600</v>
      </c>
      <c r="D576" s="18" t="str">
        <f>_xlfn.XLOOKUP(A576,Clinical[SubjectID],Clinical[WHO 2021 Diagnosis])</f>
        <v>Glioblastoma</v>
      </c>
      <c r="E576" s="30" t="s">
        <v>8</v>
      </c>
      <c r="F576" s="18" t="s">
        <v>6</v>
      </c>
      <c r="G576" s="30" t="s">
        <v>11</v>
      </c>
      <c r="H576" s="18">
        <v>60</v>
      </c>
      <c r="I576" s="20" t="s">
        <v>14</v>
      </c>
      <c r="J576" s="20">
        <v>8447</v>
      </c>
      <c r="K576" s="20">
        <v>2114</v>
      </c>
      <c r="L576" s="20">
        <v>503</v>
      </c>
      <c r="M576" s="20">
        <v>11064</v>
      </c>
      <c r="N576" s="20">
        <v>2114</v>
      </c>
      <c r="Q576" s="17"/>
      <c r="R576" s="17"/>
      <c r="V576" s="17"/>
      <c r="W576" s="17"/>
      <c r="Z576" s="17"/>
    </row>
    <row r="577" spans="1:26" x14ac:dyDescent="0.3">
      <c r="A577" s="6">
        <v>100292</v>
      </c>
      <c r="B577">
        <v>2</v>
      </c>
      <c r="C577" t="s">
        <v>601</v>
      </c>
      <c r="D577" s="18" t="str">
        <f>_xlfn.XLOOKUP(A577,Clinical[SubjectID],Clinical[WHO 2021 Diagnosis])</f>
        <v>Glioblastoma</v>
      </c>
      <c r="E577" s="30" t="s">
        <v>9</v>
      </c>
      <c r="F577" s="18" t="s">
        <v>6</v>
      </c>
      <c r="G577" s="30" t="s">
        <v>11</v>
      </c>
      <c r="H577" s="18">
        <v>60</v>
      </c>
      <c r="I577" s="20" t="s">
        <v>14</v>
      </c>
      <c r="J577" s="20">
        <v>4587</v>
      </c>
      <c r="K577" s="20">
        <v>2388</v>
      </c>
      <c r="L577" s="20">
        <v>428</v>
      </c>
      <c r="M577" s="20">
        <v>7403</v>
      </c>
      <c r="N577" s="20">
        <v>2388</v>
      </c>
      <c r="P577" s="17" t="s">
        <v>2</v>
      </c>
      <c r="Q577" s="17">
        <v>1005</v>
      </c>
      <c r="R577" s="17">
        <v>0</v>
      </c>
      <c r="S577">
        <f>Q577-R577</f>
        <v>1005</v>
      </c>
      <c r="U577" s="17" t="s">
        <v>0</v>
      </c>
      <c r="V577" s="17">
        <v>0</v>
      </c>
      <c r="W577" s="17">
        <v>0</v>
      </c>
      <c r="X577">
        <f>V577-W577</f>
        <v>0</v>
      </c>
      <c r="Z577" s="17"/>
    </row>
    <row r="578" spans="1:26" x14ac:dyDescent="0.3">
      <c r="A578" s="6">
        <v>100293</v>
      </c>
      <c r="B578">
        <v>1</v>
      </c>
      <c r="C578" t="s">
        <v>602</v>
      </c>
      <c r="D578" s="18" t="str">
        <f>_xlfn.XLOOKUP(A578,Clinical[SubjectID],Clinical[WHO 2021 Diagnosis])</f>
        <v>IDH mut Astrocytoma</v>
      </c>
      <c r="E578" s="30" t="s">
        <v>5</v>
      </c>
      <c r="F578" s="18" t="s">
        <v>6</v>
      </c>
      <c r="G578" s="30" t="s">
        <v>7</v>
      </c>
      <c r="H578" s="18">
        <v>32</v>
      </c>
      <c r="I578" s="20" t="s">
        <v>14</v>
      </c>
      <c r="J578" s="20">
        <v>17249</v>
      </c>
      <c r="K578" s="20" t="s">
        <v>14</v>
      </c>
      <c r="L578" s="20">
        <v>58026</v>
      </c>
      <c r="M578" s="20">
        <v>75275</v>
      </c>
      <c r="N578" s="20" t="s">
        <v>14</v>
      </c>
      <c r="Q578" s="17"/>
      <c r="R578" s="17"/>
      <c r="V578" s="17"/>
      <c r="W578" s="17"/>
      <c r="Z578" s="17"/>
    </row>
    <row r="579" spans="1:26" x14ac:dyDescent="0.3">
      <c r="A579" s="6">
        <v>100293</v>
      </c>
      <c r="B579">
        <v>2</v>
      </c>
      <c r="C579" t="s">
        <v>603</v>
      </c>
      <c r="D579" s="18" t="str">
        <f>_xlfn.XLOOKUP(A579,Clinical[SubjectID],Clinical[WHO 2021 Diagnosis])</f>
        <v>IDH mut Astrocytoma</v>
      </c>
      <c r="E579" s="30" t="s">
        <v>5</v>
      </c>
      <c r="F579" s="18" t="s">
        <v>6</v>
      </c>
      <c r="G579" s="30" t="s">
        <v>7</v>
      </c>
      <c r="H579" s="18">
        <v>32</v>
      </c>
      <c r="I579" s="20" t="s">
        <v>14</v>
      </c>
      <c r="J579" s="20">
        <v>16424</v>
      </c>
      <c r="K579" s="20" t="s">
        <v>14</v>
      </c>
      <c r="L579" s="20">
        <v>77627</v>
      </c>
      <c r="M579" s="20">
        <v>94051</v>
      </c>
      <c r="N579" s="20" t="s">
        <v>14</v>
      </c>
      <c r="P579" s="17" t="s">
        <v>0</v>
      </c>
      <c r="Q579" s="17">
        <v>0</v>
      </c>
      <c r="R579" s="17">
        <v>0</v>
      </c>
      <c r="S579">
        <f>Q579-R579</f>
        <v>0</v>
      </c>
      <c r="U579" s="17" t="s">
        <v>0</v>
      </c>
      <c r="V579" s="17">
        <v>0</v>
      </c>
      <c r="W579" s="17">
        <v>0</v>
      </c>
      <c r="X579">
        <f>V579-W579</f>
        <v>0</v>
      </c>
      <c r="Z579" s="17"/>
    </row>
    <row r="580" spans="1:26" x14ac:dyDescent="0.3">
      <c r="A580" s="6">
        <v>100294</v>
      </c>
      <c r="B580">
        <v>1</v>
      </c>
      <c r="C580" t="s">
        <v>604</v>
      </c>
      <c r="D580" s="18" t="str">
        <f>_xlfn.XLOOKUP(A580,Clinical[SubjectID],Clinical[WHO 2021 Diagnosis])</f>
        <v>Oligodendroglioma</v>
      </c>
      <c r="E580" s="30" t="s">
        <v>8</v>
      </c>
      <c r="F580" s="18" t="s">
        <v>6</v>
      </c>
      <c r="G580" s="30" t="s">
        <v>11</v>
      </c>
      <c r="H580" s="18">
        <v>63</v>
      </c>
      <c r="I580" s="20" t="s">
        <v>14</v>
      </c>
      <c r="J580" s="20">
        <v>15819</v>
      </c>
      <c r="K580" s="20" t="s">
        <v>14</v>
      </c>
      <c r="L580" s="20">
        <v>6416</v>
      </c>
      <c r="M580" s="20">
        <v>22235</v>
      </c>
      <c r="N580" s="20" t="s">
        <v>14</v>
      </c>
      <c r="Q580" s="17"/>
      <c r="R580" s="17"/>
      <c r="V580" s="17"/>
      <c r="W580" s="17"/>
      <c r="Z580" s="17"/>
    </row>
    <row r="581" spans="1:26" x14ac:dyDescent="0.3">
      <c r="A581" s="6">
        <v>100294</v>
      </c>
      <c r="B581">
        <v>2</v>
      </c>
      <c r="C581" t="s">
        <v>605</v>
      </c>
      <c r="D581" s="18" t="str">
        <f>_xlfn.XLOOKUP(A581,Clinical[SubjectID],Clinical[WHO 2021 Diagnosis])</f>
        <v>Oligodendroglioma</v>
      </c>
      <c r="E581" s="30" t="s">
        <v>9</v>
      </c>
      <c r="F581" s="18" t="s">
        <v>6</v>
      </c>
      <c r="G581" s="30" t="s">
        <v>11</v>
      </c>
      <c r="H581" s="18">
        <v>63</v>
      </c>
      <c r="I581" s="20" t="s">
        <v>14</v>
      </c>
      <c r="J581" s="20">
        <v>17917</v>
      </c>
      <c r="K581" s="20" t="s">
        <v>14</v>
      </c>
      <c r="L581" s="20">
        <v>6198</v>
      </c>
      <c r="M581" s="20">
        <v>24115</v>
      </c>
      <c r="N581" s="20" t="s">
        <v>14</v>
      </c>
      <c r="P581" s="17" t="s">
        <v>0</v>
      </c>
      <c r="Q581" s="17">
        <v>0</v>
      </c>
      <c r="R581" s="17">
        <v>0</v>
      </c>
      <c r="S581">
        <f>Q581-R581</f>
        <v>0</v>
      </c>
      <c r="U581" s="17" t="s">
        <v>0</v>
      </c>
      <c r="V581" s="17">
        <v>0</v>
      </c>
      <c r="W581" s="17">
        <v>0</v>
      </c>
      <c r="X581">
        <f>V581-W581</f>
        <v>0</v>
      </c>
      <c r="Z581" s="17"/>
    </row>
    <row r="582" spans="1:26" x14ac:dyDescent="0.3">
      <c r="A582" s="6">
        <v>100295</v>
      </c>
      <c r="B582">
        <v>1</v>
      </c>
      <c r="C582" t="s">
        <v>606</v>
      </c>
      <c r="D582" s="18" t="str">
        <f>_xlfn.XLOOKUP(A582,Clinical[SubjectID],Clinical[WHO 2021 Diagnosis])</f>
        <v>IDH mut Astrocytoma</v>
      </c>
      <c r="E582" s="30" t="s">
        <v>8</v>
      </c>
      <c r="F582" s="18" t="s">
        <v>6</v>
      </c>
      <c r="G582" s="30" t="s">
        <v>7</v>
      </c>
      <c r="H582" s="18">
        <v>44</v>
      </c>
      <c r="I582" s="20" t="s">
        <v>14</v>
      </c>
      <c r="J582" s="20">
        <v>8314</v>
      </c>
      <c r="K582" s="20">
        <v>579</v>
      </c>
      <c r="L582" s="20">
        <v>3527</v>
      </c>
      <c r="M582" s="20">
        <v>12420</v>
      </c>
      <c r="N582" s="20">
        <v>579</v>
      </c>
      <c r="Q582" s="17"/>
      <c r="R582" s="17"/>
      <c r="V582" s="17"/>
      <c r="W582" s="17"/>
      <c r="Z582" s="17"/>
    </row>
    <row r="583" spans="1:26" x14ac:dyDescent="0.3">
      <c r="A583" s="6">
        <v>100295</v>
      </c>
      <c r="B583">
        <v>2</v>
      </c>
      <c r="C583" t="s">
        <v>607</v>
      </c>
      <c r="D583" s="18" t="str">
        <f>_xlfn.XLOOKUP(A583,Clinical[SubjectID],Clinical[WHO 2021 Diagnosis])</f>
        <v>IDH mut Astrocytoma</v>
      </c>
      <c r="E583" s="30" t="s">
        <v>9</v>
      </c>
      <c r="F583" s="18" t="s">
        <v>6</v>
      </c>
      <c r="G583" s="30" t="s">
        <v>7</v>
      </c>
      <c r="H583" s="18">
        <v>44</v>
      </c>
      <c r="I583" s="20" t="s">
        <v>14</v>
      </c>
      <c r="J583" s="20">
        <v>10184</v>
      </c>
      <c r="K583" s="20">
        <v>766</v>
      </c>
      <c r="L583" s="20">
        <v>2853</v>
      </c>
      <c r="M583" s="20">
        <v>13803</v>
      </c>
      <c r="N583" s="20">
        <v>766</v>
      </c>
      <c r="P583" s="17" t="s">
        <v>2</v>
      </c>
      <c r="Q583" s="17">
        <v>1615</v>
      </c>
      <c r="R583" s="17">
        <v>0</v>
      </c>
      <c r="S583">
        <f>Q583-R583</f>
        <v>1615</v>
      </c>
      <c r="U583" s="17" t="s">
        <v>0</v>
      </c>
      <c r="V583" s="17">
        <v>0</v>
      </c>
      <c r="W583" s="17">
        <v>0</v>
      </c>
      <c r="X583">
        <f>V583-W583</f>
        <v>0</v>
      </c>
      <c r="Z583" s="17"/>
    </row>
    <row r="584" spans="1:26" x14ac:dyDescent="0.3">
      <c r="A584" s="6">
        <v>100296</v>
      </c>
      <c r="B584">
        <v>1</v>
      </c>
      <c r="C584" t="s">
        <v>608</v>
      </c>
      <c r="D584" s="18" t="str">
        <f>_xlfn.XLOOKUP(A584,Clinical[SubjectID],Clinical[WHO 2021 Diagnosis])</f>
        <v>Glioma NOS</v>
      </c>
      <c r="E584" s="30" t="s">
        <v>9</v>
      </c>
      <c r="F584" s="18" t="s">
        <v>6</v>
      </c>
      <c r="G584" s="30" t="s">
        <v>7</v>
      </c>
      <c r="H584" s="18">
        <v>62</v>
      </c>
      <c r="I584" s="20">
        <v>63</v>
      </c>
      <c r="J584" s="20">
        <v>77410</v>
      </c>
      <c r="K584" s="20">
        <v>4505</v>
      </c>
      <c r="L584" s="20">
        <v>17490</v>
      </c>
      <c r="M584" s="20">
        <v>99468</v>
      </c>
      <c r="N584" s="20">
        <v>4568</v>
      </c>
      <c r="Q584" s="17"/>
      <c r="R584" s="17"/>
      <c r="V584" s="17"/>
      <c r="W584" s="17"/>
      <c r="Z584" s="17"/>
    </row>
    <row r="585" spans="1:26" x14ac:dyDescent="0.3">
      <c r="A585" s="6">
        <v>100296</v>
      </c>
      <c r="B585">
        <v>2</v>
      </c>
      <c r="C585" t="s">
        <v>609</v>
      </c>
      <c r="D585" s="18" t="str">
        <f>_xlfn.XLOOKUP(A585,Clinical[SubjectID],Clinical[WHO 2021 Diagnosis])</f>
        <v>Glioma NOS</v>
      </c>
      <c r="E585" s="30" t="s">
        <v>9</v>
      </c>
      <c r="F585" s="18" t="s">
        <v>6</v>
      </c>
      <c r="G585" s="30" t="s">
        <v>7</v>
      </c>
      <c r="H585" s="18">
        <v>62</v>
      </c>
      <c r="I585" s="20">
        <v>71</v>
      </c>
      <c r="J585" s="20">
        <v>73867</v>
      </c>
      <c r="K585" s="20">
        <v>4326</v>
      </c>
      <c r="L585" s="20">
        <v>18918</v>
      </c>
      <c r="M585" s="20">
        <v>97182</v>
      </c>
      <c r="N585" s="20">
        <v>4397</v>
      </c>
      <c r="P585" s="17" t="s">
        <v>1</v>
      </c>
      <c r="Q585" s="17">
        <v>590</v>
      </c>
      <c r="R585" s="17">
        <v>1525</v>
      </c>
      <c r="S585">
        <f>Q585-R585</f>
        <v>-935</v>
      </c>
      <c r="U585" s="17" t="s">
        <v>0</v>
      </c>
      <c r="V585" s="17">
        <v>0</v>
      </c>
      <c r="W585" s="17">
        <v>0</v>
      </c>
      <c r="X585">
        <f>V585-W585</f>
        <v>0</v>
      </c>
      <c r="Z585" s="17"/>
    </row>
    <row r="586" spans="1:26" x14ac:dyDescent="0.3">
      <c r="A586" s="6">
        <v>100297</v>
      </c>
      <c r="B586">
        <v>1</v>
      </c>
      <c r="C586" t="s">
        <v>610</v>
      </c>
      <c r="D586" s="18" t="str">
        <f>_xlfn.XLOOKUP(A586,Clinical[SubjectID],Clinical[WHO 2021 Diagnosis])</f>
        <v>Glioma NOS</v>
      </c>
      <c r="E586" s="30" t="s">
        <v>5</v>
      </c>
      <c r="F586" s="18" t="s">
        <v>6</v>
      </c>
      <c r="G586" s="30" t="s">
        <v>7</v>
      </c>
      <c r="H586" s="18">
        <v>79</v>
      </c>
      <c r="I586" s="20" t="s">
        <v>14</v>
      </c>
      <c r="J586" s="20">
        <v>4534</v>
      </c>
      <c r="K586" s="20">
        <v>1878</v>
      </c>
      <c r="L586" s="20">
        <v>13891</v>
      </c>
      <c r="M586" s="20">
        <v>20303</v>
      </c>
      <c r="N586" s="20">
        <v>1878</v>
      </c>
      <c r="Q586" s="17"/>
      <c r="R586" s="17"/>
      <c r="V586" s="17"/>
      <c r="W586" s="17"/>
      <c r="Z586" s="17"/>
    </row>
    <row r="587" spans="1:26" x14ac:dyDescent="0.3">
      <c r="A587" s="6">
        <v>100297</v>
      </c>
      <c r="B587">
        <v>2</v>
      </c>
      <c r="C587" t="s">
        <v>611</v>
      </c>
      <c r="D587" s="18" t="str">
        <f>_xlfn.XLOOKUP(A587,Clinical[SubjectID],Clinical[WHO 2021 Diagnosis])</f>
        <v>Glioma NOS</v>
      </c>
      <c r="E587" s="30" t="s">
        <v>5</v>
      </c>
      <c r="F587" s="18" t="s">
        <v>6</v>
      </c>
      <c r="G587" s="30" t="s">
        <v>7</v>
      </c>
      <c r="H587" s="18">
        <v>79</v>
      </c>
      <c r="I587" s="20" t="s">
        <v>14</v>
      </c>
      <c r="J587" s="20">
        <v>4499</v>
      </c>
      <c r="K587" s="20">
        <v>775</v>
      </c>
      <c r="L587" s="20">
        <v>17232</v>
      </c>
      <c r="M587" s="20">
        <v>22506</v>
      </c>
      <c r="N587" s="20">
        <v>775</v>
      </c>
      <c r="P587" t="s">
        <v>0</v>
      </c>
      <c r="Q587" s="17">
        <v>0</v>
      </c>
      <c r="R587" s="17">
        <v>0</v>
      </c>
      <c r="S587">
        <f>Q587-R587</f>
        <v>0</v>
      </c>
      <c r="U587" s="17" t="s">
        <v>0</v>
      </c>
      <c r="V587" s="17">
        <v>0</v>
      </c>
      <c r="W587" s="17">
        <v>0</v>
      </c>
      <c r="X587">
        <f>V587-W587</f>
        <v>0</v>
      </c>
      <c r="Z587" s="17"/>
    </row>
    <row r="588" spans="1:26" x14ac:dyDescent="0.3">
      <c r="A588" s="6">
        <v>100298</v>
      </c>
      <c r="B588">
        <v>1</v>
      </c>
      <c r="C588" t="s">
        <v>612</v>
      </c>
      <c r="D588" s="18" t="str">
        <f>_xlfn.XLOOKUP(A588,Clinical[SubjectID],Clinical[WHO 2021 Diagnosis])</f>
        <v>Glioma NOS</v>
      </c>
      <c r="E588" s="30" t="s">
        <v>10</v>
      </c>
      <c r="F588" s="18" t="s">
        <v>6</v>
      </c>
      <c r="G588" s="30" t="s">
        <v>11</v>
      </c>
      <c r="H588" s="18">
        <v>44</v>
      </c>
      <c r="I588" s="20" t="s">
        <v>14</v>
      </c>
      <c r="J588" s="20">
        <v>35280</v>
      </c>
      <c r="K588" s="20">
        <v>9382</v>
      </c>
      <c r="L588" s="20">
        <v>10570</v>
      </c>
      <c r="M588" s="20">
        <v>55232</v>
      </c>
      <c r="N588" s="20">
        <v>9382</v>
      </c>
      <c r="Q588" s="17"/>
      <c r="R588" s="17"/>
      <c r="V588" s="17"/>
      <c r="W588" s="17"/>
      <c r="Z588" s="17"/>
    </row>
    <row r="589" spans="1:26" x14ac:dyDescent="0.3">
      <c r="A589" s="6">
        <v>100298</v>
      </c>
      <c r="B589">
        <v>2</v>
      </c>
      <c r="C589" t="s">
        <v>613</v>
      </c>
      <c r="D589" s="18" t="str">
        <f>_xlfn.XLOOKUP(A589,Clinical[SubjectID],Clinical[WHO 2021 Diagnosis])</f>
        <v>Glioma NOS</v>
      </c>
      <c r="E589" s="30" t="s">
        <v>10</v>
      </c>
      <c r="F589" s="18" t="s">
        <v>6</v>
      </c>
      <c r="G589" s="30" t="s">
        <v>11</v>
      </c>
      <c r="H589" s="18">
        <v>44</v>
      </c>
      <c r="I589" s="20">
        <v>1511</v>
      </c>
      <c r="J589" s="20">
        <v>85334</v>
      </c>
      <c r="K589" s="20">
        <v>24233</v>
      </c>
      <c r="L589" s="20">
        <v>2608</v>
      </c>
      <c r="M589" s="20">
        <v>113686</v>
      </c>
      <c r="N589" s="20">
        <v>25744</v>
      </c>
      <c r="P589" s="17" t="s">
        <v>2</v>
      </c>
      <c r="Q589" s="17">
        <v>69349</v>
      </c>
      <c r="R589" s="17">
        <v>240</v>
      </c>
      <c r="S589">
        <f>Q589-R589</f>
        <v>69109</v>
      </c>
      <c r="U589" s="17" t="s">
        <v>2</v>
      </c>
      <c r="V589" s="17">
        <v>12083</v>
      </c>
      <c r="W589" s="17">
        <v>5361</v>
      </c>
      <c r="X589">
        <f>V589-W589</f>
        <v>6722</v>
      </c>
      <c r="Z589" s="17"/>
    </row>
    <row r="590" spans="1:26" x14ac:dyDescent="0.3">
      <c r="A590" s="6">
        <v>100299</v>
      </c>
      <c r="B590">
        <v>1</v>
      </c>
      <c r="C590" t="s">
        <v>614</v>
      </c>
      <c r="D590" s="18" t="str">
        <f>_xlfn.XLOOKUP(A590,Clinical[SubjectID],Clinical[WHO 2021 Diagnosis])</f>
        <v>Glioma NOS</v>
      </c>
      <c r="E590" s="30" t="s">
        <v>8</v>
      </c>
      <c r="F590" s="18" t="s">
        <v>6</v>
      </c>
      <c r="G590" s="30" t="s">
        <v>11</v>
      </c>
      <c r="H590" s="18">
        <v>43</v>
      </c>
      <c r="I590" s="20">
        <v>1022</v>
      </c>
      <c r="J590" s="20">
        <v>47938</v>
      </c>
      <c r="K590" s="20">
        <v>5374</v>
      </c>
      <c r="L590" s="20">
        <v>3406</v>
      </c>
      <c r="M590" s="20">
        <v>57740</v>
      </c>
      <c r="N590" s="20">
        <v>6396</v>
      </c>
      <c r="Q590" s="17"/>
      <c r="R590" s="17"/>
      <c r="V590" s="17"/>
      <c r="W590" s="17"/>
      <c r="Z590" s="17"/>
    </row>
    <row r="591" spans="1:26" x14ac:dyDescent="0.3">
      <c r="A591" s="6">
        <v>100299</v>
      </c>
      <c r="B591">
        <v>2</v>
      </c>
      <c r="C591" t="s">
        <v>615</v>
      </c>
      <c r="D591" s="18" t="str">
        <f>_xlfn.XLOOKUP(A591,Clinical[SubjectID],Clinical[WHO 2021 Diagnosis])</f>
        <v>Glioma NOS</v>
      </c>
      <c r="E591" s="30" t="s">
        <v>9</v>
      </c>
      <c r="F591" s="18" t="s">
        <v>6</v>
      </c>
      <c r="G591" s="30" t="s">
        <v>11</v>
      </c>
      <c r="H591" s="18">
        <v>43</v>
      </c>
      <c r="I591" s="20">
        <v>318</v>
      </c>
      <c r="J591" s="20">
        <v>42771</v>
      </c>
      <c r="K591" s="20">
        <v>2136</v>
      </c>
      <c r="L591" s="20">
        <v>1323</v>
      </c>
      <c r="M591" s="20">
        <v>46548</v>
      </c>
      <c r="N591" s="20">
        <v>2454</v>
      </c>
      <c r="P591" t="s">
        <v>1</v>
      </c>
      <c r="Q591" s="17">
        <v>2569</v>
      </c>
      <c r="R591" s="17">
        <v>5769</v>
      </c>
      <c r="S591">
        <f>Q591-R591</f>
        <v>-3200</v>
      </c>
      <c r="U591" s="17" t="s">
        <v>2</v>
      </c>
      <c r="V591" s="17">
        <v>1244</v>
      </c>
      <c r="W591" s="17">
        <v>611</v>
      </c>
      <c r="X591">
        <f>V591-W591</f>
        <v>633</v>
      </c>
      <c r="Z591" s="17"/>
    </row>
    <row r="592" spans="1:26" x14ac:dyDescent="0.3">
      <c r="A592" s="6">
        <v>100300</v>
      </c>
      <c r="B592">
        <v>1</v>
      </c>
      <c r="C592" t="s">
        <v>616</v>
      </c>
      <c r="D592" s="18" t="str">
        <f>_xlfn.XLOOKUP(A592,Clinical[SubjectID],Clinical[WHO 2021 Diagnosis])</f>
        <v>Glioblastoma</v>
      </c>
      <c r="E592" s="30" t="s">
        <v>9</v>
      </c>
      <c r="F592" s="18" t="s">
        <v>6</v>
      </c>
      <c r="G592" s="30" t="s">
        <v>7</v>
      </c>
      <c r="H592" s="18">
        <v>69</v>
      </c>
      <c r="I592" s="20" t="s">
        <v>14</v>
      </c>
      <c r="J592" s="20">
        <v>66760</v>
      </c>
      <c r="K592" s="20" t="s">
        <v>14</v>
      </c>
      <c r="L592" s="20">
        <v>88</v>
      </c>
      <c r="M592" s="20">
        <v>66848</v>
      </c>
      <c r="N592" s="20" t="s">
        <v>14</v>
      </c>
      <c r="Q592" s="17"/>
      <c r="R592" s="17"/>
      <c r="V592" s="17"/>
      <c r="W592" s="17"/>
      <c r="Z592" s="17"/>
    </row>
    <row r="593" spans="1:26" x14ac:dyDescent="0.3">
      <c r="A593" s="6">
        <v>100300</v>
      </c>
      <c r="B593">
        <v>2</v>
      </c>
      <c r="C593" t="s">
        <v>617</v>
      </c>
      <c r="D593" s="18" t="str">
        <f>_xlfn.XLOOKUP(A593,Clinical[SubjectID],Clinical[WHO 2021 Diagnosis])</f>
        <v>Glioblastoma</v>
      </c>
      <c r="E593" s="30" t="s">
        <v>9</v>
      </c>
      <c r="F593" s="18" t="s">
        <v>6</v>
      </c>
      <c r="G593" s="30" t="s">
        <v>7</v>
      </c>
      <c r="H593" s="18">
        <v>69</v>
      </c>
      <c r="I593" s="20" t="s">
        <v>14</v>
      </c>
      <c r="J593" s="20">
        <v>68826</v>
      </c>
      <c r="K593" s="20" t="s">
        <v>14</v>
      </c>
      <c r="L593" s="20">
        <v>95</v>
      </c>
      <c r="M593" s="20">
        <v>68921</v>
      </c>
      <c r="N593" s="20" t="s">
        <v>14</v>
      </c>
      <c r="P593" s="17" t="s">
        <v>0</v>
      </c>
      <c r="Q593" s="17">
        <v>0</v>
      </c>
      <c r="R593" s="17">
        <v>0</v>
      </c>
      <c r="S593">
        <f>Q593-R593</f>
        <v>0</v>
      </c>
      <c r="U593" s="17" t="s">
        <v>0</v>
      </c>
      <c r="V593" s="17">
        <v>0</v>
      </c>
      <c r="W593" s="17">
        <v>0</v>
      </c>
      <c r="X593">
        <f>V593-W593</f>
        <v>0</v>
      </c>
      <c r="Z593" s="17"/>
    </row>
    <row r="594" spans="1:26" x14ac:dyDescent="0.3">
      <c r="A594" s="6">
        <v>100301</v>
      </c>
      <c r="B594">
        <v>1</v>
      </c>
      <c r="C594" t="s">
        <v>618</v>
      </c>
      <c r="D594" s="18" t="str">
        <f>_xlfn.XLOOKUP(A594,Clinical[SubjectID],Clinical[WHO 2021 Diagnosis])</f>
        <v>Oligodendroglioma</v>
      </c>
      <c r="E594" s="30" t="s">
        <v>10</v>
      </c>
      <c r="F594" s="18" t="s">
        <v>6</v>
      </c>
      <c r="G594" s="30" t="s">
        <v>7</v>
      </c>
      <c r="H594" s="18">
        <v>33</v>
      </c>
      <c r="I594" s="20" t="s">
        <v>14</v>
      </c>
      <c r="J594" s="20">
        <v>18266</v>
      </c>
      <c r="K594" s="20">
        <v>709</v>
      </c>
      <c r="L594" s="20">
        <v>8686</v>
      </c>
      <c r="M594" s="20">
        <v>27661</v>
      </c>
      <c r="N594" s="20">
        <v>709</v>
      </c>
      <c r="Q594" s="17"/>
      <c r="R594" s="17"/>
      <c r="V594" s="17"/>
      <c r="W594" s="17"/>
      <c r="Z594" s="17"/>
    </row>
    <row r="595" spans="1:26" x14ac:dyDescent="0.3">
      <c r="A595" s="6">
        <v>100301</v>
      </c>
      <c r="B595">
        <v>2</v>
      </c>
      <c r="C595" t="s">
        <v>619</v>
      </c>
      <c r="D595" s="18" t="str">
        <f>_xlfn.XLOOKUP(A595,Clinical[SubjectID],Clinical[WHO 2021 Diagnosis])</f>
        <v>Oligodendroglioma</v>
      </c>
      <c r="E595" s="30" t="s">
        <v>10</v>
      </c>
      <c r="F595" s="18" t="s">
        <v>6</v>
      </c>
      <c r="G595" s="30" t="s">
        <v>7</v>
      </c>
      <c r="H595" s="18">
        <v>33</v>
      </c>
      <c r="I595" s="20" t="s">
        <v>14</v>
      </c>
      <c r="J595" s="20">
        <v>16567</v>
      </c>
      <c r="K595" s="20">
        <v>617</v>
      </c>
      <c r="L595" s="20">
        <v>8208</v>
      </c>
      <c r="M595" s="20">
        <v>25392</v>
      </c>
      <c r="N595" s="20">
        <v>617</v>
      </c>
      <c r="P595" s="17" t="s">
        <v>0</v>
      </c>
      <c r="Q595" s="17">
        <v>0</v>
      </c>
      <c r="R595" s="17">
        <v>0</v>
      </c>
      <c r="S595">
        <f>Q595-R595</f>
        <v>0</v>
      </c>
      <c r="U595" s="17" t="s">
        <v>0</v>
      </c>
      <c r="V595" s="17">
        <v>0</v>
      </c>
      <c r="W595" s="17">
        <v>0</v>
      </c>
      <c r="X595">
        <f>V595-W595</f>
        <v>0</v>
      </c>
      <c r="Z595" s="17"/>
    </row>
    <row r="596" spans="1:26" x14ac:dyDescent="0.3">
      <c r="A596" s="6">
        <v>100302</v>
      </c>
      <c r="B596">
        <v>1</v>
      </c>
      <c r="C596" t="s">
        <v>620</v>
      </c>
      <c r="D596" s="18" t="str">
        <f>_xlfn.XLOOKUP(A596,Clinical[SubjectID],Clinical[WHO 2021 Diagnosis])</f>
        <v>Glioblastoma</v>
      </c>
      <c r="E596" s="30" t="s">
        <v>10</v>
      </c>
      <c r="F596" s="18" t="s">
        <v>6</v>
      </c>
      <c r="G596" s="30" t="s">
        <v>7</v>
      </c>
      <c r="H596" s="18">
        <v>75</v>
      </c>
      <c r="I596" s="20">
        <v>4893</v>
      </c>
      <c r="J596" s="20">
        <v>111487</v>
      </c>
      <c r="K596" s="20">
        <v>21857</v>
      </c>
      <c r="L596" s="20">
        <v>723</v>
      </c>
      <c r="M596" s="20">
        <v>138960</v>
      </c>
      <c r="N596" s="20">
        <v>26750</v>
      </c>
      <c r="Q596" s="17"/>
      <c r="R596" s="17"/>
      <c r="V596" s="17"/>
      <c r="W596" s="17"/>
      <c r="Z596" s="17"/>
    </row>
    <row r="597" spans="1:26" x14ac:dyDescent="0.3">
      <c r="A597" s="6">
        <v>100302</v>
      </c>
      <c r="B597">
        <v>2</v>
      </c>
      <c r="C597" t="s">
        <v>621</v>
      </c>
      <c r="D597" s="18" t="str">
        <f>_xlfn.XLOOKUP(A597,Clinical[SubjectID],Clinical[WHO 2021 Diagnosis])</f>
        <v>Glioblastoma</v>
      </c>
      <c r="E597" s="30" t="s">
        <v>10</v>
      </c>
      <c r="F597" s="18" t="s">
        <v>6</v>
      </c>
      <c r="G597" s="30" t="s">
        <v>7</v>
      </c>
      <c r="H597" s="18">
        <v>75</v>
      </c>
      <c r="I597" s="20">
        <v>8918</v>
      </c>
      <c r="J597" s="20">
        <v>153704</v>
      </c>
      <c r="K597" s="20">
        <v>47998</v>
      </c>
      <c r="L597" s="20">
        <v>342</v>
      </c>
      <c r="M597" s="20">
        <v>210962</v>
      </c>
      <c r="N597" s="20">
        <v>56916</v>
      </c>
      <c r="P597" t="s">
        <v>2</v>
      </c>
      <c r="Q597" s="17">
        <v>75386</v>
      </c>
      <c r="R597" s="17">
        <v>9620</v>
      </c>
      <c r="S597">
        <f>Q597-R597</f>
        <v>65766</v>
      </c>
      <c r="U597" s="17" t="s">
        <v>2</v>
      </c>
      <c r="V597" s="17">
        <v>20937</v>
      </c>
      <c r="W597" s="17">
        <v>0</v>
      </c>
      <c r="X597">
        <f>V597-W597</f>
        <v>20937</v>
      </c>
      <c r="Z597" s="17"/>
    </row>
    <row r="599" spans="1:26" x14ac:dyDescent="0.3">
      <c r="G599" s="25"/>
      <c r="H599" s="26"/>
      <c r="I599" s="27"/>
      <c r="J599" s="27"/>
      <c r="K599" s="27"/>
      <c r="L599" s="27"/>
      <c r="M599" s="27"/>
      <c r="N599" s="27"/>
      <c r="O599" s="1"/>
      <c r="Q599" s="28"/>
      <c r="T599" s="1"/>
    </row>
    <row r="600" spans="1:26" x14ac:dyDescent="0.3">
      <c r="G600" s="25"/>
      <c r="H600" s="26"/>
      <c r="I600" s="27"/>
      <c r="J600" s="27"/>
      <c r="K600" s="27"/>
      <c r="L600" s="27"/>
      <c r="M600" s="27"/>
      <c r="N600" s="27"/>
      <c r="O600" s="1"/>
      <c r="Q600" s="28"/>
      <c r="T600" s="1"/>
    </row>
    <row r="601" spans="1:26" x14ac:dyDescent="0.3">
      <c r="G601" s="25"/>
      <c r="H601" s="26"/>
      <c r="I601" s="27"/>
      <c r="J601" s="27"/>
      <c r="K601" s="27"/>
      <c r="L601" s="27"/>
      <c r="M601" s="27"/>
      <c r="N601" s="27"/>
      <c r="O601" s="1"/>
      <c r="Q601" s="28"/>
      <c r="T601" s="1"/>
    </row>
    <row r="602" spans="1:26" x14ac:dyDescent="0.3">
      <c r="G602" s="25"/>
      <c r="H602" s="26"/>
      <c r="I602" s="27"/>
      <c r="J602" s="27"/>
      <c r="K602" s="27"/>
      <c r="L602" s="27"/>
      <c r="M602" s="27"/>
      <c r="N602" s="27"/>
      <c r="O602" s="1"/>
      <c r="Q602" s="28"/>
      <c r="T602" s="1"/>
    </row>
    <row r="603" spans="1:26" x14ac:dyDescent="0.3">
      <c r="G603" s="25"/>
      <c r="H603" s="26"/>
      <c r="I603" s="27"/>
      <c r="J603" s="27"/>
      <c r="K603" s="27"/>
      <c r="L603" s="27"/>
      <c r="M603" s="27"/>
      <c r="N603" s="27"/>
      <c r="O603" s="1"/>
      <c r="Q603" s="28"/>
      <c r="T603" s="1"/>
    </row>
    <row r="604" spans="1:26" x14ac:dyDescent="0.3">
      <c r="G604" s="25"/>
      <c r="O604" s="1"/>
      <c r="P604" s="1"/>
      <c r="Q604" s="2"/>
      <c r="T604" s="1"/>
      <c r="U604" s="1"/>
    </row>
    <row r="605" spans="1:26" x14ac:dyDescent="0.3">
      <c r="G605" s="25"/>
      <c r="H605" s="28"/>
      <c r="I605" s="29"/>
      <c r="J605" s="29"/>
      <c r="K605" s="29"/>
      <c r="L605" s="29"/>
      <c r="M605" s="29"/>
      <c r="N605" s="29"/>
    </row>
  </sheetData>
  <sortState xmlns:xlrd2="http://schemas.microsoft.com/office/spreadsheetml/2017/richdata2" ref="A2:AM597">
    <sortCondition ref="C2:C597"/>
  </sortState>
  <conditionalFormatting sqref="P499">
    <cfRule type="containsText" dxfId="128" priority="27" operator="containsText" text="Increased">
      <formula>NOT(ISERROR(SEARCH("Increased",P499)))</formula>
    </cfRule>
    <cfRule type="containsText" dxfId="127" priority="26" operator="containsText" text="Decreased">
      <formula>NOT(ISERROR(SEARCH("Decreased",P499)))</formula>
    </cfRule>
    <cfRule type="containsText" dxfId="126" priority="24" operator="containsText" text="Decreased">
      <formula>NOT(ISERROR(SEARCH("Decreased",P499)))</formula>
    </cfRule>
    <cfRule type="containsText" dxfId="125" priority="25" operator="containsText" text="Increased">
      <formula>NOT(ISERROR(SEARCH("Increased",P499)))</formula>
    </cfRule>
  </conditionalFormatting>
  <conditionalFormatting sqref="P523">
    <cfRule type="containsText" dxfId="124" priority="21" operator="containsText" text="Increased">
      <formula>NOT(ISERROR(SEARCH("Increased",P523)))</formula>
    </cfRule>
    <cfRule type="containsText" dxfId="123" priority="20" operator="containsText" text="Decreased">
      <formula>NOT(ISERROR(SEARCH("Decreased",P523)))</formula>
    </cfRule>
    <cfRule type="containsText" dxfId="122" priority="22" operator="containsText" text="Decreased">
      <formula>NOT(ISERROR(SEARCH("Decreased",P523)))</formula>
    </cfRule>
    <cfRule type="containsText" dxfId="121" priority="23" operator="containsText" text="Increased">
      <formula>NOT(ISERROR(SEARCH("Increased",P523)))</formula>
    </cfRule>
  </conditionalFormatting>
  <conditionalFormatting sqref="P527">
    <cfRule type="containsText" dxfId="120" priority="17" operator="containsText" text="Increased">
      <formula>NOT(ISERROR(SEARCH("Increased",P527)))</formula>
    </cfRule>
    <cfRule type="containsText" dxfId="119" priority="16" operator="containsText" text="Decreased">
      <formula>NOT(ISERROR(SEARCH("Decreased",P527)))</formula>
    </cfRule>
    <cfRule type="containsText" dxfId="118" priority="18" operator="containsText" text="Decreased">
      <formula>NOT(ISERROR(SEARCH("Decreased",P527)))</formula>
    </cfRule>
    <cfRule type="containsText" dxfId="117" priority="19" operator="containsText" text="Increased">
      <formula>NOT(ISERROR(SEARCH("Increased",P527)))</formula>
    </cfRule>
  </conditionalFormatting>
  <conditionalFormatting sqref="P537">
    <cfRule type="containsText" dxfId="116" priority="14" operator="containsText" text="Decreased">
      <formula>NOT(ISERROR(SEARCH("Decreased",P537)))</formula>
    </cfRule>
    <cfRule type="containsText" dxfId="115" priority="15" operator="containsText" text="Increased">
      <formula>NOT(ISERROR(SEARCH("Increased",P537)))</formula>
    </cfRule>
    <cfRule type="containsText" dxfId="114" priority="12" operator="containsText" text="Decreased">
      <formula>NOT(ISERROR(SEARCH("Decreased",P537)))</formula>
    </cfRule>
    <cfRule type="containsText" dxfId="113" priority="13" operator="containsText" text="Increased">
      <formula>NOT(ISERROR(SEARCH("Increased",P537)))</formula>
    </cfRule>
  </conditionalFormatting>
  <conditionalFormatting sqref="P539">
    <cfRule type="containsText" dxfId="112" priority="8" operator="containsText" text="Decreased">
      <formula>NOT(ISERROR(SEARCH("Decreased",P539)))</formula>
    </cfRule>
    <cfRule type="containsText" dxfId="111" priority="10" operator="containsText" text="Decreased">
      <formula>NOT(ISERROR(SEARCH("Decreased",P539)))</formula>
    </cfRule>
    <cfRule type="containsText" dxfId="110" priority="11" operator="containsText" text="Increased">
      <formula>NOT(ISERROR(SEARCH("Increased",P539)))</formula>
    </cfRule>
    <cfRule type="containsText" dxfId="109" priority="9" operator="containsText" text="Increased">
      <formula>NOT(ISERROR(SEARCH("Increased",P539)))</formula>
    </cfRule>
  </conditionalFormatting>
  <conditionalFormatting sqref="P563">
    <cfRule type="containsText" dxfId="108" priority="5" operator="containsText" text="Increased">
      <formula>NOT(ISERROR(SEARCH("Increased",P563)))</formula>
    </cfRule>
    <cfRule type="containsText" dxfId="107" priority="6" operator="containsText" text="Decreased">
      <formula>NOT(ISERROR(SEARCH("Decreased",P563)))</formula>
    </cfRule>
    <cfRule type="containsText" dxfId="106" priority="7" operator="containsText" text="Increased">
      <formula>NOT(ISERROR(SEARCH("Increased",P563)))</formula>
    </cfRule>
    <cfRule type="containsText" dxfId="105" priority="4" operator="containsText" text="Decreased">
      <formula>NOT(ISERROR(SEARCH("Decreased",P563)))</formula>
    </cfRule>
  </conditionalFormatting>
  <conditionalFormatting sqref="P197:R498">
    <cfRule type="containsText" dxfId="104" priority="267" operator="containsText" text="Increased">
      <formula>NOT(ISERROR(SEARCH("Increased",P197)))</formula>
    </cfRule>
    <cfRule type="containsText" dxfId="103" priority="266" operator="containsText" text="Decreased">
      <formula>NOT(ISERROR(SEARCH("Decreased",P197)))</formula>
    </cfRule>
  </conditionalFormatting>
  <conditionalFormatting sqref="P498:R498">
    <cfRule type="containsText" dxfId="102" priority="265" operator="containsText" text="Increased">
      <formula>NOT(ISERROR(SEARCH("Increased",P498)))</formula>
    </cfRule>
    <cfRule type="containsText" dxfId="101" priority="264" operator="containsText" text="Decreased">
      <formula>NOT(ISERROR(SEARCH("Decreased",P498)))</formula>
    </cfRule>
  </conditionalFormatting>
  <conditionalFormatting sqref="P500:R505 Q499:R499">
    <cfRule type="containsText" dxfId="100" priority="262" operator="containsText" text="Decreased">
      <formula>NOT(ISERROR(SEARCH("Decreased",P499)))</formula>
    </cfRule>
  </conditionalFormatting>
  <conditionalFormatting sqref="P500:R505">
    <cfRule type="containsText" dxfId="99" priority="261" operator="containsText" text="Increased">
      <formula>NOT(ISERROR(SEARCH("Increased",P500)))</formula>
    </cfRule>
  </conditionalFormatting>
  <conditionalFormatting sqref="P500:R506">
    <cfRule type="containsText" dxfId="98" priority="184" operator="containsText" text="Decreased">
      <formula>NOT(ISERROR(SEARCH("Decreased",P500)))</formula>
    </cfRule>
  </conditionalFormatting>
  <conditionalFormatting sqref="P506:R506">
    <cfRule type="containsText" dxfId="97" priority="182" operator="containsText" text="Decreased">
      <formula>NOT(ISERROR(SEARCH("Decreased",P506)))</formula>
    </cfRule>
    <cfRule type="containsText" dxfId="96" priority="183" operator="containsText" text="Increased">
      <formula>NOT(ISERROR(SEARCH("Increased",P506)))</formula>
    </cfRule>
    <cfRule type="containsText" dxfId="95" priority="185" operator="containsText" text="Increased">
      <formula>NOT(ISERROR(SEARCH("Increased",P506)))</formula>
    </cfRule>
  </conditionalFormatting>
  <conditionalFormatting sqref="P507:R509">
    <cfRule type="containsText" dxfId="94" priority="259" operator="containsText" text="Increased">
      <formula>NOT(ISERROR(SEARCH("Increased",P507)))</formula>
    </cfRule>
    <cfRule type="containsText" dxfId="93" priority="258" operator="containsText" text="Decreased">
      <formula>NOT(ISERROR(SEARCH("Decreased",P507)))</formula>
    </cfRule>
  </conditionalFormatting>
  <conditionalFormatting sqref="P507:R510">
    <cfRule type="containsText" dxfId="92" priority="255" operator="containsText" text="Increased">
      <formula>NOT(ISERROR(SEARCH("Increased",P507)))</formula>
    </cfRule>
    <cfRule type="containsText" dxfId="91" priority="254" operator="containsText" text="Decreased">
      <formula>NOT(ISERROR(SEARCH("Decreased",P507)))</formula>
    </cfRule>
  </conditionalFormatting>
  <conditionalFormatting sqref="P510:R517">
    <cfRule type="containsText" dxfId="90" priority="249" operator="containsText" text="Increased">
      <formula>NOT(ISERROR(SEARCH("Increased",P510)))</formula>
    </cfRule>
    <cfRule type="containsText" dxfId="89" priority="248" operator="containsText" text="Decreased">
      <formula>NOT(ISERROR(SEARCH("Decreased",P510)))</formula>
    </cfRule>
  </conditionalFormatting>
  <conditionalFormatting sqref="P512:R519">
    <cfRule type="containsText" dxfId="88" priority="242" operator="containsText" text="Decreased">
      <formula>NOT(ISERROR(SEARCH("Decreased",P512)))</formula>
    </cfRule>
    <cfRule type="containsText" dxfId="87" priority="243" operator="containsText" text="Increased">
      <formula>NOT(ISERROR(SEARCH("Increased",P512)))</formula>
    </cfRule>
  </conditionalFormatting>
  <conditionalFormatting sqref="P520:R522 P524:R526">
    <cfRule type="containsText" dxfId="86" priority="237" operator="containsText" text="Increased">
      <formula>NOT(ISERROR(SEARCH("Increased",P520)))</formula>
    </cfRule>
  </conditionalFormatting>
  <conditionalFormatting sqref="P524:R526 P520:R522">
    <cfRule type="containsText" dxfId="85" priority="236" operator="containsText" text="Decreased">
      <formula>NOT(ISERROR(SEARCH("Decreased",P520)))</formula>
    </cfRule>
  </conditionalFormatting>
  <conditionalFormatting sqref="P528:R529">
    <cfRule type="containsText" dxfId="84" priority="233" operator="containsText" text="Increased">
      <formula>NOT(ISERROR(SEARCH("Increased",P528)))</formula>
    </cfRule>
    <cfRule type="containsText" dxfId="83" priority="232" operator="containsText" text="Decreased">
      <formula>NOT(ISERROR(SEARCH("Decreased",P528)))</formula>
    </cfRule>
  </conditionalFormatting>
  <conditionalFormatting sqref="P528:R532">
    <cfRule type="containsText" dxfId="82" priority="227" operator="containsText" text="Increased">
      <formula>NOT(ISERROR(SEARCH("Increased",P528)))</formula>
    </cfRule>
    <cfRule type="containsText" dxfId="81" priority="226" operator="containsText" text="Decreased">
      <formula>NOT(ISERROR(SEARCH("Decreased",P528)))</formula>
    </cfRule>
  </conditionalFormatting>
  <conditionalFormatting sqref="P531:R533">
    <cfRule type="containsText" dxfId="80" priority="223" operator="containsText" text="Increased">
      <formula>NOT(ISERROR(SEARCH("Increased",P531)))</formula>
    </cfRule>
    <cfRule type="containsText" dxfId="79" priority="222" operator="containsText" text="Decreased">
      <formula>NOT(ISERROR(SEARCH("Decreased",P531)))</formula>
    </cfRule>
  </conditionalFormatting>
  <conditionalFormatting sqref="P534:R536 P538:R538">
    <cfRule type="containsText" dxfId="78" priority="217" operator="containsText" text="Increased">
      <formula>NOT(ISERROR(SEARCH("Increased",P534)))</formula>
    </cfRule>
  </conditionalFormatting>
  <conditionalFormatting sqref="P538:R538 P534:R536">
    <cfRule type="containsText" dxfId="77" priority="216" operator="containsText" text="Decreased">
      <formula>NOT(ISERROR(SEARCH("Decreased",P534)))</formula>
    </cfRule>
  </conditionalFormatting>
  <conditionalFormatting sqref="P540:R553">
    <cfRule type="containsText" dxfId="76" priority="213" operator="containsText" text="Increased">
      <formula>NOT(ISERROR(SEARCH("Increased",P540)))</formula>
    </cfRule>
    <cfRule type="containsText" dxfId="75" priority="212" operator="containsText" text="Decreased">
      <formula>NOT(ISERROR(SEARCH("Decreased",P540)))</formula>
    </cfRule>
  </conditionalFormatting>
  <conditionalFormatting sqref="P542:R562">
    <cfRule type="containsText" dxfId="74" priority="208" operator="containsText" text="Decreased">
      <formula>NOT(ISERROR(SEARCH("Decreased",P542)))</formula>
    </cfRule>
    <cfRule type="containsText" dxfId="73" priority="209" operator="containsText" text="Increased">
      <formula>NOT(ISERROR(SEARCH("Increased",P542)))</formula>
    </cfRule>
  </conditionalFormatting>
  <conditionalFormatting sqref="P554:R562">
    <cfRule type="containsText" dxfId="72" priority="206" operator="containsText" text="Decreased">
      <formula>NOT(ISERROR(SEARCH("Decreased",P554)))</formula>
    </cfRule>
    <cfRule type="containsText" dxfId="71" priority="207" operator="containsText" text="Increased">
      <formula>NOT(ISERROR(SEARCH("Increased",P554)))</formula>
    </cfRule>
  </conditionalFormatting>
  <conditionalFormatting sqref="P564:R581">
    <cfRule type="containsText" dxfId="70" priority="202" operator="containsText" text="Decreased">
      <formula>NOT(ISERROR(SEARCH("Decreased",P564)))</formula>
    </cfRule>
    <cfRule type="containsText" dxfId="69" priority="203" operator="containsText" text="Increased">
      <formula>NOT(ISERROR(SEARCH("Increased",P564)))</formula>
    </cfRule>
  </conditionalFormatting>
  <conditionalFormatting sqref="P564:R588">
    <cfRule type="containsText" dxfId="68" priority="198" operator="containsText" text="Decreased">
      <formula>NOT(ISERROR(SEARCH("Decreased",P564)))</formula>
    </cfRule>
    <cfRule type="containsText" dxfId="67" priority="199" operator="containsText" text="Increased">
      <formula>NOT(ISERROR(SEARCH("Increased",P564)))</formula>
    </cfRule>
  </conditionalFormatting>
  <conditionalFormatting sqref="P582:R589">
    <cfRule type="containsText" dxfId="66" priority="194" operator="containsText" text="Decreased">
      <formula>NOT(ISERROR(SEARCH("Decreased",P582)))</formula>
    </cfRule>
    <cfRule type="containsText" dxfId="65" priority="195" operator="containsText" text="Increased">
      <formula>NOT(ISERROR(SEARCH("Increased",P582)))</formula>
    </cfRule>
  </conditionalFormatting>
  <conditionalFormatting sqref="P589:R593">
    <cfRule type="containsText" dxfId="64" priority="191" operator="containsText" text="Increased">
      <formula>NOT(ISERROR(SEARCH("Increased",P589)))</formula>
    </cfRule>
    <cfRule type="containsText" dxfId="63" priority="190" operator="containsText" text="Decreased">
      <formula>NOT(ISERROR(SEARCH("Decreased",P589)))</formula>
    </cfRule>
  </conditionalFormatting>
  <conditionalFormatting sqref="P590:R597">
    <cfRule type="containsText" dxfId="62" priority="186" operator="containsText" text="Decreased">
      <formula>NOT(ISERROR(SEARCH("Decreased",P590)))</formula>
    </cfRule>
    <cfRule type="containsText" dxfId="61" priority="187" operator="containsText" text="Increased">
      <formula>NOT(ISERROR(SEARCH("Increased",P590)))</formula>
    </cfRule>
  </conditionalFormatting>
  <conditionalFormatting sqref="P2:T26 P27:R497 S27:T597">
    <cfRule type="containsText" dxfId="60" priority="290" operator="containsText" text="Decreased">
      <formula>NOT(ISERROR(SEARCH("Decreased",P2)))</formula>
    </cfRule>
    <cfRule type="containsText" dxfId="59" priority="291" operator="containsText" text="Increased">
      <formula>NOT(ISERROR(SEARCH("Increased",P2)))</formula>
    </cfRule>
  </conditionalFormatting>
  <conditionalFormatting sqref="P3:T26 P27:R189 S27:T597 U66:U497">
    <cfRule type="containsText" dxfId="58" priority="285" operator="containsText" text="Increased">
      <formula>NOT(ISERROR(SEARCH("Increased",P3)))</formula>
    </cfRule>
  </conditionalFormatting>
  <conditionalFormatting sqref="Q499:R499 P500:R505">
    <cfRule type="containsText" dxfId="57" priority="263" operator="containsText" text="Increased">
      <formula>NOT(ISERROR(SEARCH("Increased",P499)))</formula>
    </cfRule>
  </conditionalFormatting>
  <conditionalFormatting sqref="Q499:R523 P519:R522 P524:R526">
    <cfRule type="containsText" dxfId="56" priority="239" operator="containsText" text="Increased">
      <formula>NOT(ISERROR(SEARCH("Increased",P499)))</formula>
    </cfRule>
    <cfRule type="containsText" dxfId="55" priority="238" operator="containsText" text="Decreased">
      <formula>NOT(ISERROR(SEARCH("Decreased",P499)))</formula>
    </cfRule>
  </conditionalFormatting>
  <conditionalFormatting sqref="Q523:R539 P533:R536 P538:R538 P540:R540">
    <cfRule type="containsText" dxfId="54" priority="219" operator="containsText" text="Increased">
      <formula>NOT(ISERROR(SEARCH("Increased",P523)))</formula>
    </cfRule>
    <cfRule type="containsText" dxfId="53" priority="218" operator="containsText" text="Decreased">
      <formula>NOT(ISERROR(SEARCH("Decreased",P523)))</formula>
    </cfRule>
  </conditionalFormatting>
  <conditionalFormatting sqref="Q537:R563">
    <cfRule type="containsText" dxfId="52" priority="204" operator="containsText" text="Decreased">
      <formula>NOT(ISERROR(SEARCH("Decreased",Q537)))</formula>
    </cfRule>
    <cfRule type="containsText" dxfId="51" priority="205" operator="containsText" text="Increased">
      <formula>NOT(ISERROR(SEARCH("Increased",Q537)))</formula>
    </cfRule>
  </conditionalFormatting>
  <conditionalFormatting sqref="U2">
    <cfRule type="containsText" dxfId="50" priority="289" operator="containsText" text="Increased">
      <formula>NOT(ISERROR(SEARCH("Increased",U2)))</formula>
    </cfRule>
  </conditionalFormatting>
  <conditionalFormatting sqref="U2:U497 P3:T26 P27:R189 S27:T597">
    <cfRule type="containsText" dxfId="49" priority="284" operator="containsText" text="Decreased">
      <formula>NOT(ISERROR(SEARCH("Decreased",P2)))</formula>
    </cfRule>
  </conditionalFormatting>
  <conditionalFormatting sqref="U3:U65">
    <cfRule type="containsText" dxfId="48" priority="280" operator="containsText" text="Decreased">
      <formula>NOT(ISERROR(SEARCH("Decreased",U3)))</formula>
    </cfRule>
    <cfRule type="containsText" dxfId="47" priority="281" operator="containsText" text="Increased">
      <formula>NOT(ISERROR(SEARCH("Increased",U3)))</formula>
    </cfRule>
  </conditionalFormatting>
  <conditionalFormatting sqref="U498:U527">
    <cfRule type="containsText" dxfId="46" priority="181" operator="containsText" text="Increased">
      <formula>NOT(ISERROR(SEARCH("Increased",U498)))</formula>
    </cfRule>
    <cfRule type="containsText" dxfId="45" priority="180" operator="containsText" text="Decreased">
      <formula>NOT(ISERROR(SEARCH("Decreased",U498)))</formula>
    </cfRule>
  </conditionalFormatting>
  <conditionalFormatting sqref="U498:U532">
    <cfRule type="containsText" dxfId="44" priority="177" operator="containsText" text="Increased">
      <formula>NOT(ISERROR(SEARCH("Increased",U498)))</formula>
    </cfRule>
    <cfRule type="containsText" dxfId="43" priority="176" operator="containsText" text="Decreased">
      <formula>NOT(ISERROR(SEARCH("Decreased",U498)))</formula>
    </cfRule>
  </conditionalFormatting>
  <conditionalFormatting sqref="U528:U533">
    <cfRule type="containsText" dxfId="42" priority="145" operator="containsText" text="Increased">
      <formula>NOT(ISERROR(SEARCH("Increased",U528)))</formula>
    </cfRule>
    <cfRule type="containsText" dxfId="41" priority="144" operator="containsText" text="Decreased">
      <formula>NOT(ISERROR(SEARCH("Decreased",U528)))</formula>
    </cfRule>
  </conditionalFormatting>
  <conditionalFormatting sqref="U534:U571">
    <cfRule type="containsText" dxfId="40" priority="173" operator="containsText" text="Increased">
      <formula>NOT(ISERROR(SEARCH("Increased",U534)))</formula>
    </cfRule>
    <cfRule type="containsText" dxfId="39" priority="172" operator="containsText" text="Decreased">
      <formula>NOT(ISERROR(SEARCH("Decreased",U534)))</formula>
    </cfRule>
  </conditionalFormatting>
  <conditionalFormatting sqref="U534:U580">
    <cfRule type="containsText" dxfId="38" priority="158" operator="containsText" text="Decreased">
      <formula>NOT(ISERROR(SEARCH("Decreased",U534)))</formula>
    </cfRule>
    <cfRule type="containsText" dxfId="37" priority="159" operator="containsText" text="Increased">
      <formula>NOT(ISERROR(SEARCH("Increased",U534)))</formula>
    </cfRule>
  </conditionalFormatting>
  <conditionalFormatting sqref="U573:U577">
    <cfRule type="containsText" dxfId="36" priority="168" operator="containsText" text="Decreased">
      <formula>NOT(ISERROR(SEARCH("Decreased",U573)))</formula>
    </cfRule>
    <cfRule type="containsText" dxfId="35" priority="169" operator="containsText" text="Increased">
      <formula>NOT(ISERROR(SEARCH("Increased",U573)))</formula>
    </cfRule>
  </conditionalFormatting>
  <conditionalFormatting sqref="U580:U592">
    <cfRule type="containsText" dxfId="34" priority="153" operator="containsText" text="Increased">
      <formula>NOT(ISERROR(SEARCH("Increased",U580)))</formula>
    </cfRule>
    <cfRule type="containsText" dxfId="33" priority="152" operator="containsText" text="Decreased">
      <formula>NOT(ISERROR(SEARCH("Decreased",U580)))</formula>
    </cfRule>
  </conditionalFormatting>
  <conditionalFormatting sqref="U582:U597">
    <cfRule type="containsText" dxfId="32" priority="149" operator="containsText" text="Increased">
      <formula>NOT(ISERROR(SEARCH("Increased",U582)))</formula>
    </cfRule>
    <cfRule type="containsText" dxfId="31" priority="148" operator="containsText" text="Decreased">
      <formula>NOT(ISERROR(SEARCH("Decreased",U582)))</formula>
    </cfRule>
  </conditionalFormatting>
  <conditionalFormatting sqref="U593:U597">
    <cfRule type="containsText" dxfId="30" priority="147" operator="containsText" text="Increased">
      <formula>NOT(ISERROR(SEARCH("Increased",U593)))</formula>
    </cfRule>
    <cfRule type="containsText" dxfId="29" priority="146" operator="containsText" text="Decreased">
      <formula>NOT(ISERROR(SEARCH("Decreased",U593)))</formula>
    </cfRule>
  </conditionalFormatting>
  <conditionalFormatting sqref="X3:X597">
    <cfRule type="containsText" dxfId="28" priority="31" operator="containsText" text="Increased">
      <formula>NOT(ISERROR(SEARCH("Increased",X3)))</formula>
    </cfRule>
    <cfRule type="containsText" dxfId="27" priority="30" operator="containsText" text="Decreased">
      <formula>NOT(ISERROR(SEARCH("Decreased",X3)))</formula>
    </cfRule>
    <cfRule type="containsText" dxfId="26" priority="29" operator="containsText" text="Increased">
      <formula>NOT(ISERROR(SEARCH("Increased",X3)))</formula>
    </cfRule>
    <cfRule type="containsText" dxfId="25" priority="28" operator="containsText" text="Decreased">
      <formula>NOT(ISERROR(SEARCH("Decreased",X3)))</formula>
    </cfRule>
  </conditionalFormatting>
  <dataValidations count="2">
    <dataValidation type="list" allowBlank="1" showInputMessage="1" showErrorMessage="1" sqref="U498:U527" xr:uid="{BEAC1DCB-07A1-3E45-845D-E0ED64116303}">
      <formula1>#REF!</formula1>
    </dataValidation>
    <dataValidation type="list" allowBlank="1" showInputMessage="1" showErrorMessage="1" sqref="P594:R597 U508:U517 U581 P561:P562 U528:U550 P552:R553 P500:P505 P507:R547 P564:P577 Q498:R505 P498 Q561:R577 U561:U579" xr:uid="{B65D9F66-7D1E-C14A-AE42-558587F00F67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48B8-C699-0E4E-9AC0-499C179ABD89}">
  <dimension ref="A1:V309"/>
  <sheetViews>
    <sheetView topLeftCell="A124" zoomScaleNormal="100" workbookViewId="0">
      <pane xSplit="1" topLeftCell="B1" activePane="topRight" state="frozen"/>
      <selection pane="topRight" activeCell="G31" sqref="G31"/>
    </sheetView>
  </sheetViews>
  <sheetFormatPr defaultColWidth="10.796875" defaultRowHeight="15.6" x14ac:dyDescent="0.3"/>
  <cols>
    <col min="1" max="1" width="11.296875" style="15" customWidth="1"/>
    <col min="2" max="2" width="35" style="10" customWidth="1"/>
    <col min="3" max="3" width="29.19921875" style="11" customWidth="1"/>
    <col min="4" max="4" width="14.796875" style="11" customWidth="1"/>
    <col min="5" max="5" width="21.296875" style="11" bestFit="1" customWidth="1"/>
    <col min="6" max="6" width="21.296875" style="11" customWidth="1"/>
    <col min="7" max="8" width="10.796875" style="11"/>
    <col min="9" max="9" width="24.69921875" style="11" customWidth="1"/>
    <col min="10" max="11" width="10.796875" style="11"/>
    <col min="12" max="12" width="10.796875" style="10"/>
    <col min="13" max="13" width="27.19921875" style="10" customWidth="1"/>
    <col min="14" max="14" width="35.69921875" style="10" customWidth="1"/>
    <col min="15" max="15" width="44.296875" style="10" customWidth="1"/>
    <col min="16" max="16" width="16.296875" style="10" customWidth="1"/>
    <col min="17" max="17" width="34.796875" style="11" customWidth="1"/>
    <col min="18" max="18" width="37.796875" style="11" customWidth="1"/>
    <col min="19" max="19" width="38.296875" style="11" customWidth="1"/>
    <col min="20" max="20" width="20.296875" style="10" customWidth="1"/>
    <col min="21" max="21" width="27.69921875" style="12" customWidth="1"/>
    <col min="22" max="22" width="27.296875" style="11" customWidth="1"/>
    <col min="23" max="16384" width="10.796875" style="11"/>
  </cols>
  <sheetData>
    <row r="1" spans="1:22" s="8" customFormat="1" x14ac:dyDescent="0.3">
      <c r="A1" s="16" t="s">
        <v>15</v>
      </c>
      <c r="B1" s="7" t="s">
        <v>858</v>
      </c>
      <c r="C1" s="7" t="s">
        <v>762</v>
      </c>
      <c r="D1" s="8" t="s">
        <v>754</v>
      </c>
      <c r="E1" s="8" t="s">
        <v>862</v>
      </c>
      <c r="F1" s="8" t="s">
        <v>875</v>
      </c>
      <c r="G1" s="8" t="s">
        <v>763</v>
      </c>
      <c r="H1" s="8" t="s">
        <v>756</v>
      </c>
      <c r="I1" s="8" t="s">
        <v>757</v>
      </c>
      <c r="J1" s="8" t="s">
        <v>758</v>
      </c>
      <c r="K1" s="8" t="s">
        <v>759</v>
      </c>
      <c r="L1" s="8" t="s">
        <v>760</v>
      </c>
      <c r="M1" s="7" t="s">
        <v>857</v>
      </c>
      <c r="N1" s="7" t="s">
        <v>764</v>
      </c>
      <c r="O1" s="7" t="s">
        <v>765</v>
      </c>
      <c r="P1" s="7" t="s">
        <v>761</v>
      </c>
      <c r="Q1" s="7" t="s">
        <v>859</v>
      </c>
      <c r="R1" s="8" t="s">
        <v>766</v>
      </c>
      <c r="S1" s="8" t="s">
        <v>769</v>
      </c>
      <c r="T1" s="8" t="s">
        <v>770</v>
      </c>
      <c r="U1" s="7" t="s">
        <v>771</v>
      </c>
      <c r="V1" s="9" t="s">
        <v>772</v>
      </c>
    </row>
    <row r="2" spans="1:22" x14ac:dyDescent="0.3">
      <c r="A2" s="14">
        <v>100001</v>
      </c>
      <c r="B2" s="10">
        <v>8682</v>
      </c>
      <c r="C2" s="10">
        <v>71.645138888889051</v>
      </c>
      <c r="D2" s="11" t="s">
        <v>789</v>
      </c>
      <c r="E2" s="11" t="s">
        <v>861</v>
      </c>
      <c r="F2" s="11" t="s">
        <v>861</v>
      </c>
      <c r="J2" s="11" t="s">
        <v>831</v>
      </c>
      <c r="K2" s="11" t="s">
        <v>843</v>
      </c>
      <c r="L2" s="11" t="s">
        <v>793</v>
      </c>
      <c r="N2" s="10">
        <v>1095</v>
      </c>
      <c r="O2" s="10">
        <v>33</v>
      </c>
      <c r="Q2" s="10"/>
      <c r="R2" s="11" t="s">
        <v>788</v>
      </c>
      <c r="S2" s="11" t="s">
        <v>801</v>
      </c>
      <c r="T2" s="11">
        <v>2</v>
      </c>
      <c r="U2" s="10">
        <v>4090</v>
      </c>
      <c r="V2" s="12"/>
    </row>
    <row r="3" spans="1:22" x14ac:dyDescent="0.3">
      <c r="A3" s="14">
        <v>100002</v>
      </c>
      <c r="B3" s="10">
        <v>3870</v>
      </c>
      <c r="C3" s="10">
        <v>182.56874999999854</v>
      </c>
      <c r="D3" s="11" t="s">
        <v>842</v>
      </c>
      <c r="E3" s="11" t="s">
        <v>861</v>
      </c>
      <c r="F3" s="11" t="s">
        <v>861</v>
      </c>
      <c r="G3" s="11">
        <v>2</v>
      </c>
      <c r="H3" s="11" t="s">
        <v>792</v>
      </c>
      <c r="I3" s="11">
        <v>17</v>
      </c>
      <c r="J3" s="11" t="s">
        <v>831</v>
      </c>
      <c r="K3" s="11" t="s">
        <v>843</v>
      </c>
      <c r="L3" s="11" t="s">
        <v>793</v>
      </c>
      <c r="N3" s="10">
        <v>1218</v>
      </c>
      <c r="Q3" s="10"/>
      <c r="R3" s="11" t="s">
        <v>788</v>
      </c>
      <c r="S3" s="11" t="s">
        <v>788</v>
      </c>
      <c r="T3" s="11">
        <v>3</v>
      </c>
      <c r="U3" s="10">
        <v>775</v>
      </c>
      <c r="V3" s="12">
        <v>-1218</v>
      </c>
    </row>
    <row r="4" spans="1:22" x14ac:dyDescent="0.3">
      <c r="A4" s="14">
        <v>100003</v>
      </c>
      <c r="B4" s="10">
        <v>734</v>
      </c>
      <c r="C4" s="10">
        <v>138.71527777778101</v>
      </c>
      <c r="E4" s="11" t="s">
        <v>861</v>
      </c>
      <c r="F4" s="11" t="s">
        <v>861</v>
      </c>
      <c r="G4" s="11">
        <v>3</v>
      </c>
      <c r="H4" s="11" t="s">
        <v>792</v>
      </c>
      <c r="J4" s="11" t="s">
        <v>831</v>
      </c>
      <c r="K4" s="11" t="s">
        <v>843</v>
      </c>
      <c r="L4" s="11"/>
      <c r="O4" s="10">
        <v>-702</v>
      </c>
      <c r="P4" s="10" t="s">
        <v>787</v>
      </c>
      <c r="Q4" s="10">
        <v>642</v>
      </c>
      <c r="R4" s="11" t="s">
        <v>788</v>
      </c>
      <c r="S4" s="11" t="s">
        <v>788</v>
      </c>
      <c r="T4" s="11">
        <v>1</v>
      </c>
      <c r="U4" s="10"/>
      <c r="V4" s="12"/>
    </row>
    <row r="5" spans="1:22" x14ac:dyDescent="0.3">
      <c r="A5" s="14">
        <v>100004</v>
      </c>
      <c r="B5" s="10">
        <v>233</v>
      </c>
      <c r="C5" s="10">
        <v>56.567361111112405</v>
      </c>
      <c r="D5" s="11" t="s">
        <v>789</v>
      </c>
      <c r="E5" s="11" t="s">
        <v>785</v>
      </c>
      <c r="F5" s="11" t="s">
        <v>785</v>
      </c>
      <c r="G5" s="11">
        <v>4</v>
      </c>
      <c r="H5" s="11" t="s">
        <v>792</v>
      </c>
      <c r="I5" s="11">
        <v>7</v>
      </c>
      <c r="J5" s="11" t="s">
        <v>786</v>
      </c>
      <c r="K5" s="11" t="s">
        <v>793</v>
      </c>
      <c r="L5" s="11"/>
      <c r="M5" s="10">
        <v>-505</v>
      </c>
      <c r="N5" s="10">
        <v>216</v>
      </c>
      <c r="O5" s="10">
        <v>-204</v>
      </c>
      <c r="P5" s="10" t="s">
        <v>787</v>
      </c>
      <c r="Q5" s="10">
        <v>160</v>
      </c>
      <c r="R5" s="11" t="s">
        <v>788</v>
      </c>
      <c r="S5" s="11" t="s">
        <v>788</v>
      </c>
      <c r="T5" s="11">
        <v>1</v>
      </c>
      <c r="U5" s="10"/>
      <c r="V5" s="12"/>
    </row>
    <row r="6" spans="1:22" x14ac:dyDescent="0.3">
      <c r="A6" s="14">
        <v>100005</v>
      </c>
      <c r="B6" s="10">
        <v>177</v>
      </c>
      <c r="C6" s="10">
        <v>65.441666666665697</v>
      </c>
      <c r="D6" s="11" t="s">
        <v>789</v>
      </c>
      <c r="E6" s="11" t="s">
        <v>874</v>
      </c>
      <c r="F6" s="11" t="s">
        <v>876</v>
      </c>
      <c r="G6" s="11">
        <v>3</v>
      </c>
      <c r="J6" s="11" t="s">
        <v>831</v>
      </c>
      <c r="L6" s="11" t="s">
        <v>830</v>
      </c>
      <c r="O6" s="10">
        <v>-139</v>
      </c>
      <c r="P6" s="10" t="s">
        <v>787</v>
      </c>
      <c r="Q6" s="10">
        <v>139</v>
      </c>
      <c r="R6" s="11" t="s">
        <v>788</v>
      </c>
      <c r="S6" s="11" t="s">
        <v>788</v>
      </c>
      <c r="T6" s="11">
        <v>1</v>
      </c>
      <c r="U6" s="10"/>
      <c r="V6" s="12"/>
    </row>
    <row r="7" spans="1:22" x14ac:dyDescent="0.3">
      <c r="A7" s="14">
        <v>100006</v>
      </c>
      <c r="B7" s="10">
        <v>145</v>
      </c>
      <c r="C7" s="10">
        <v>56.40625</v>
      </c>
      <c r="D7" s="11" t="s">
        <v>798</v>
      </c>
      <c r="E7" s="11" t="s">
        <v>873</v>
      </c>
      <c r="F7" s="11" t="s">
        <v>785</v>
      </c>
      <c r="L7" s="11"/>
      <c r="M7" s="10">
        <v>-472</v>
      </c>
      <c r="N7" s="10">
        <v>288</v>
      </c>
      <c r="O7" s="10">
        <v>-130</v>
      </c>
      <c r="P7" s="10" t="s">
        <v>787</v>
      </c>
      <c r="Q7" s="10">
        <v>130</v>
      </c>
      <c r="R7" s="11" t="s">
        <v>788</v>
      </c>
      <c r="S7" s="11" t="s">
        <v>788</v>
      </c>
      <c r="T7" s="11">
        <v>1</v>
      </c>
      <c r="U7" s="10"/>
      <c r="V7" s="12"/>
    </row>
    <row r="8" spans="1:22" x14ac:dyDescent="0.3">
      <c r="A8" s="14">
        <v>100007</v>
      </c>
      <c r="B8" s="10">
        <v>1667</v>
      </c>
      <c r="C8" s="10">
        <v>364.6159722222219</v>
      </c>
      <c r="D8" s="11" t="s">
        <v>842</v>
      </c>
      <c r="E8" s="11" t="s">
        <v>853</v>
      </c>
      <c r="F8" s="11" t="s">
        <v>877</v>
      </c>
      <c r="L8" s="11"/>
      <c r="Q8" s="10"/>
      <c r="R8" s="11" t="s">
        <v>788</v>
      </c>
      <c r="S8" s="11" t="s">
        <v>788</v>
      </c>
      <c r="T8" s="11">
        <v>0</v>
      </c>
      <c r="U8" s="10"/>
      <c r="V8" s="12"/>
    </row>
    <row r="9" spans="1:22" x14ac:dyDescent="0.3">
      <c r="A9" s="14">
        <v>100008</v>
      </c>
      <c r="B9" s="10">
        <v>415</v>
      </c>
      <c r="C9" s="10">
        <v>56.461805555554747</v>
      </c>
      <c r="D9" s="11" t="s">
        <v>794</v>
      </c>
      <c r="E9" s="11" t="s">
        <v>785</v>
      </c>
      <c r="F9" s="11" t="s">
        <v>785</v>
      </c>
      <c r="G9" s="11">
        <v>4</v>
      </c>
      <c r="H9" s="11" t="s">
        <v>792</v>
      </c>
      <c r="I9" s="11">
        <v>1</v>
      </c>
      <c r="J9" s="11" t="s">
        <v>786</v>
      </c>
      <c r="L9" s="11"/>
      <c r="M9" s="10">
        <v>-80</v>
      </c>
      <c r="O9" s="10">
        <v>-382</v>
      </c>
      <c r="P9" s="10" t="s">
        <v>787</v>
      </c>
      <c r="Q9" s="10">
        <v>382</v>
      </c>
      <c r="R9" s="11" t="s">
        <v>791</v>
      </c>
      <c r="S9" s="11" t="s">
        <v>791</v>
      </c>
      <c r="T9" s="11">
        <v>2</v>
      </c>
      <c r="U9" s="10">
        <v>130</v>
      </c>
      <c r="V9" s="12"/>
    </row>
    <row r="10" spans="1:22" x14ac:dyDescent="0.3">
      <c r="A10" s="14">
        <v>100009</v>
      </c>
      <c r="B10" s="10">
        <v>7120</v>
      </c>
      <c r="C10" s="10">
        <v>129.62569444444671</v>
      </c>
      <c r="D10" s="11" t="s">
        <v>789</v>
      </c>
      <c r="E10" s="11" t="s">
        <v>873</v>
      </c>
      <c r="F10" s="11" t="s">
        <v>876</v>
      </c>
      <c r="G10" s="11">
        <v>2</v>
      </c>
      <c r="K10" s="11" t="s">
        <v>793</v>
      </c>
      <c r="L10" s="11"/>
      <c r="M10" s="10">
        <v>-566</v>
      </c>
      <c r="N10" s="10">
        <v>173</v>
      </c>
      <c r="O10" s="10">
        <v>-4709</v>
      </c>
      <c r="P10" s="10" t="s">
        <v>787</v>
      </c>
      <c r="Q10" s="10">
        <v>5544</v>
      </c>
      <c r="R10" s="11" t="s">
        <v>788</v>
      </c>
      <c r="S10" s="11" t="s">
        <v>788</v>
      </c>
      <c r="T10" s="11">
        <v>2</v>
      </c>
      <c r="U10" s="10">
        <v>2009</v>
      </c>
      <c r="V10" s="12"/>
    </row>
    <row r="11" spans="1:22" x14ac:dyDescent="0.3">
      <c r="A11" s="14">
        <v>100010</v>
      </c>
      <c r="B11" s="10">
        <v>2060.3576388888905</v>
      </c>
      <c r="C11" s="10">
        <v>391.21527777777374</v>
      </c>
      <c r="D11" s="11" t="s">
        <v>794</v>
      </c>
      <c r="E11" s="11" t="s">
        <v>861</v>
      </c>
      <c r="F11" s="11" t="s">
        <v>861</v>
      </c>
      <c r="G11" s="11">
        <v>3</v>
      </c>
      <c r="J11" s="11" t="s">
        <v>831</v>
      </c>
      <c r="K11" s="11" t="s">
        <v>843</v>
      </c>
      <c r="L11" s="11"/>
      <c r="O11" s="10">
        <v>-1994.3576388888905</v>
      </c>
      <c r="P11" s="10" t="s">
        <v>787</v>
      </c>
      <c r="Q11" s="10">
        <v>1994.3576388888905</v>
      </c>
      <c r="R11" s="11" t="s">
        <v>788</v>
      </c>
      <c r="S11" s="11" t="s">
        <v>788</v>
      </c>
      <c r="T11" s="11">
        <v>1</v>
      </c>
      <c r="U11" s="10"/>
      <c r="V11" s="12"/>
    </row>
    <row r="12" spans="1:22" x14ac:dyDescent="0.3">
      <c r="A12" s="14">
        <v>100011</v>
      </c>
      <c r="B12" s="10">
        <v>1558.3541666666642</v>
      </c>
      <c r="C12" s="10">
        <v>35.140277777776646</v>
      </c>
      <c r="D12" s="11" t="s">
        <v>798</v>
      </c>
      <c r="E12" s="11" t="s">
        <v>853</v>
      </c>
      <c r="F12" s="11" t="s">
        <v>878</v>
      </c>
      <c r="J12" s="11" t="s">
        <v>786</v>
      </c>
      <c r="L12" s="11"/>
      <c r="M12" s="10">
        <v>-331.64583333333576</v>
      </c>
      <c r="N12" s="10">
        <v>34.645833333335759</v>
      </c>
      <c r="O12" s="10">
        <v>-1367.3541666666642</v>
      </c>
      <c r="P12" s="10" t="s">
        <v>856</v>
      </c>
      <c r="Q12" s="10">
        <v>418.35416666666424</v>
      </c>
      <c r="R12" s="11" t="s">
        <v>791</v>
      </c>
      <c r="S12" s="11" t="s">
        <v>791</v>
      </c>
      <c r="T12" s="11">
        <v>2</v>
      </c>
      <c r="U12" s="10">
        <v>-301.64583333333576</v>
      </c>
      <c r="V12" s="12"/>
    </row>
    <row r="13" spans="1:22" x14ac:dyDescent="0.3">
      <c r="A13" s="14">
        <v>100012</v>
      </c>
      <c r="B13" s="10">
        <v>2955.3555555555577</v>
      </c>
      <c r="C13" s="10">
        <v>217.0444444444438</v>
      </c>
      <c r="D13" s="11" t="s">
        <v>789</v>
      </c>
      <c r="E13" s="11" t="s">
        <v>861</v>
      </c>
      <c r="F13" s="11" t="s">
        <v>861</v>
      </c>
      <c r="G13" s="11">
        <v>2</v>
      </c>
      <c r="J13" s="11" t="s">
        <v>831</v>
      </c>
      <c r="K13" s="11" t="s">
        <v>843</v>
      </c>
      <c r="L13" s="11"/>
      <c r="Q13" s="10"/>
      <c r="R13" s="11" t="s">
        <v>788</v>
      </c>
      <c r="S13" s="11" t="s">
        <v>788</v>
      </c>
      <c r="T13" s="11">
        <v>1</v>
      </c>
      <c r="U13" s="10"/>
      <c r="V13" s="12"/>
    </row>
    <row r="14" spans="1:22" x14ac:dyDescent="0.3">
      <c r="A14" s="14">
        <v>100013</v>
      </c>
      <c r="B14" s="10">
        <v>219.5715277777781</v>
      </c>
      <c r="C14" s="10">
        <v>51.054861111108039</v>
      </c>
      <c r="E14" s="11" t="s">
        <v>873</v>
      </c>
      <c r="F14" s="11" t="s">
        <v>785</v>
      </c>
      <c r="G14" s="11">
        <v>4</v>
      </c>
      <c r="L14" s="11"/>
      <c r="N14" s="10">
        <v>157.4284722222219</v>
      </c>
      <c r="O14" s="10">
        <v>-181.5715277777781</v>
      </c>
      <c r="P14" s="10" t="s">
        <v>795</v>
      </c>
      <c r="Q14" s="10">
        <v>181.5715277777781</v>
      </c>
      <c r="R14" s="11" t="s">
        <v>788</v>
      </c>
      <c r="S14" s="11" t="s">
        <v>788</v>
      </c>
      <c r="T14" s="11">
        <v>2</v>
      </c>
      <c r="U14" s="10">
        <v>-157.4284722222219</v>
      </c>
      <c r="V14" s="12"/>
    </row>
    <row r="15" spans="1:22" x14ac:dyDescent="0.3">
      <c r="A15" s="14">
        <v>100014</v>
      </c>
      <c r="B15" s="10">
        <v>231.86319444444234</v>
      </c>
      <c r="C15" s="10">
        <v>52.738888888889051</v>
      </c>
      <c r="D15" s="11" t="s">
        <v>798</v>
      </c>
      <c r="E15" s="11" t="s">
        <v>872</v>
      </c>
      <c r="F15" s="11" t="s">
        <v>879</v>
      </c>
      <c r="G15" s="11">
        <v>2</v>
      </c>
      <c r="H15" s="11" t="s">
        <v>792</v>
      </c>
      <c r="I15" s="11">
        <v>4</v>
      </c>
      <c r="J15" s="11" t="s">
        <v>786</v>
      </c>
      <c r="L15" s="11" t="s">
        <v>793</v>
      </c>
      <c r="M15" s="10">
        <v>-314.13680555555766</v>
      </c>
      <c r="N15" s="10">
        <v>239.13680555555766</v>
      </c>
      <c r="O15" s="10">
        <v>-63.863194444442343</v>
      </c>
      <c r="P15" s="10" t="s">
        <v>787</v>
      </c>
      <c r="Q15" s="10">
        <v>205.86319444444234</v>
      </c>
      <c r="R15" s="11" t="s">
        <v>791</v>
      </c>
      <c r="S15" s="11" t="s">
        <v>791</v>
      </c>
      <c r="T15" s="11">
        <v>2</v>
      </c>
      <c r="U15" s="10">
        <v>-239.13680555555766</v>
      </c>
      <c r="V15" s="12"/>
    </row>
    <row r="16" spans="1:22" x14ac:dyDescent="0.3">
      <c r="A16" s="14">
        <v>100015</v>
      </c>
      <c r="B16" s="10">
        <v>505.4194444444438</v>
      </c>
      <c r="C16" s="10">
        <v>55.982638888890506</v>
      </c>
      <c r="E16" s="11" t="s">
        <v>873</v>
      </c>
      <c r="F16" s="11" t="s">
        <v>785</v>
      </c>
      <c r="G16" s="11">
        <v>4</v>
      </c>
      <c r="H16" s="11" t="s">
        <v>792</v>
      </c>
      <c r="I16" s="11">
        <v>3</v>
      </c>
      <c r="L16" s="11"/>
      <c r="M16" s="10">
        <v>-118.5805555555562</v>
      </c>
      <c r="O16" s="10">
        <v>-468.4194444444438</v>
      </c>
      <c r="P16" s="10" t="s">
        <v>796</v>
      </c>
      <c r="Q16" s="10">
        <v>468.4194444444438</v>
      </c>
      <c r="R16" s="11" t="s">
        <v>791</v>
      </c>
      <c r="S16" s="11" t="s">
        <v>791</v>
      </c>
      <c r="T16" s="11">
        <v>3</v>
      </c>
      <c r="U16" s="10">
        <v>212.4194444444438</v>
      </c>
      <c r="V16" s="12">
        <v>57.419444444443798</v>
      </c>
    </row>
    <row r="17" spans="1:22" x14ac:dyDescent="0.3">
      <c r="A17" s="14">
        <v>100016</v>
      </c>
      <c r="B17" s="10">
        <v>10202.490277777775</v>
      </c>
      <c r="C17" s="10">
        <v>70.253472222226264</v>
      </c>
      <c r="E17" s="11" t="s">
        <v>873</v>
      </c>
      <c r="F17" s="33" t="s">
        <v>785</v>
      </c>
      <c r="L17" s="11"/>
      <c r="N17" s="10">
        <v>84.509722222224809</v>
      </c>
      <c r="O17" s="10">
        <v>-861.49027777777519</v>
      </c>
      <c r="P17" s="10" t="s">
        <v>787</v>
      </c>
      <c r="Q17" s="10">
        <v>861.49027777777519</v>
      </c>
      <c r="R17" s="11" t="s">
        <v>788</v>
      </c>
      <c r="S17" s="11" t="s">
        <v>788</v>
      </c>
      <c r="T17" s="11">
        <v>1</v>
      </c>
      <c r="U17" s="10"/>
      <c r="V17" s="12"/>
    </row>
    <row r="18" spans="1:22" x14ac:dyDescent="0.3">
      <c r="A18" s="14">
        <v>100017</v>
      </c>
      <c r="B18" s="10">
        <v>3370.6159722222219</v>
      </c>
      <c r="C18" s="10">
        <v>185.0666666666657</v>
      </c>
      <c r="D18" s="11" t="s">
        <v>789</v>
      </c>
      <c r="E18" s="11" t="s">
        <v>873</v>
      </c>
      <c r="F18" s="11" t="s">
        <v>876</v>
      </c>
      <c r="G18" s="11">
        <v>3</v>
      </c>
      <c r="L18" s="11"/>
      <c r="M18" s="10">
        <v>-805.3840277777781</v>
      </c>
      <c r="N18" s="10">
        <v>251.3840277777781</v>
      </c>
      <c r="O18" s="10">
        <v>-2578.6159722222219</v>
      </c>
      <c r="P18" s="10" t="s">
        <v>787</v>
      </c>
      <c r="Q18" s="10">
        <v>2578.6159722222219</v>
      </c>
      <c r="R18" s="11" t="s">
        <v>788</v>
      </c>
      <c r="S18" s="11" t="s">
        <v>788</v>
      </c>
      <c r="T18" s="11">
        <v>1</v>
      </c>
      <c r="U18" s="10"/>
      <c r="V18" s="12"/>
    </row>
    <row r="19" spans="1:22" x14ac:dyDescent="0.3">
      <c r="A19" s="14">
        <v>100018</v>
      </c>
      <c r="B19" s="10">
        <v>3820.6479166666686</v>
      </c>
      <c r="C19" s="10">
        <v>181.97083333333285</v>
      </c>
      <c r="D19" s="11" t="s">
        <v>794</v>
      </c>
      <c r="E19" s="11" t="s">
        <v>873</v>
      </c>
      <c r="F19" s="11" t="s">
        <v>876</v>
      </c>
      <c r="G19" s="11">
        <v>3</v>
      </c>
      <c r="K19" s="11" t="s">
        <v>793</v>
      </c>
      <c r="L19" s="11"/>
      <c r="O19" s="10">
        <v>-3793.6479166666686</v>
      </c>
      <c r="P19" s="10" t="s">
        <v>787</v>
      </c>
      <c r="Q19" s="10">
        <v>3793.6479166666686</v>
      </c>
      <c r="R19" s="11" t="s">
        <v>788</v>
      </c>
      <c r="S19" s="11" t="s">
        <v>788</v>
      </c>
      <c r="T19" s="11">
        <v>1</v>
      </c>
      <c r="U19" s="10"/>
      <c r="V19" s="12"/>
    </row>
    <row r="20" spans="1:22" x14ac:dyDescent="0.3">
      <c r="A20" s="14">
        <v>100019</v>
      </c>
      <c r="B20" s="10">
        <v>325.37430555555329</v>
      </c>
      <c r="C20" s="10">
        <v>53.082638888889051</v>
      </c>
      <c r="E20" s="11" t="s">
        <v>873</v>
      </c>
      <c r="F20" s="11" t="s">
        <v>785</v>
      </c>
      <c r="G20" s="11">
        <v>4</v>
      </c>
      <c r="L20" s="11"/>
      <c r="M20" s="10">
        <v>-104.62569444444671</v>
      </c>
      <c r="N20" s="10">
        <v>56.625694444446708</v>
      </c>
      <c r="O20" s="10">
        <v>-291.37430555555329</v>
      </c>
      <c r="P20" s="10" t="s">
        <v>787</v>
      </c>
      <c r="Q20" s="10">
        <v>291.37430555555329</v>
      </c>
      <c r="R20" s="11" t="s">
        <v>791</v>
      </c>
      <c r="S20" s="11" t="s">
        <v>791</v>
      </c>
      <c r="T20" s="11">
        <v>1</v>
      </c>
      <c r="U20" s="10"/>
      <c r="V20" s="12"/>
    </row>
    <row r="21" spans="1:22" x14ac:dyDescent="0.3">
      <c r="A21" s="14">
        <v>100020</v>
      </c>
      <c r="B21" s="10">
        <v>530.3798611111124</v>
      </c>
      <c r="C21" s="10">
        <v>71.999305555553292</v>
      </c>
      <c r="D21" s="11" t="s">
        <v>789</v>
      </c>
      <c r="E21" s="11" t="s">
        <v>785</v>
      </c>
      <c r="F21" s="11" t="s">
        <v>785</v>
      </c>
      <c r="G21" s="11">
        <v>4</v>
      </c>
      <c r="H21" s="11" t="s">
        <v>790</v>
      </c>
      <c r="J21" s="11" t="s">
        <v>786</v>
      </c>
      <c r="L21" s="11"/>
      <c r="M21" s="10">
        <v>-125.6201388888876</v>
      </c>
      <c r="N21" s="10">
        <v>7.6201388888875954</v>
      </c>
      <c r="O21" s="10">
        <v>-530.3798611111124</v>
      </c>
      <c r="P21" s="10" t="s">
        <v>787</v>
      </c>
      <c r="Q21" s="10">
        <v>530.3798611111124</v>
      </c>
      <c r="R21" s="11" t="s">
        <v>791</v>
      </c>
      <c r="S21" s="11" t="s">
        <v>791</v>
      </c>
      <c r="T21" s="11">
        <v>1</v>
      </c>
      <c r="U21" s="10"/>
      <c r="V21" s="12"/>
    </row>
    <row r="22" spans="1:22" x14ac:dyDescent="0.3">
      <c r="A22" s="14">
        <v>100021</v>
      </c>
      <c r="B22" s="10">
        <v>106.47083333333285</v>
      </c>
      <c r="C22" s="10">
        <v>65.935416666667152</v>
      </c>
      <c r="D22" s="11" t="s">
        <v>789</v>
      </c>
      <c r="E22" s="11" t="s">
        <v>874</v>
      </c>
      <c r="F22" s="11" t="s">
        <v>880</v>
      </c>
      <c r="G22" s="11">
        <v>4</v>
      </c>
      <c r="H22" s="11" t="s">
        <v>792</v>
      </c>
      <c r="I22" s="11">
        <v>13</v>
      </c>
      <c r="J22" s="11" t="s">
        <v>831</v>
      </c>
      <c r="L22" s="11" t="s">
        <v>830</v>
      </c>
      <c r="O22" s="10">
        <v>-71.470833333332848</v>
      </c>
      <c r="P22" s="10" t="s">
        <v>796</v>
      </c>
      <c r="Q22" s="10">
        <v>71.470833333332848</v>
      </c>
      <c r="R22" s="11" t="s">
        <v>791</v>
      </c>
      <c r="S22" s="11" t="s">
        <v>791</v>
      </c>
      <c r="T22" s="11">
        <v>1</v>
      </c>
      <c r="U22" s="10"/>
      <c r="V22" s="12"/>
    </row>
    <row r="23" spans="1:22" x14ac:dyDescent="0.3">
      <c r="A23" s="14">
        <v>100022</v>
      </c>
      <c r="B23" s="10">
        <v>592.53680555555911</v>
      </c>
      <c r="C23" s="10">
        <v>52.01388888888323</v>
      </c>
      <c r="D23" s="11" t="s">
        <v>789</v>
      </c>
      <c r="E23" s="11" t="s">
        <v>785</v>
      </c>
      <c r="F23" s="11" t="s">
        <v>785</v>
      </c>
      <c r="G23" s="11">
        <v>4</v>
      </c>
      <c r="H23" s="11" t="s">
        <v>790</v>
      </c>
      <c r="J23" s="11" t="s">
        <v>786</v>
      </c>
      <c r="L23" s="11"/>
      <c r="M23" s="10">
        <v>-330.46319444444089</v>
      </c>
      <c r="O23" s="10">
        <v>-560.53680555555911</v>
      </c>
      <c r="P23" s="10" t="s">
        <v>787</v>
      </c>
      <c r="Q23" s="10">
        <v>560.53680555555911</v>
      </c>
      <c r="R23" s="11" t="s">
        <v>791</v>
      </c>
      <c r="S23" s="11" t="s">
        <v>791</v>
      </c>
      <c r="T23" s="11">
        <v>2</v>
      </c>
      <c r="U23" s="10">
        <v>32.536805555559113</v>
      </c>
      <c r="V23" s="12"/>
    </row>
    <row r="24" spans="1:22" x14ac:dyDescent="0.3">
      <c r="A24" s="14">
        <v>100023</v>
      </c>
      <c r="B24" s="10">
        <v>424</v>
      </c>
      <c r="C24" s="10">
        <v>53.608333333329938</v>
      </c>
      <c r="D24" s="11" t="s">
        <v>789</v>
      </c>
      <c r="E24" s="11" t="s">
        <v>860</v>
      </c>
      <c r="F24" s="11" t="s">
        <v>860</v>
      </c>
      <c r="G24" s="11">
        <v>4</v>
      </c>
      <c r="H24" s="11" t="s">
        <v>792</v>
      </c>
      <c r="I24" s="11">
        <v>14</v>
      </c>
      <c r="L24" s="11"/>
      <c r="M24" s="10">
        <v>-1855</v>
      </c>
      <c r="N24" s="10">
        <v>165</v>
      </c>
      <c r="O24" s="10">
        <v>-395</v>
      </c>
      <c r="P24" s="10" t="s">
        <v>787</v>
      </c>
      <c r="Q24" s="10">
        <v>395</v>
      </c>
      <c r="R24" s="11" t="s">
        <v>791</v>
      </c>
      <c r="S24" s="11" t="s">
        <v>791</v>
      </c>
      <c r="T24" s="11">
        <v>2</v>
      </c>
      <c r="U24" s="10">
        <v>88</v>
      </c>
      <c r="V24" s="12"/>
    </row>
    <row r="25" spans="1:22" x14ac:dyDescent="0.3">
      <c r="A25" s="14">
        <v>100024</v>
      </c>
      <c r="B25" s="10">
        <v>3331.4375</v>
      </c>
      <c r="C25" s="10">
        <v>104.92569444444234</v>
      </c>
      <c r="D25" s="11" t="s">
        <v>789</v>
      </c>
      <c r="E25" s="11" t="s">
        <v>861</v>
      </c>
      <c r="F25" s="11" t="s">
        <v>861</v>
      </c>
      <c r="G25" s="11">
        <v>2</v>
      </c>
      <c r="J25" s="11" t="s">
        <v>831</v>
      </c>
      <c r="K25" s="11" t="s">
        <v>843</v>
      </c>
      <c r="L25" s="11"/>
      <c r="Q25" s="10"/>
      <c r="R25" s="11" t="s">
        <v>788</v>
      </c>
      <c r="S25" s="11" t="s">
        <v>788</v>
      </c>
      <c r="T25" s="11">
        <v>1</v>
      </c>
      <c r="U25" s="10"/>
      <c r="V25" s="12"/>
    </row>
    <row r="26" spans="1:22" x14ac:dyDescent="0.3">
      <c r="A26" s="14">
        <v>100025</v>
      </c>
      <c r="B26" s="10">
        <v>4109.4958333333343</v>
      </c>
      <c r="C26" s="10">
        <v>174.98333333332994</v>
      </c>
      <c r="D26" s="11" t="s">
        <v>794</v>
      </c>
      <c r="E26" s="11" t="s">
        <v>874</v>
      </c>
      <c r="F26" s="11" t="s">
        <v>876</v>
      </c>
      <c r="G26" s="11">
        <v>3</v>
      </c>
      <c r="J26" s="11" t="s">
        <v>831</v>
      </c>
      <c r="L26" s="11" t="s">
        <v>830</v>
      </c>
      <c r="O26" s="10">
        <v>-4109.4958333333343</v>
      </c>
      <c r="P26" s="10" t="s">
        <v>787</v>
      </c>
      <c r="Q26" s="10">
        <v>4109.4958333333343</v>
      </c>
      <c r="R26" s="11" t="s">
        <v>788</v>
      </c>
      <c r="S26" s="11" t="s">
        <v>788</v>
      </c>
      <c r="T26" s="11">
        <v>2</v>
      </c>
      <c r="U26" s="10"/>
      <c r="V26" s="12"/>
    </row>
    <row r="27" spans="1:22" x14ac:dyDescent="0.3">
      <c r="A27" s="14">
        <v>100026</v>
      </c>
      <c r="B27" s="10">
        <v>105.38124999999854</v>
      </c>
      <c r="C27" s="10">
        <v>56.078472222223354</v>
      </c>
      <c r="D27" s="11" t="s">
        <v>789</v>
      </c>
      <c r="E27" s="11" t="s">
        <v>785</v>
      </c>
      <c r="F27" s="11" t="s">
        <v>785</v>
      </c>
      <c r="G27" s="11">
        <v>4</v>
      </c>
      <c r="H27" s="11" t="s">
        <v>792</v>
      </c>
      <c r="I27" s="11">
        <v>1</v>
      </c>
      <c r="J27" s="11" t="s">
        <v>786</v>
      </c>
      <c r="L27" s="11"/>
      <c r="M27" s="10">
        <v>-423.61875000000146</v>
      </c>
      <c r="N27" s="10">
        <v>217.61875000000146</v>
      </c>
      <c r="O27" s="10">
        <v>-76.381249999998545</v>
      </c>
      <c r="P27" s="10" t="s">
        <v>787</v>
      </c>
      <c r="Q27" s="10">
        <v>76.381249999998545</v>
      </c>
      <c r="R27" s="11" t="s">
        <v>791</v>
      </c>
      <c r="S27" s="11" t="s">
        <v>791</v>
      </c>
      <c r="T27" s="11">
        <v>2</v>
      </c>
      <c r="U27" s="10"/>
      <c r="V27" s="12"/>
    </row>
    <row r="28" spans="1:22" x14ac:dyDescent="0.3">
      <c r="A28" s="14">
        <v>100027</v>
      </c>
      <c r="B28" s="10">
        <v>41109.635416666664</v>
      </c>
      <c r="C28" s="10">
        <v>90.736805555556202</v>
      </c>
      <c r="E28" s="11" t="s">
        <v>853</v>
      </c>
      <c r="F28" s="11" t="s">
        <v>881</v>
      </c>
      <c r="G28" s="11">
        <v>3</v>
      </c>
      <c r="L28" s="11"/>
      <c r="N28" s="10">
        <v>170.36458333333576</v>
      </c>
      <c r="O28" s="10">
        <v>328372.36458333331</v>
      </c>
      <c r="Q28" s="10"/>
      <c r="R28" s="11" t="s">
        <v>788</v>
      </c>
      <c r="S28" s="11" t="s">
        <v>788</v>
      </c>
      <c r="T28" s="11">
        <v>3</v>
      </c>
      <c r="U28" s="10"/>
      <c r="V28" s="12">
        <v>-170.36458333333576</v>
      </c>
    </row>
    <row r="29" spans="1:22" x14ac:dyDescent="0.3">
      <c r="A29" s="14">
        <v>100028</v>
      </c>
      <c r="B29" s="10">
        <v>236.34444444444671</v>
      </c>
      <c r="C29" s="10">
        <v>70.210416666661331</v>
      </c>
      <c r="D29" s="11" t="s">
        <v>789</v>
      </c>
      <c r="E29" s="11" t="s">
        <v>785</v>
      </c>
      <c r="F29" s="11" t="s">
        <v>785</v>
      </c>
      <c r="G29" s="11">
        <v>4</v>
      </c>
      <c r="H29" s="11" t="s">
        <v>792</v>
      </c>
      <c r="I29" s="11">
        <v>5</v>
      </c>
      <c r="J29" s="11" t="s">
        <v>786</v>
      </c>
      <c r="L29" s="11" t="s">
        <v>793</v>
      </c>
      <c r="O29" s="10">
        <v>-197.34444444444671</v>
      </c>
      <c r="P29" s="10" t="s">
        <v>787</v>
      </c>
      <c r="Q29" s="10">
        <v>578.34444444444671</v>
      </c>
      <c r="R29" s="11" t="s">
        <v>791</v>
      </c>
      <c r="S29" s="11" t="s">
        <v>791</v>
      </c>
      <c r="T29" s="11">
        <v>1</v>
      </c>
      <c r="U29" s="10"/>
      <c r="V29" s="12"/>
    </row>
    <row r="30" spans="1:22" x14ac:dyDescent="0.3">
      <c r="A30" s="14">
        <v>100029</v>
      </c>
      <c r="B30" s="10">
        <v>41745.452777777777</v>
      </c>
      <c r="C30" s="10">
        <v>63.068749999998545</v>
      </c>
      <c r="D30" s="11" t="s">
        <v>794</v>
      </c>
      <c r="E30" s="11" t="s">
        <v>872</v>
      </c>
      <c r="F30" s="11" t="s">
        <v>879</v>
      </c>
      <c r="G30" s="11">
        <v>3</v>
      </c>
      <c r="J30" s="11" t="s">
        <v>786</v>
      </c>
      <c r="L30" s="11" t="s">
        <v>830</v>
      </c>
      <c r="O30" s="10">
        <v>-41745.452777777777</v>
      </c>
      <c r="P30" s="10" t="s">
        <v>787</v>
      </c>
      <c r="Q30" s="10">
        <v>1292.4527777777766</v>
      </c>
      <c r="R30" s="11" t="s">
        <v>788</v>
      </c>
      <c r="S30" s="11" t="s">
        <v>788</v>
      </c>
      <c r="T30" s="11">
        <v>1</v>
      </c>
      <c r="U30" s="10"/>
      <c r="V30" s="12"/>
    </row>
    <row r="31" spans="1:22" x14ac:dyDescent="0.3">
      <c r="A31" s="14">
        <v>100030</v>
      </c>
      <c r="B31" s="10">
        <v>2630.3229166666642</v>
      </c>
      <c r="C31" s="10">
        <v>50.348611111112405</v>
      </c>
      <c r="E31" s="11" t="s">
        <v>861</v>
      </c>
      <c r="F31" s="11" t="s">
        <v>861</v>
      </c>
      <c r="G31" s="11">
        <v>2</v>
      </c>
      <c r="J31" s="11" t="s">
        <v>831</v>
      </c>
      <c r="K31" s="11" t="s">
        <v>843</v>
      </c>
      <c r="L31" s="11"/>
      <c r="N31" s="10">
        <v>6.6770833333357587</v>
      </c>
      <c r="O31" s="10">
        <v>-839.32291666666424</v>
      </c>
      <c r="P31" s="10" t="s">
        <v>787</v>
      </c>
      <c r="Q31" s="10">
        <v>839.32291666666424</v>
      </c>
      <c r="R31" s="11" t="s">
        <v>791</v>
      </c>
      <c r="S31" s="11" t="s">
        <v>791</v>
      </c>
      <c r="T31" s="11">
        <v>1</v>
      </c>
      <c r="U31" s="10"/>
      <c r="V31" s="12"/>
    </row>
    <row r="32" spans="1:22" x14ac:dyDescent="0.3">
      <c r="A32" s="14">
        <v>100031</v>
      </c>
      <c r="B32" s="10">
        <v>7214.492361111108</v>
      </c>
      <c r="C32" s="10">
        <v>118.91319444444525</v>
      </c>
      <c r="D32" s="11" t="s">
        <v>789</v>
      </c>
      <c r="E32" s="11" t="s">
        <v>861</v>
      </c>
      <c r="F32" s="11" t="s">
        <v>861</v>
      </c>
      <c r="G32" s="11">
        <v>2</v>
      </c>
      <c r="J32" s="11" t="s">
        <v>831</v>
      </c>
      <c r="K32" s="11" t="s">
        <v>843</v>
      </c>
      <c r="L32" s="11"/>
      <c r="P32" s="10" t="s">
        <v>787</v>
      </c>
      <c r="Q32" s="10">
        <v>483.49236111110804</v>
      </c>
      <c r="R32" s="11" t="s">
        <v>788</v>
      </c>
      <c r="S32" s="11" t="s">
        <v>788</v>
      </c>
      <c r="T32" s="11">
        <v>2</v>
      </c>
      <c r="U32" s="10">
        <v>504.49236111110804</v>
      </c>
      <c r="V32" s="12"/>
    </row>
    <row r="33" spans="1:22" x14ac:dyDescent="0.3">
      <c r="A33" s="14">
        <v>100032</v>
      </c>
      <c r="B33" s="10">
        <v>2366.3444444444467</v>
      </c>
      <c r="C33" s="10">
        <v>129.05694444444089</v>
      </c>
      <c r="E33" s="11" t="s">
        <v>785</v>
      </c>
      <c r="F33" s="11" t="s">
        <v>785</v>
      </c>
      <c r="G33" s="11">
        <v>4</v>
      </c>
      <c r="J33" s="11" t="s">
        <v>786</v>
      </c>
      <c r="L33" s="11" t="s">
        <v>793</v>
      </c>
      <c r="O33" s="10">
        <v>-2287.3444444444467</v>
      </c>
      <c r="P33" s="10" t="s">
        <v>787</v>
      </c>
      <c r="Q33" s="10">
        <v>41122.344444444447</v>
      </c>
      <c r="R33" s="11" t="s">
        <v>788</v>
      </c>
      <c r="S33" s="11" t="s">
        <v>788</v>
      </c>
      <c r="T33" s="11">
        <v>2</v>
      </c>
      <c r="U33" s="10">
        <v>1144.3444444444467</v>
      </c>
      <c r="V33" s="12"/>
    </row>
    <row r="34" spans="1:22" x14ac:dyDescent="0.3">
      <c r="A34" s="14">
        <v>100033</v>
      </c>
      <c r="B34" s="10">
        <v>132.34027777778101</v>
      </c>
      <c r="C34" s="10">
        <v>58.294444444443798</v>
      </c>
      <c r="D34" s="11" t="s">
        <v>842</v>
      </c>
      <c r="E34" s="11" t="s">
        <v>853</v>
      </c>
      <c r="F34" s="11" t="s">
        <v>877</v>
      </c>
      <c r="L34" s="11"/>
      <c r="O34" s="10">
        <v>-121.34027777778101</v>
      </c>
      <c r="P34" s="10" t="s">
        <v>787</v>
      </c>
      <c r="Q34" s="10">
        <v>121.34027777778101</v>
      </c>
      <c r="R34" s="11" t="s">
        <v>791</v>
      </c>
      <c r="S34" s="11" t="s">
        <v>791</v>
      </c>
      <c r="T34" s="11">
        <v>0</v>
      </c>
      <c r="U34" s="10"/>
      <c r="V34" s="12"/>
    </row>
    <row r="35" spans="1:22" x14ac:dyDescent="0.3">
      <c r="A35" s="14">
        <v>100034</v>
      </c>
      <c r="B35" s="10">
        <v>1590.409722222219</v>
      </c>
      <c r="C35" s="10">
        <v>27.929861111115315</v>
      </c>
      <c r="D35" s="11" t="s">
        <v>798</v>
      </c>
      <c r="E35" s="11" t="s">
        <v>872</v>
      </c>
      <c r="F35" s="11" t="s">
        <v>876</v>
      </c>
      <c r="J35" s="11" t="s">
        <v>786</v>
      </c>
      <c r="L35" s="11"/>
      <c r="M35" s="10">
        <v>-505.59027777778101</v>
      </c>
      <c r="N35" s="10">
        <v>215.59027777778101</v>
      </c>
      <c r="O35" s="10">
        <v>-1569.409722222219</v>
      </c>
      <c r="P35" s="10" t="s">
        <v>787</v>
      </c>
      <c r="Q35" s="10">
        <v>1569.409722222219</v>
      </c>
      <c r="R35" s="11" t="s">
        <v>791</v>
      </c>
      <c r="S35" s="11" t="s">
        <v>791</v>
      </c>
      <c r="T35" s="11">
        <v>1</v>
      </c>
      <c r="U35" s="10"/>
      <c r="V35" s="12"/>
    </row>
    <row r="36" spans="1:22" x14ac:dyDescent="0.3">
      <c r="A36" s="14">
        <v>100035</v>
      </c>
      <c r="B36" s="10">
        <v>41131.36041666667</v>
      </c>
      <c r="C36" s="10">
        <v>88.015277777776646</v>
      </c>
      <c r="D36" s="11" t="s">
        <v>794</v>
      </c>
      <c r="E36" s="11" t="s">
        <v>871</v>
      </c>
      <c r="F36" s="33" t="s">
        <v>882</v>
      </c>
      <c r="G36" s="11">
        <v>3</v>
      </c>
      <c r="J36" s="11" t="s">
        <v>831</v>
      </c>
      <c r="L36" s="11"/>
      <c r="N36" s="10">
        <v>391.63958333332994</v>
      </c>
      <c r="O36" s="10">
        <v>-6411.3604166666701</v>
      </c>
      <c r="P36" s="10" t="s">
        <v>839</v>
      </c>
      <c r="Q36" s="10">
        <v>6411.3604166666701</v>
      </c>
      <c r="R36" s="11" t="s">
        <v>788</v>
      </c>
      <c r="S36" s="11" t="s">
        <v>788</v>
      </c>
      <c r="T36" s="11">
        <v>3</v>
      </c>
      <c r="U36" s="10">
        <v>6823.3604166666701</v>
      </c>
      <c r="V36" s="12">
        <v>-391.63958333332994</v>
      </c>
    </row>
    <row r="37" spans="1:22" x14ac:dyDescent="0.3">
      <c r="A37" s="14">
        <v>100036</v>
      </c>
      <c r="B37" s="10">
        <v>6741.5534722222219</v>
      </c>
      <c r="C37" s="10">
        <v>111.96319444444816</v>
      </c>
      <c r="D37" s="11" t="s">
        <v>794</v>
      </c>
      <c r="E37" s="11" t="s">
        <v>873</v>
      </c>
      <c r="F37" s="11" t="s">
        <v>876</v>
      </c>
      <c r="G37" s="11">
        <v>3</v>
      </c>
      <c r="L37" s="11"/>
      <c r="O37" s="10">
        <v>-6663.5534722222219</v>
      </c>
      <c r="P37" s="10" t="s">
        <v>839</v>
      </c>
      <c r="Q37" s="10">
        <v>6663.5534722222219</v>
      </c>
      <c r="R37" s="11" t="s">
        <v>788</v>
      </c>
      <c r="S37" s="11" t="s">
        <v>788</v>
      </c>
      <c r="T37" s="11">
        <v>1</v>
      </c>
      <c r="U37" s="10"/>
      <c r="V37" s="12"/>
    </row>
    <row r="38" spans="1:22" x14ac:dyDescent="0.3">
      <c r="A38" s="14">
        <v>100037</v>
      </c>
      <c r="B38" s="10">
        <v>7004.5145833333299</v>
      </c>
      <c r="C38" s="10">
        <v>98.059027777781012</v>
      </c>
      <c r="D38" s="11" t="s">
        <v>794</v>
      </c>
      <c r="E38" s="11" t="s">
        <v>873</v>
      </c>
      <c r="F38" s="11" t="s">
        <v>876</v>
      </c>
      <c r="G38" s="11">
        <v>3</v>
      </c>
      <c r="L38" s="11"/>
      <c r="O38" s="10">
        <v>-6684.5145833333299</v>
      </c>
      <c r="P38" s="10" t="s">
        <v>840</v>
      </c>
      <c r="Q38" s="10">
        <v>6684.5145833333299</v>
      </c>
      <c r="R38" s="11" t="s">
        <v>788</v>
      </c>
      <c r="S38" s="11" t="s">
        <v>788</v>
      </c>
      <c r="T38" s="11">
        <v>1</v>
      </c>
      <c r="U38" s="10"/>
      <c r="V38" s="12"/>
    </row>
    <row r="39" spans="1:22" x14ac:dyDescent="0.3">
      <c r="A39" s="14">
        <v>100038</v>
      </c>
      <c r="B39" s="10">
        <v>156.5625</v>
      </c>
      <c r="C39" s="10">
        <v>62.884027777778101</v>
      </c>
      <c r="D39" s="11" t="s">
        <v>789</v>
      </c>
      <c r="E39" s="11" t="s">
        <v>785</v>
      </c>
      <c r="F39" s="11" t="s">
        <v>785</v>
      </c>
      <c r="G39" s="11">
        <v>4</v>
      </c>
      <c r="H39" s="11" t="s">
        <v>792</v>
      </c>
      <c r="I39" s="11">
        <v>1</v>
      </c>
      <c r="J39" s="11" t="s">
        <v>786</v>
      </c>
      <c r="L39" s="11" t="s">
        <v>793</v>
      </c>
      <c r="M39" s="10">
        <v>-524.4375</v>
      </c>
      <c r="N39" s="10">
        <v>102.4375</v>
      </c>
      <c r="O39" s="10">
        <v>-129.5625</v>
      </c>
      <c r="P39" s="10" t="s">
        <v>787</v>
      </c>
      <c r="Q39" s="10">
        <v>68.5625</v>
      </c>
      <c r="R39" s="11" t="s">
        <v>788</v>
      </c>
      <c r="S39" s="11" t="s">
        <v>788</v>
      </c>
      <c r="T39" s="11">
        <v>2</v>
      </c>
      <c r="U39" s="10">
        <v>-102.4375</v>
      </c>
      <c r="V39" s="12"/>
    </row>
    <row r="40" spans="1:22" x14ac:dyDescent="0.3">
      <c r="A40" s="14">
        <v>100039</v>
      </c>
      <c r="B40" s="10">
        <v>348.4868055555562</v>
      </c>
      <c r="C40" s="10">
        <v>26.902777777773736</v>
      </c>
      <c r="D40" s="11" t="s">
        <v>794</v>
      </c>
      <c r="E40" s="11" t="s">
        <v>785</v>
      </c>
      <c r="F40" s="11" t="s">
        <v>785</v>
      </c>
      <c r="G40" s="11">
        <v>4</v>
      </c>
      <c r="H40" s="11" t="s">
        <v>792</v>
      </c>
      <c r="I40" s="11">
        <v>2</v>
      </c>
      <c r="J40" s="11" t="s">
        <v>786</v>
      </c>
      <c r="L40" s="11"/>
      <c r="M40" s="10">
        <v>-122.5131944444438</v>
      </c>
      <c r="N40" s="10">
        <v>26.513194444443798</v>
      </c>
      <c r="O40" s="10">
        <v>-43501.486805555556</v>
      </c>
      <c r="P40" s="10" t="s">
        <v>797</v>
      </c>
      <c r="Q40" s="10">
        <v>249.4868055555562</v>
      </c>
      <c r="R40" s="11" t="s">
        <v>791</v>
      </c>
      <c r="S40" s="11" t="s">
        <v>791</v>
      </c>
      <c r="T40" s="11">
        <v>1</v>
      </c>
      <c r="U40" s="10"/>
      <c r="V40" s="12"/>
    </row>
    <row r="41" spans="1:22" x14ac:dyDescent="0.3">
      <c r="A41" s="14">
        <v>100040</v>
      </c>
      <c r="B41" s="10">
        <v>1396.4090277777796</v>
      </c>
      <c r="C41" s="10">
        <v>53.993055555554747</v>
      </c>
      <c r="D41" s="11" t="s">
        <v>794</v>
      </c>
      <c r="E41" s="11" t="s">
        <v>873</v>
      </c>
      <c r="F41" s="11" t="s">
        <v>785</v>
      </c>
      <c r="G41" s="11">
        <v>4</v>
      </c>
      <c r="H41" s="11" t="s">
        <v>792</v>
      </c>
      <c r="I41" s="11">
        <v>1</v>
      </c>
      <c r="L41" s="11"/>
      <c r="N41" s="10">
        <v>78.590972222220444</v>
      </c>
      <c r="O41" s="10">
        <v>-1406.4090277777796</v>
      </c>
      <c r="P41" s="10" t="s">
        <v>787</v>
      </c>
      <c r="Q41" s="10">
        <v>1406.4090277777796</v>
      </c>
      <c r="R41" s="11" t="s">
        <v>788</v>
      </c>
      <c r="S41" s="11" t="s">
        <v>788</v>
      </c>
      <c r="T41" s="11">
        <v>2</v>
      </c>
      <c r="U41" s="10">
        <v>1221.4090277777796</v>
      </c>
      <c r="V41" s="12"/>
    </row>
    <row r="42" spans="1:22" x14ac:dyDescent="0.3">
      <c r="A42" s="14">
        <v>100041</v>
      </c>
      <c r="B42" s="10">
        <v>41522.351388888892</v>
      </c>
      <c r="C42" s="10">
        <v>24.256944444437977</v>
      </c>
      <c r="E42" s="11" t="s">
        <v>785</v>
      </c>
      <c r="F42" s="11" t="s">
        <v>785</v>
      </c>
      <c r="G42" s="11">
        <v>4</v>
      </c>
      <c r="J42" s="11" t="s">
        <v>786</v>
      </c>
      <c r="K42" s="11" t="s">
        <v>793</v>
      </c>
      <c r="L42" s="11"/>
      <c r="N42" s="10">
        <v>37.648611111108039</v>
      </c>
      <c r="O42" s="10">
        <v>-41522.351388888892</v>
      </c>
      <c r="P42" s="10" t="s">
        <v>787</v>
      </c>
      <c r="Q42" s="10">
        <v>5322.351388888892</v>
      </c>
      <c r="R42" s="11" t="s">
        <v>788</v>
      </c>
      <c r="S42" s="11" t="s">
        <v>788</v>
      </c>
      <c r="T42" s="11">
        <v>4</v>
      </c>
      <c r="U42" s="10">
        <v>4408.351388888892</v>
      </c>
      <c r="V42" s="12">
        <v>3649.351388888892</v>
      </c>
    </row>
    <row r="43" spans="1:22" x14ac:dyDescent="0.3">
      <c r="A43" s="14">
        <v>100042</v>
      </c>
      <c r="B43" s="10">
        <v>6193.6062499999971</v>
      </c>
      <c r="C43" s="10">
        <v>132.87291666666715</v>
      </c>
      <c r="D43" s="11" t="s">
        <v>794</v>
      </c>
      <c r="E43" s="11" t="s">
        <v>861</v>
      </c>
      <c r="F43" s="11" t="s">
        <v>861</v>
      </c>
      <c r="G43" s="11">
        <v>2</v>
      </c>
      <c r="J43" s="11" t="s">
        <v>831</v>
      </c>
      <c r="K43" s="11" t="s">
        <v>843</v>
      </c>
      <c r="L43" s="11"/>
      <c r="O43" s="10">
        <v>-43106.606249999997</v>
      </c>
      <c r="P43" s="10" t="s">
        <v>835</v>
      </c>
      <c r="Q43" s="10">
        <v>2614.6062499999971</v>
      </c>
      <c r="R43" s="11" t="s">
        <v>788</v>
      </c>
      <c r="S43" s="11" t="s">
        <v>788</v>
      </c>
      <c r="T43" s="11">
        <v>2</v>
      </c>
      <c r="U43" s="10">
        <v>2629.6062499999971</v>
      </c>
      <c r="V43" s="12"/>
    </row>
    <row r="44" spans="1:22" x14ac:dyDescent="0.3">
      <c r="A44" s="14">
        <v>100043</v>
      </c>
      <c r="B44" s="10">
        <v>6159.5513888888891</v>
      </c>
      <c r="C44" s="10">
        <v>68.946527777778101</v>
      </c>
      <c r="D44" s="11" t="s">
        <v>794</v>
      </c>
      <c r="E44" s="11" t="s">
        <v>873</v>
      </c>
      <c r="F44" s="11" t="s">
        <v>861</v>
      </c>
      <c r="G44" s="11">
        <v>3</v>
      </c>
      <c r="L44" s="11"/>
      <c r="M44" s="10">
        <v>-467.44861111111095</v>
      </c>
      <c r="N44" s="10">
        <v>15.448611111110949</v>
      </c>
      <c r="O44" s="10">
        <v>-6111.5513888888891</v>
      </c>
      <c r="P44" s="10" t="s">
        <v>787</v>
      </c>
      <c r="Q44" s="10">
        <v>1473.5513888888891</v>
      </c>
      <c r="R44" s="11" t="s">
        <v>788</v>
      </c>
      <c r="S44" s="11" t="s">
        <v>801</v>
      </c>
      <c r="T44" s="11">
        <v>1</v>
      </c>
      <c r="U44" s="10"/>
      <c r="V44" s="12"/>
    </row>
    <row r="45" spans="1:22" x14ac:dyDescent="0.3">
      <c r="A45" s="14">
        <v>100044</v>
      </c>
      <c r="B45" s="10">
        <v>133.59375</v>
      </c>
      <c r="C45" s="10">
        <v>70.004166666665697</v>
      </c>
      <c r="D45" s="11" t="s">
        <v>794</v>
      </c>
      <c r="E45" s="11" t="s">
        <v>874</v>
      </c>
      <c r="F45" s="11" t="s">
        <v>876</v>
      </c>
      <c r="G45" s="11">
        <v>3</v>
      </c>
      <c r="J45" s="11" t="s">
        <v>831</v>
      </c>
      <c r="L45" s="11" t="s">
        <v>830</v>
      </c>
      <c r="M45" s="10">
        <v>-397.40625</v>
      </c>
      <c r="N45" s="10">
        <v>125.40625</v>
      </c>
      <c r="O45" s="10">
        <v>-55.59375</v>
      </c>
      <c r="P45" s="10" t="s">
        <v>787</v>
      </c>
      <c r="Q45" s="10">
        <v>55.59375</v>
      </c>
      <c r="R45" s="11" t="s">
        <v>788</v>
      </c>
      <c r="S45" s="11" t="s">
        <v>788</v>
      </c>
      <c r="T45" s="11">
        <v>1</v>
      </c>
      <c r="U45" s="10"/>
      <c r="V45" s="12"/>
    </row>
    <row r="46" spans="1:22" x14ac:dyDescent="0.3">
      <c r="A46" s="14">
        <v>100045</v>
      </c>
      <c r="B46" s="10">
        <v>6007.5729166666642</v>
      </c>
      <c r="C46" s="10">
        <v>63.026388888894871</v>
      </c>
      <c r="E46" s="11" t="s">
        <v>874</v>
      </c>
      <c r="F46" s="11" t="s">
        <v>876</v>
      </c>
      <c r="G46" s="11">
        <v>3</v>
      </c>
      <c r="J46" s="11" t="s">
        <v>831</v>
      </c>
      <c r="K46" s="11" t="s">
        <v>793</v>
      </c>
      <c r="L46" s="11" t="s">
        <v>793</v>
      </c>
      <c r="O46" s="10">
        <v>-120.57291666666424</v>
      </c>
      <c r="P46" s="10" t="s">
        <v>787</v>
      </c>
      <c r="Q46" s="10">
        <v>120.57291666666424</v>
      </c>
      <c r="R46" s="11" t="s">
        <v>791</v>
      </c>
      <c r="S46" s="11" t="s">
        <v>791</v>
      </c>
      <c r="T46" s="11">
        <v>2</v>
      </c>
      <c r="U46" s="10">
        <v>2012.5729166666642</v>
      </c>
      <c r="V46" s="12"/>
    </row>
    <row r="47" spans="1:22" x14ac:dyDescent="0.3">
      <c r="A47" s="14">
        <v>100046</v>
      </c>
      <c r="B47" s="10">
        <v>2535.3583333333299</v>
      </c>
      <c r="C47" s="10">
        <v>181.9958333333343</v>
      </c>
      <c r="E47" s="11" t="s">
        <v>861</v>
      </c>
      <c r="F47" s="11" t="s">
        <v>861</v>
      </c>
      <c r="G47" s="11">
        <v>2</v>
      </c>
      <c r="K47" s="11" t="s">
        <v>843</v>
      </c>
      <c r="L47" s="11"/>
      <c r="Q47" s="10"/>
      <c r="R47" s="11" t="s">
        <v>788</v>
      </c>
      <c r="S47" s="11" t="s">
        <v>788</v>
      </c>
      <c r="T47" s="11">
        <v>1</v>
      </c>
      <c r="U47" s="10"/>
      <c r="V47" s="12"/>
    </row>
    <row r="48" spans="1:22" x14ac:dyDescent="0.3">
      <c r="A48" s="14">
        <v>100047</v>
      </c>
      <c r="B48" s="10">
        <v>3842.4354166666672</v>
      </c>
      <c r="C48" s="10">
        <v>190.14861111110804</v>
      </c>
      <c r="E48" s="11" t="s">
        <v>873</v>
      </c>
      <c r="F48" s="11" t="s">
        <v>876</v>
      </c>
      <c r="G48" s="11">
        <v>3</v>
      </c>
      <c r="L48" s="11"/>
      <c r="O48" s="10">
        <v>-3842.4354166666672</v>
      </c>
      <c r="P48" s="10" t="s">
        <v>787</v>
      </c>
      <c r="Q48" s="10">
        <v>41282.435416666667</v>
      </c>
      <c r="R48" s="11" t="s">
        <v>788</v>
      </c>
      <c r="S48" s="11" t="s">
        <v>788</v>
      </c>
      <c r="T48" s="11">
        <v>1</v>
      </c>
      <c r="U48" s="10"/>
      <c r="V48" s="12"/>
    </row>
    <row r="49" spans="1:22" x14ac:dyDescent="0.3">
      <c r="A49" s="14">
        <v>100048</v>
      </c>
      <c r="B49" s="10">
        <v>5923.5048611111124</v>
      </c>
      <c r="C49" s="10">
        <v>370.9284722222219</v>
      </c>
      <c r="E49" s="11" t="s">
        <v>861</v>
      </c>
      <c r="F49" s="11" t="s">
        <v>861</v>
      </c>
      <c r="G49" s="11">
        <v>3</v>
      </c>
      <c r="K49" s="11" t="s">
        <v>843</v>
      </c>
      <c r="L49" s="11"/>
      <c r="O49" s="10">
        <v>-41360.504861111112</v>
      </c>
      <c r="P49" s="10" t="s">
        <v>787</v>
      </c>
      <c r="Q49" s="10">
        <v>41360.504861111112</v>
      </c>
      <c r="R49" s="11" t="s">
        <v>788</v>
      </c>
      <c r="S49" s="11" t="s">
        <v>788</v>
      </c>
      <c r="T49" s="11">
        <v>1</v>
      </c>
      <c r="U49" s="10"/>
      <c r="V49" s="12"/>
    </row>
    <row r="50" spans="1:22" x14ac:dyDescent="0.3">
      <c r="A50" s="14">
        <v>100049</v>
      </c>
      <c r="B50" s="10">
        <v>684.6118055555562</v>
      </c>
      <c r="C50" s="10">
        <v>38.104861111110949</v>
      </c>
      <c r="D50" s="11" t="s">
        <v>789</v>
      </c>
      <c r="E50" s="11" t="s">
        <v>785</v>
      </c>
      <c r="F50" s="11" t="s">
        <v>785</v>
      </c>
      <c r="G50" s="11">
        <v>4</v>
      </c>
      <c r="H50" s="11" t="s">
        <v>792</v>
      </c>
      <c r="I50" s="11">
        <v>12</v>
      </c>
      <c r="J50" s="11" t="s">
        <v>786</v>
      </c>
      <c r="K50" s="11" t="s">
        <v>793</v>
      </c>
      <c r="L50" s="11"/>
      <c r="O50" s="10">
        <v>-652.6118055555562</v>
      </c>
      <c r="P50" s="10" t="s">
        <v>787</v>
      </c>
      <c r="Q50" s="10">
        <v>652.6118055555562</v>
      </c>
      <c r="R50" s="11" t="s">
        <v>791</v>
      </c>
      <c r="S50" s="11" t="s">
        <v>791</v>
      </c>
      <c r="T50" s="11">
        <v>1</v>
      </c>
      <c r="U50" s="10"/>
      <c r="V50" s="12"/>
    </row>
    <row r="51" spans="1:22" x14ac:dyDescent="0.3">
      <c r="A51" s="14">
        <v>100050</v>
      </c>
      <c r="B51" s="10">
        <v>230.65694444444671</v>
      </c>
      <c r="C51" s="10">
        <v>62.94027777777228</v>
      </c>
      <c r="D51" s="11" t="s">
        <v>794</v>
      </c>
      <c r="E51" s="11" t="s">
        <v>785</v>
      </c>
      <c r="F51" s="11" t="s">
        <v>785</v>
      </c>
      <c r="G51" s="11">
        <v>4</v>
      </c>
      <c r="H51" s="11" t="s">
        <v>790</v>
      </c>
      <c r="J51" s="11" t="s">
        <v>786</v>
      </c>
      <c r="L51" s="11"/>
      <c r="M51" s="10">
        <v>-445.34305555555329</v>
      </c>
      <c r="N51" s="10">
        <v>80.343055555553292</v>
      </c>
      <c r="O51" s="10">
        <v>-202.65694444444671</v>
      </c>
      <c r="P51" s="10" t="s">
        <v>787</v>
      </c>
      <c r="Q51" s="10">
        <v>202.65694444444671</v>
      </c>
      <c r="R51" s="11" t="s">
        <v>791</v>
      </c>
      <c r="S51" s="11" t="s">
        <v>788</v>
      </c>
      <c r="T51" s="11">
        <v>1</v>
      </c>
      <c r="U51" s="10"/>
      <c r="V51" s="12"/>
    </row>
    <row r="52" spans="1:22" x14ac:dyDescent="0.3">
      <c r="A52" s="14">
        <v>100051</v>
      </c>
      <c r="B52" s="10">
        <v>473.91388888889196</v>
      </c>
      <c r="C52" s="10">
        <v>28.939583333332848</v>
      </c>
      <c r="E52" s="11" t="s">
        <v>785</v>
      </c>
      <c r="F52" s="11" t="s">
        <v>785</v>
      </c>
      <c r="G52" s="11">
        <v>4</v>
      </c>
      <c r="H52" s="11" t="s">
        <v>792</v>
      </c>
      <c r="I52" s="11">
        <v>3</v>
      </c>
      <c r="J52" s="11" t="s">
        <v>786</v>
      </c>
      <c r="L52" s="11"/>
      <c r="M52" s="10">
        <v>-245.08611111110804</v>
      </c>
      <c r="N52" s="10">
        <v>55.086111111108039</v>
      </c>
      <c r="O52" s="10">
        <v>-434.91388888889196</v>
      </c>
      <c r="P52" s="10" t="s">
        <v>787</v>
      </c>
      <c r="Q52" s="10">
        <v>434.91388888889196</v>
      </c>
      <c r="R52" s="11" t="s">
        <v>788</v>
      </c>
      <c r="S52" s="11" t="s">
        <v>788</v>
      </c>
      <c r="T52" s="11">
        <v>3</v>
      </c>
      <c r="U52" s="10">
        <v>-55.086111111108039</v>
      </c>
      <c r="V52" s="12">
        <v>-139.08611111110804</v>
      </c>
    </row>
    <row r="53" spans="1:22" x14ac:dyDescent="0.3">
      <c r="A53" s="14">
        <v>100052</v>
      </c>
      <c r="B53" s="10">
        <v>227.44305555555911</v>
      </c>
      <c r="C53" s="10">
        <v>56.972916666665697</v>
      </c>
      <c r="D53" s="11" t="s">
        <v>798</v>
      </c>
      <c r="E53" s="11" t="s">
        <v>861</v>
      </c>
      <c r="F53" s="11" t="s">
        <v>861</v>
      </c>
      <c r="G53" s="11">
        <v>2</v>
      </c>
      <c r="J53" s="11" t="s">
        <v>831</v>
      </c>
      <c r="K53" s="11" t="s">
        <v>843</v>
      </c>
      <c r="L53" s="11" t="s">
        <v>793</v>
      </c>
      <c r="O53" s="10">
        <v>-62.443055555559113</v>
      </c>
      <c r="P53" s="10" t="s">
        <v>787</v>
      </c>
      <c r="Q53" s="10">
        <v>62.443055555559113</v>
      </c>
      <c r="R53" s="11" t="s">
        <v>791</v>
      </c>
      <c r="S53" s="11" t="s">
        <v>791</v>
      </c>
      <c r="T53" s="11">
        <v>1</v>
      </c>
      <c r="U53" s="10"/>
      <c r="V53" s="12"/>
    </row>
    <row r="54" spans="1:22" x14ac:dyDescent="0.3">
      <c r="A54" s="14">
        <v>100053</v>
      </c>
      <c r="B54" s="10">
        <v>5424.5145833333299</v>
      </c>
      <c r="C54" s="10">
        <v>119.0048611111124</v>
      </c>
      <c r="E54" s="11" t="s">
        <v>874</v>
      </c>
      <c r="F54" s="11" t="s">
        <v>876</v>
      </c>
      <c r="G54" s="11">
        <v>2</v>
      </c>
      <c r="J54" s="11" t="s">
        <v>831</v>
      </c>
      <c r="K54" s="11" t="s">
        <v>793</v>
      </c>
      <c r="L54" s="11"/>
      <c r="O54" s="10">
        <v>-439.51458333332994</v>
      </c>
      <c r="P54" s="10" t="s">
        <v>832</v>
      </c>
      <c r="Q54" s="10">
        <v>5424.5145833333299</v>
      </c>
      <c r="R54" s="11" t="s">
        <v>788</v>
      </c>
      <c r="S54" s="11" t="s">
        <v>788</v>
      </c>
      <c r="T54" s="11">
        <v>3</v>
      </c>
      <c r="U54" s="10">
        <v>2248.5145833333299</v>
      </c>
      <c r="V54" s="12">
        <v>482.51458333332994</v>
      </c>
    </row>
    <row r="55" spans="1:22" x14ac:dyDescent="0.3">
      <c r="A55" s="14">
        <v>100054</v>
      </c>
      <c r="B55" s="10">
        <v>5541.5090277777781</v>
      </c>
      <c r="C55" s="10">
        <v>200.07083333333139</v>
      </c>
      <c r="D55" s="11" t="s">
        <v>794</v>
      </c>
      <c r="E55" s="11" t="s">
        <v>873</v>
      </c>
      <c r="F55" s="11" t="s">
        <v>876</v>
      </c>
      <c r="G55" s="11">
        <v>2</v>
      </c>
      <c r="K55" s="11" t="s">
        <v>793</v>
      </c>
      <c r="L55" s="11"/>
      <c r="P55" s="10" t="s">
        <v>787</v>
      </c>
      <c r="Q55" s="10">
        <v>3070.5090277777781</v>
      </c>
      <c r="R55" s="11" t="s">
        <v>788</v>
      </c>
      <c r="S55" s="11" t="s">
        <v>788</v>
      </c>
      <c r="T55" s="11">
        <v>2</v>
      </c>
      <c r="U55" s="10">
        <v>3070.5090277777781</v>
      </c>
      <c r="V55" s="12"/>
    </row>
    <row r="56" spans="1:22" x14ac:dyDescent="0.3">
      <c r="A56" s="14">
        <v>100055</v>
      </c>
      <c r="B56" s="10">
        <v>5298.5083333333314</v>
      </c>
      <c r="C56" s="10">
        <v>62.971527777779556</v>
      </c>
      <c r="E56" s="11" t="s">
        <v>861</v>
      </c>
      <c r="F56" s="11" t="s">
        <v>861</v>
      </c>
      <c r="G56" s="11">
        <v>2</v>
      </c>
      <c r="J56" s="11" t="s">
        <v>831</v>
      </c>
      <c r="K56" s="11" t="s">
        <v>843</v>
      </c>
      <c r="L56" s="11"/>
      <c r="N56" s="10">
        <v>131.49166666666861</v>
      </c>
      <c r="O56" s="10">
        <v>455.49166666666861</v>
      </c>
      <c r="P56" s="10" t="s">
        <v>787</v>
      </c>
      <c r="Q56" s="10">
        <v>1741.5083333333314</v>
      </c>
      <c r="R56" s="11" t="s">
        <v>791</v>
      </c>
      <c r="S56" s="11" t="s">
        <v>791</v>
      </c>
      <c r="T56" s="11">
        <v>3</v>
      </c>
      <c r="U56" s="10">
        <v>4113.5083333333314</v>
      </c>
      <c r="V56" s="12">
        <v>249.50833333333139</v>
      </c>
    </row>
    <row r="57" spans="1:22" x14ac:dyDescent="0.3">
      <c r="A57" s="14">
        <v>100056</v>
      </c>
      <c r="B57" s="10">
        <v>41442.447916666664</v>
      </c>
      <c r="C57" s="10">
        <v>99.024305555554747</v>
      </c>
      <c r="E57" s="11" t="s">
        <v>861</v>
      </c>
      <c r="F57" s="11" t="s">
        <v>861</v>
      </c>
      <c r="G57" s="11">
        <v>2</v>
      </c>
      <c r="J57" s="11" t="s">
        <v>831</v>
      </c>
      <c r="K57" s="11" t="s">
        <v>843</v>
      </c>
      <c r="L57" s="11"/>
      <c r="N57" s="10">
        <v>189.55208333333576</v>
      </c>
      <c r="O57" s="10">
        <v>456.55208333333576</v>
      </c>
      <c r="P57" s="10" t="s">
        <v>833</v>
      </c>
      <c r="Q57" s="10">
        <v>465.44791666666424</v>
      </c>
      <c r="R57" s="11" t="s">
        <v>788</v>
      </c>
      <c r="S57" s="11" t="s">
        <v>788</v>
      </c>
      <c r="T57" s="11">
        <v>3</v>
      </c>
      <c r="U57" s="10">
        <v>510.44791666666424</v>
      </c>
      <c r="V57" s="12">
        <v>-321.55208333333576</v>
      </c>
    </row>
    <row r="58" spans="1:22" x14ac:dyDescent="0.3">
      <c r="A58" s="14">
        <v>100057</v>
      </c>
      <c r="B58" s="10">
        <v>199.59930555555911</v>
      </c>
      <c r="C58" s="10">
        <v>49.009722222217533</v>
      </c>
      <c r="D58" s="11" t="s">
        <v>798</v>
      </c>
      <c r="E58" s="11" t="s">
        <v>873</v>
      </c>
      <c r="F58" s="11" t="s">
        <v>785</v>
      </c>
      <c r="G58" s="11">
        <v>4</v>
      </c>
      <c r="H58" s="11" t="s">
        <v>790</v>
      </c>
      <c r="L58" s="11"/>
      <c r="N58" s="10">
        <v>5.4006944444408873</v>
      </c>
      <c r="O58" s="10">
        <v>-140.59930555555911</v>
      </c>
      <c r="P58" s="10" t="s">
        <v>796</v>
      </c>
      <c r="Q58" s="10">
        <v>140.59930555555911</v>
      </c>
      <c r="R58" s="11" t="s">
        <v>791</v>
      </c>
      <c r="S58" s="11" t="s">
        <v>791</v>
      </c>
      <c r="T58" s="11">
        <v>1</v>
      </c>
      <c r="U58" s="10"/>
      <c r="V58" s="12"/>
    </row>
    <row r="59" spans="1:22" x14ac:dyDescent="0.3">
      <c r="A59" s="14">
        <v>100058</v>
      </c>
      <c r="B59" s="10">
        <v>41175.379166666666</v>
      </c>
      <c r="C59" s="10">
        <v>291.23263888889051</v>
      </c>
      <c r="E59" s="11" t="s">
        <v>861</v>
      </c>
      <c r="F59" s="11" t="s">
        <v>861</v>
      </c>
      <c r="G59" s="11">
        <v>2</v>
      </c>
      <c r="J59" s="11" t="s">
        <v>831</v>
      </c>
      <c r="K59" s="11" t="s">
        <v>843</v>
      </c>
      <c r="L59" s="11"/>
      <c r="N59" s="10">
        <v>-0.37916666666569654</v>
      </c>
      <c r="O59" s="10">
        <v>-59.379166666665697</v>
      </c>
      <c r="P59" s="10" t="s">
        <v>787</v>
      </c>
      <c r="Q59" s="10">
        <v>41175.379166666666</v>
      </c>
      <c r="R59" s="11" t="s">
        <v>791</v>
      </c>
      <c r="S59" s="11" t="s">
        <v>791</v>
      </c>
      <c r="T59" s="11">
        <v>2</v>
      </c>
      <c r="U59" s="10">
        <v>1212.3791666666657</v>
      </c>
      <c r="V59" s="12"/>
    </row>
    <row r="60" spans="1:22" x14ac:dyDescent="0.3">
      <c r="A60" s="14">
        <v>100059</v>
      </c>
      <c r="B60" s="10">
        <v>5190.5618055555533</v>
      </c>
      <c r="C60" s="10">
        <v>364.05555555555475</v>
      </c>
      <c r="E60" s="11" t="s">
        <v>873</v>
      </c>
      <c r="F60" s="11" t="s">
        <v>785</v>
      </c>
      <c r="G60" s="11">
        <v>4</v>
      </c>
      <c r="L60" s="11"/>
      <c r="O60" s="10">
        <v>-41113.561805555553</v>
      </c>
      <c r="P60" s="10" t="s">
        <v>829</v>
      </c>
      <c r="Q60" s="10">
        <v>41113.561805555553</v>
      </c>
      <c r="R60" s="11" t="s">
        <v>788</v>
      </c>
      <c r="S60" s="11" t="s">
        <v>788</v>
      </c>
      <c r="T60" s="11">
        <v>1</v>
      </c>
      <c r="U60" s="10"/>
      <c r="V60" s="12"/>
    </row>
    <row r="61" spans="1:22" x14ac:dyDescent="0.3">
      <c r="A61" s="14">
        <v>100060</v>
      </c>
      <c r="B61" s="10">
        <v>5075.4888888888891</v>
      </c>
      <c r="C61" s="10">
        <v>209.97013888888614</v>
      </c>
      <c r="D61" s="11" t="s">
        <v>794</v>
      </c>
      <c r="E61" s="11" t="s">
        <v>873</v>
      </c>
      <c r="F61" s="33" t="s">
        <v>882</v>
      </c>
      <c r="G61" s="11">
        <v>2</v>
      </c>
      <c r="L61" s="11"/>
      <c r="O61" s="10">
        <v>1899.5111111111109</v>
      </c>
      <c r="P61" s="10" t="s">
        <v>787</v>
      </c>
      <c r="Q61" s="10">
        <v>43152.488888888889</v>
      </c>
      <c r="R61" s="11" t="s">
        <v>788</v>
      </c>
      <c r="S61" s="11" t="s">
        <v>788</v>
      </c>
      <c r="T61" s="11">
        <v>1</v>
      </c>
      <c r="U61" s="10"/>
      <c r="V61" s="12"/>
    </row>
    <row r="62" spans="1:22" x14ac:dyDescent="0.3">
      <c r="A62" s="14">
        <v>100061</v>
      </c>
      <c r="B62" s="10">
        <v>5545.5</v>
      </c>
      <c r="C62" s="10">
        <v>42.021527777775191</v>
      </c>
      <c r="E62" s="11" t="s">
        <v>861</v>
      </c>
      <c r="F62" s="11" t="s">
        <v>861</v>
      </c>
      <c r="G62" s="11">
        <v>3</v>
      </c>
      <c r="K62" s="11" t="s">
        <v>843</v>
      </c>
      <c r="L62" s="11"/>
      <c r="N62" s="10">
        <v>49.5</v>
      </c>
      <c r="O62" s="10">
        <v>-5244.5</v>
      </c>
      <c r="P62" s="10" t="s">
        <v>787</v>
      </c>
      <c r="Q62" s="10">
        <v>5244.5</v>
      </c>
      <c r="R62" s="11" t="s">
        <v>788</v>
      </c>
      <c r="S62" s="11" t="s">
        <v>788</v>
      </c>
      <c r="T62" s="11">
        <v>3</v>
      </c>
      <c r="U62" s="10">
        <v>2373.5</v>
      </c>
      <c r="V62" s="12">
        <v>190.5</v>
      </c>
    </row>
    <row r="63" spans="1:22" x14ac:dyDescent="0.3">
      <c r="A63" s="14">
        <v>100062</v>
      </c>
      <c r="B63" s="10">
        <v>4999.367361111108</v>
      </c>
      <c r="C63" s="10">
        <v>174.27361111111531</v>
      </c>
      <c r="D63" s="11" t="s">
        <v>794</v>
      </c>
      <c r="E63" s="11" t="s">
        <v>873</v>
      </c>
      <c r="F63" s="11" t="s">
        <v>883</v>
      </c>
      <c r="G63" s="11">
        <v>3</v>
      </c>
      <c r="L63" s="11"/>
      <c r="O63" s="10">
        <v>-4971.367361111108</v>
      </c>
      <c r="P63" s="10" t="s">
        <v>787</v>
      </c>
      <c r="Q63" s="10">
        <v>4971.367361111108</v>
      </c>
      <c r="R63" s="11" t="s">
        <v>788</v>
      </c>
      <c r="S63" s="11" t="s">
        <v>788</v>
      </c>
      <c r="T63" s="11">
        <v>1</v>
      </c>
      <c r="U63" s="10"/>
      <c r="V63" s="12"/>
    </row>
    <row r="64" spans="1:22" x14ac:dyDescent="0.3">
      <c r="A64" s="14">
        <v>100063</v>
      </c>
      <c r="B64" s="10">
        <v>90.62361111111386</v>
      </c>
      <c r="C64" s="10">
        <v>69.970833333332848</v>
      </c>
      <c r="D64" s="11" t="s">
        <v>789</v>
      </c>
      <c r="E64" s="11" t="s">
        <v>873</v>
      </c>
      <c r="F64" s="11" t="s">
        <v>785</v>
      </c>
      <c r="G64" s="11">
        <v>4</v>
      </c>
      <c r="L64" s="11"/>
      <c r="M64" s="10">
        <v>-369.37638888888614</v>
      </c>
      <c r="N64" s="10">
        <v>196.37638888888614</v>
      </c>
      <c r="O64" s="10">
        <v>-67.62361111111386</v>
      </c>
      <c r="P64" s="10" t="s">
        <v>787</v>
      </c>
      <c r="Q64" s="10">
        <v>67.62361111111386</v>
      </c>
      <c r="R64" s="11" t="s">
        <v>791</v>
      </c>
      <c r="S64" s="11" t="s">
        <v>791</v>
      </c>
      <c r="T64" s="11">
        <v>1</v>
      </c>
      <c r="U64" s="10"/>
      <c r="V64" s="12"/>
    </row>
    <row r="65" spans="1:22" x14ac:dyDescent="0.3">
      <c r="A65" s="14">
        <v>100064</v>
      </c>
      <c r="B65" s="10">
        <v>41419.503472222219</v>
      </c>
      <c r="C65" s="10">
        <v>119.2055555555562</v>
      </c>
      <c r="D65" s="11" t="s">
        <v>789</v>
      </c>
      <c r="E65" s="11" t="s">
        <v>861</v>
      </c>
      <c r="F65" s="11" t="s">
        <v>861</v>
      </c>
      <c r="G65" s="11">
        <v>2</v>
      </c>
      <c r="J65" s="11" t="s">
        <v>831</v>
      </c>
      <c r="K65" s="11" t="s">
        <v>843</v>
      </c>
      <c r="L65" s="11" t="s">
        <v>793</v>
      </c>
      <c r="Q65" s="10"/>
      <c r="R65" s="11" t="s">
        <v>788</v>
      </c>
      <c r="S65" s="11" t="s">
        <v>788</v>
      </c>
      <c r="T65" s="11">
        <v>2</v>
      </c>
      <c r="U65" s="10">
        <v>293.50347222221899</v>
      </c>
      <c r="V65" s="12"/>
    </row>
    <row r="66" spans="1:22" x14ac:dyDescent="0.3">
      <c r="A66" s="14">
        <v>100065</v>
      </c>
      <c r="B66" s="10">
        <v>4772.6715277777766</v>
      </c>
      <c r="C66" s="10">
        <v>67.878472222226264</v>
      </c>
      <c r="E66" s="11" t="s">
        <v>873</v>
      </c>
      <c r="F66" s="11" t="s">
        <v>785</v>
      </c>
      <c r="G66" s="11">
        <v>4</v>
      </c>
      <c r="H66" s="11" t="s">
        <v>792</v>
      </c>
      <c r="I66" s="11">
        <v>9</v>
      </c>
      <c r="L66" s="11"/>
      <c r="O66" s="10">
        <v>-4695.6715277777766</v>
      </c>
      <c r="P66" s="10" t="s">
        <v>787</v>
      </c>
      <c r="Q66" s="10">
        <v>4695.6715277777766</v>
      </c>
      <c r="R66" s="11" t="s">
        <v>791</v>
      </c>
      <c r="S66" s="11" t="s">
        <v>791</v>
      </c>
      <c r="T66" s="11">
        <v>2</v>
      </c>
      <c r="U66" s="10">
        <v>159.67152777777665</v>
      </c>
      <c r="V66" s="12"/>
    </row>
    <row r="67" spans="1:22" x14ac:dyDescent="0.3">
      <c r="A67" s="14">
        <v>100066</v>
      </c>
      <c r="B67" s="10">
        <v>3570.6819444444409</v>
      </c>
      <c r="C67" s="10">
        <v>59.14236111111677</v>
      </c>
      <c r="D67" s="11" t="s">
        <v>789</v>
      </c>
      <c r="E67" s="11" t="s">
        <v>861</v>
      </c>
      <c r="F67" s="11" t="s">
        <v>861</v>
      </c>
      <c r="G67" s="11">
        <v>3</v>
      </c>
      <c r="J67" s="11" t="s">
        <v>831</v>
      </c>
      <c r="K67" s="11" t="s">
        <v>843</v>
      </c>
      <c r="L67" s="11"/>
      <c r="N67" s="10">
        <v>87.318055555559113</v>
      </c>
      <c r="P67" s="10" t="s">
        <v>787</v>
      </c>
      <c r="Q67" s="10">
        <v>3570.6819444444409</v>
      </c>
      <c r="R67" s="11" t="s">
        <v>788</v>
      </c>
      <c r="S67" s="11" t="s">
        <v>788</v>
      </c>
      <c r="T67" s="11">
        <v>2</v>
      </c>
      <c r="U67" s="10">
        <v>1733.6819444444409</v>
      </c>
      <c r="V67" s="12"/>
    </row>
    <row r="68" spans="1:22" x14ac:dyDescent="0.3">
      <c r="A68" s="14">
        <v>100067</v>
      </c>
      <c r="B68" s="10">
        <v>340.57777777777665</v>
      </c>
      <c r="C68" s="10">
        <v>66.026388888887595</v>
      </c>
      <c r="D68" s="11" t="s">
        <v>789</v>
      </c>
      <c r="E68" s="11" t="s">
        <v>873</v>
      </c>
      <c r="F68" s="11" t="s">
        <v>785</v>
      </c>
      <c r="G68" s="11">
        <v>4</v>
      </c>
      <c r="H68" s="11" t="s">
        <v>792</v>
      </c>
      <c r="I68" s="11">
        <v>7</v>
      </c>
      <c r="L68" s="11"/>
      <c r="M68" s="10">
        <v>-1090.4222222222234</v>
      </c>
      <c r="N68" s="10">
        <v>870.42222222222335</v>
      </c>
      <c r="O68" s="10">
        <v>-302.57777777777665</v>
      </c>
      <c r="P68" s="10" t="s">
        <v>799</v>
      </c>
      <c r="Q68" s="10">
        <v>225.57777777777665</v>
      </c>
      <c r="R68" s="11" t="s">
        <v>788</v>
      </c>
      <c r="S68" s="11" t="s">
        <v>788</v>
      </c>
      <c r="T68" s="11">
        <v>1</v>
      </c>
      <c r="U68" s="10">
        <v>43357.577777777777</v>
      </c>
      <c r="V68" s="12"/>
    </row>
    <row r="69" spans="1:22" x14ac:dyDescent="0.3">
      <c r="A69" s="14">
        <v>100068</v>
      </c>
      <c r="B69" s="10">
        <v>4754.4645833333343</v>
      </c>
      <c r="C69" s="10">
        <v>97.87638888888614</v>
      </c>
      <c r="D69" s="11" t="s">
        <v>798</v>
      </c>
      <c r="E69" s="11" t="s">
        <v>873</v>
      </c>
      <c r="F69" s="11" t="s">
        <v>883</v>
      </c>
      <c r="G69" s="11">
        <v>2</v>
      </c>
      <c r="L69" s="11"/>
      <c r="N69" s="10">
        <v>-0.46458333333430346</v>
      </c>
      <c r="O69" s="10">
        <v>-4678.4645833333343</v>
      </c>
      <c r="P69" s="10" t="s">
        <v>787</v>
      </c>
      <c r="Q69" s="10">
        <v>22.464583333334303</v>
      </c>
      <c r="R69" s="11" t="s">
        <v>791</v>
      </c>
      <c r="S69" s="11" t="s">
        <v>791</v>
      </c>
      <c r="T69" s="11">
        <v>1</v>
      </c>
      <c r="U69" s="10"/>
      <c r="V69" s="12"/>
    </row>
    <row r="70" spans="1:22" x14ac:dyDescent="0.3">
      <c r="A70" s="14">
        <v>100069</v>
      </c>
      <c r="B70" s="10">
        <v>5078.65625</v>
      </c>
      <c r="C70" s="10">
        <v>139.89861111110804</v>
      </c>
      <c r="D70" s="11" t="s">
        <v>798</v>
      </c>
      <c r="E70" s="11" t="s">
        <v>861</v>
      </c>
      <c r="F70" s="11" t="s">
        <v>861</v>
      </c>
      <c r="G70" s="11">
        <v>2</v>
      </c>
      <c r="J70" s="11" t="s">
        <v>831</v>
      </c>
      <c r="K70" s="11" t="s">
        <v>843</v>
      </c>
      <c r="L70" s="11"/>
      <c r="P70" s="10" t="s">
        <v>787</v>
      </c>
      <c r="Q70" s="10">
        <v>2662.65625</v>
      </c>
      <c r="R70" s="11" t="s">
        <v>788</v>
      </c>
      <c r="S70" s="11" t="s">
        <v>788</v>
      </c>
      <c r="T70" s="11">
        <v>2</v>
      </c>
      <c r="U70" s="10">
        <v>2736.65625</v>
      </c>
      <c r="V70" s="12"/>
    </row>
    <row r="71" spans="1:22" x14ac:dyDescent="0.3">
      <c r="A71" s="14">
        <v>100070</v>
      </c>
      <c r="B71" s="10">
        <v>243.39513888888905</v>
      </c>
      <c r="C71" s="10">
        <v>56.997916666667152</v>
      </c>
      <c r="D71" s="11" t="s">
        <v>794</v>
      </c>
      <c r="E71" s="11" t="s">
        <v>873</v>
      </c>
      <c r="F71" s="11" t="s">
        <v>785</v>
      </c>
      <c r="G71" s="11">
        <v>4</v>
      </c>
      <c r="H71" s="11" t="s">
        <v>792</v>
      </c>
      <c r="I71" s="11">
        <v>11</v>
      </c>
      <c r="L71" s="11"/>
      <c r="M71" s="10">
        <v>-1107.6048611111109</v>
      </c>
      <c r="N71" s="10">
        <v>852.60486111111095</v>
      </c>
      <c r="O71" s="10">
        <v>-197.39513888888905</v>
      </c>
      <c r="P71" s="10" t="s">
        <v>800</v>
      </c>
      <c r="Q71" s="10">
        <v>197.39513888888905</v>
      </c>
      <c r="R71" s="11" t="s">
        <v>788</v>
      </c>
      <c r="S71" s="11" t="s">
        <v>788</v>
      </c>
      <c r="T71" s="11">
        <v>1</v>
      </c>
      <c r="U71" s="10"/>
      <c r="V71" s="12"/>
    </row>
    <row r="72" spans="1:22" x14ac:dyDescent="0.3">
      <c r="A72" s="14">
        <v>100072</v>
      </c>
      <c r="B72" s="10">
        <v>4826.5027777777796</v>
      </c>
      <c r="C72" s="10">
        <v>118.90000000000146</v>
      </c>
      <c r="D72" s="11" t="s">
        <v>794</v>
      </c>
      <c r="E72" s="11" t="s">
        <v>873</v>
      </c>
      <c r="F72" s="11" t="s">
        <v>861</v>
      </c>
      <c r="G72" s="11">
        <v>3</v>
      </c>
      <c r="L72" s="11"/>
      <c r="N72" s="10">
        <v>202.49722222222044</v>
      </c>
      <c r="O72" s="10">
        <v>896.49722222222044</v>
      </c>
      <c r="P72" s="10" t="s">
        <v>787</v>
      </c>
      <c r="Q72" s="10">
        <v>41628.50277777778</v>
      </c>
      <c r="R72" s="11" t="s">
        <v>791</v>
      </c>
      <c r="S72" s="11" t="s">
        <v>791</v>
      </c>
      <c r="T72" s="11">
        <v>1</v>
      </c>
      <c r="U72" s="10"/>
      <c r="V72" s="12"/>
    </row>
    <row r="73" spans="1:22" x14ac:dyDescent="0.3">
      <c r="A73" s="14">
        <v>100073</v>
      </c>
      <c r="B73" s="10">
        <v>1369.3923611111095</v>
      </c>
      <c r="C73" s="10">
        <v>59.940972222226264</v>
      </c>
      <c r="D73" s="11" t="s">
        <v>794</v>
      </c>
      <c r="E73" s="11" t="s">
        <v>785</v>
      </c>
      <c r="F73" s="11" t="s">
        <v>785</v>
      </c>
      <c r="G73" s="11">
        <v>4</v>
      </c>
      <c r="H73" s="11" t="s">
        <v>790</v>
      </c>
      <c r="J73" s="11" t="s">
        <v>786</v>
      </c>
      <c r="L73" s="11"/>
      <c r="M73" s="10">
        <v>-900.60763888889051</v>
      </c>
      <c r="N73" s="10">
        <v>146.60763888889051</v>
      </c>
      <c r="O73" s="10">
        <v>-1335.3923611111095</v>
      </c>
      <c r="P73" s="10" t="s">
        <v>787</v>
      </c>
      <c r="Q73" s="10">
        <v>1335.3923611111095</v>
      </c>
      <c r="R73" s="11" t="s">
        <v>788</v>
      </c>
      <c r="S73" s="11" t="s">
        <v>788</v>
      </c>
      <c r="T73" s="11">
        <v>2</v>
      </c>
      <c r="U73" s="10">
        <v>1034.3923611111095</v>
      </c>
      <c r="V73" s="12"/>
    </row>
    <row r="74" spans="1:22" x14ac:dyDescent="0.3">
      <c r="A74" s="14">
        <v>100074</v>
      </c>
      <c r="B74" s="10">
        <v>91.645138888889051</v>
      </c>
      <c r="C74" s="10">
        <v>48.964583333334303</v>
      </c>
      <c r="D74" s="11" t="s">
        <v>794</v>
      </c>
      <c r="E74" s="11" t="s">
        <v>785</v>
      </c>
      <c r="F74" s="11" t="s">
        <v>785</v>
      </c>
      <c r="G74" s="11">
        <v>4</v>
      </c>
      <c r="H74" s="11" t="s">
        <v>790</v>
      </c>
      <c r="J74" s="11" t="s">
        <v>786</v>
      </c>
      <c r="L74" s="11"/>
      <c r="M74" s="10">
        <v>-102.35486111111095</v>
      </c>
      <c r="N74" s="10">
        <v>-5.6451388888890506</v>
      </c>
      <c r="O74" s="10">
        <v>-63.645138888889051</v>
      </c>
      <c r="P74" s="10" t="s">
        <v>787</v>
      </c>
      <c r="Q74" s="10">
        <v>63.645138888889051</v>
      </c>
      <c r="R74" s="11" t="s">
        <v>801</v>
      </c>
      <c r="S74" s="11" t="s">
        <v>791</v>
      </c>
      <c r="T74" s="11">
        <v>1</v>
      </c>
      <c r="U74" s="10"/>
      <c r="V74" s="12"/>
    </row>
    <row r="75" spans="1:22" x14ac:dyDescent="0.3">
      <c r="A75" s="14">
        <v>100075</v>
      </c>
      <c r="B75" s="10">
        <v>4498.4069444444467</v>
      </c>
      <c r="C75" s="10">
        <v>112.00624999999854</v>
      </c>
      <c r="D75" s="11" t="s">
        <v>794</v>
      </c>
      <c r="E75" s="11" t="s">
        <v>861</v>
      </c>
      <c r="F75" s="11" t="s">
        <v>861</v>
      </c>
      <c r="G75" s="11">
        <v>2</v>
      </c>
      <c r="J75" s="11" t="s">
        <v>831</v>
      </c>
      <c r="K75" s="11" t="s">
        <v>843</v>
      </c>
      <c r="L75" s="11"/>
      <c r="N75" s="10">
        <v>887.59305555555329</v>
      </c>
      <c r="O75" s="10">
        <v>1075.5930555555533</v>
      </c>
      <c r="P75" s="10" t="s">
        <v>787</v>
      </c>
      <c r="Q75" s="10">
        <v>41351.406944444447</v>
      </c>
      <c r="R75" s="11" t="s">
        <v>791</v>
      </c>
      <c r="S75" s="11" t="s">
        <v>791</v>
      </c>
      <c r="T75" s="11">
        <v>3</v>
      </c>
      <c r="U75" s="10">
        <v>3119.4069444444467</v>
      </c>
      <c r="V75" s="12">
        <v>101.40694444444671</v>
      </c>
    </row>
    <row r="76" spans="1:22" x14ac:dyDescent="0.3">
      <c r="A76" s="14">
        <v>100076</v>
      </c>
      <c r="B76" s="10">
        <v>5282.3645833333358</v>
      </c>
      <c r="C76" s="10">
        <v>315.0979166666657</v>
      </c>
      <c r="E76" s="11" t="s">
        <v>873</v>
      </c>
      <c r="F76" s="11" t="s">
        <v>785</v>
      </c>
      <c r="L76" s="11"/>
      <c r="O76" s="10">
        <v>-41113.364583333336</v>
      </c>
      <c r="P76" s="10" t="s">
        <v>787</v>
      </c>
      <c r="Q76" s="10">
        <v>41113.364583333336</v>
      </c>
      <c r="R76" s="11" t="s">
        <v>788</v>
      </c>
      <c r="S76" s="11" t="s">
        <v>788</v>
      </c>
      <c r="T76" s="11">
        <v>1</v>
      </c>
      <c r="U76" s="10"/>
      <c r="V76" s="12"/>
    </row>
    <row r="77" spans="1:22" x14ac:dyDescent="0.3">
      <c r="A77" s="14">
        <v>100077</v>
      </c>
      <c r="B77" s="10">
        <v>4186.6347222222248</v>
      </c>
      <c r="C77" s="10">
        <v>55.993749999994179</v>
      </c>
      <c r="E77" s="11" t="s">
        <v>873</v>
      </c>
      <c r="F77" s="11" t="s">
        <v>785</v>
      </c>
      <c r="G77" s="11">
        <v>4</v>
      </c>
      <c r="H77" s="11" t="s">
        <v>792</v>
      </c>
      <c r="I77" s="11">
        <v>16</v>
      </c>
      <c r="L77" s="11"/>
      <c r="O77" s="10">
        <v>-4197.6347222222248</v>
      </c>
      <c r="P77" s="10" t="s">
        <v>802</v>
      </c>
      <c r="Q77" s="10">
        <v>2635.6347222222248</v>
      </c>
      <c r="R77" s="11" t="s">
        <v>791</v>
      </c>
      <c r="S77" s="11" t="s">
        <v>791</v>
      </c>
      <c r="T77" s="11">
        <v>2</v>
      </c>
      <c r="U77" s="10">
        <v>762.63472222222481</v>
      </c>
      <c r="V77" s="12"/>
    </row>
    <row r="78" spans="1:22" x14ac:dyDescent="0.3">
      <c r="A78" s="14">
        <v>100078</v>
      </c>
      <c r="B78" s="10">
        <v>603.64791666666861</v>
      </c>
      <c r="C78" s="10">
        <v>61.993055555554747</v>
      </c>
      <c r="D78" s="11" t="s">
        <v>794</v>
      </c>
      <c r="E78" s="11" t="s">
        <v>785</v>
      </c>
      <c r="F78" s="11" t="s">
        <v>785</v>
      </c>
      <c r="G78" s="11">
        <v>4</v>
      </c>
      <c r="H78" s="11" t="s">
        <v>792</v>
      </c>
      <c r="I78" s="11">
        <v>2</v>
      </c>
      <c r="J78" s="11" t="s">
        <v>786</v>
      </c>
      <c r="L78" s="11"/>
      <c r="M78" s="10">
        <v>-145.35208333333139</v>
      </c>
      <c r="O78" s="10">
        <v>-583.64791666666861</v>
      </c>
      <c r="P78" s="10" t="s">
        <v>787</v>
      </c>
      <c r="Q78" s="10">
        <v>583.64791666666861</v>
      </c>
      <c r="R78" s="11" t="s">
        <v>788</v>
      </c>
      <c r="S78" s="11" t="s">
        <v>788</v>
      </c>
      <c r="T78" s="11">
        <v>1</v>
      </c>
      <c r="U78" s="10"/>
      <c r="V78" s="12"/>
    </row>
    <row r="79" spans="1:22" x14ac:dyDescent="0.3">
      <c r="A79" s="14">
        <v>100079</v>
      </c>
      <c r="B79" s="10">
        <v>225.42083333332994</v>
      </c>
      <c r="C79" s="10">
        <v>55.954166666670062</v>
      </c>
      <c r="E79" s="11" t="s">
        <v>873</v>
      </c>
      <c r="F79" s="11" t="s">
        <v>785</v>
      </c>
      <c r="G79" s="11">
        <v>4</v>
      </c>
      <c r="H79" s="11" t="s">
        <v>792</v>
      </c>
      <c r="I79" s="11">
        <v>17</v>
      </c>
      <c r="L79" s="11"/>
      <c r="O79" s="10">
        <v>-196.42083333332994</v>
      </c>
      <c r="P79" s="10" t="s">
        <v>803</v>
      </c>
      <c r="Q79" s="10">
        <v>196.42083333332994</v>
      </c>
      <c r="R79" s="11" t="s">
        <v>791</v>
      </c>
      <c r="S79" s="11" t="s">
        <v>791</v>
      </c>
      <c r="T79" s="11">
        <v>1</v>
      </c>
      <c r="U79" s="10"/>
      <c r="V79" s="12"/>
    </row>
    <row r="80" spans="1:22" x14ac:dyDescent="0.3">
      <c r="A80" s="14">
        <v>100080</v>
      </c>
      <c r="B80" s="10">
        <v>4489.6277777777796</v>
      </c>
      <c r="C80" s="10">
        <v>49.018055555556202</v>
      </c>
      <c r="E80" s="11" t="s">
        <v>861</v>
      </c>
      <c r="F80" s="11" t="s">
        <v>861</v>
      </c>
      <c r="G80" s="11">
        <v>3</v>
      </c>
      <c r="J80" s="11" t="s">
        <v>831</v>
      </c>
      <c r="K80" s="11" t="s">
        <v>843</v>
      </c>
      <c r="L80" s="11"/>
      <c r="M80" s="10">
        <v>-491.37222222222044</v>
      </c>
      <c r="O80" s="10">
        <v>-2898.6277777777796</v>
      </c>
      <c r="P80" s="10" t="s">
        <v>787</v>
      </c>
      <c r="Q80" s="10">
        <v>3240.6277777777796</v>
      </c>
      <c r="R80" s="11" t="s">
        <v>788</v>
      </c>
      <c r="S80" s="11" t="s">
        <v>788</v>
      </c>
      <c r="T80" s="11">
        <v>1</v>
      </c>
      <c r="U80" s="10"/>
      <c r="V80" s="12"/>
    </row>
    <row r="81" spans="1:22" x14ac:dyDescent="0.3">
      <c r="A81" s="14">
        <v>100081</v>
      </c>
      <c r="B81" s="10">
        <v>325.47430555555911</v>
      </c>
      <c r="C81" s="10">
        <v>45.057638888887595</v>
      </c>
      <c r="D81" s="11" t="s">
        <v>789</v>
      </c>
      <c r="E81" s="11" t="s">
        <v>873</v>
      </c>
      <c r="F81" s="11" t="s">
        <v>785</v>
      </c>
      <c r="G81" s="11">
        <v>4</v>
      </c>
      <c r="H81" s="11" t="s">
        <v>790</v>
      </c>
      <c r="L81" s="11"/>
      <c r="O81" s="10">
        <v>-313.47430555555911</v>
      </c>
      <c r="P81" s="10" t="s">
        <v>787</v>
      </c>
      <c r="Q81" s="10">
        <v>313.47430555555911</v>
      </c>
      <c r="R81" s="11" t="s">
        <v>791</v>
      </c>
      <c r="S81" s="11" t="s">
        <v>791</v>
      </c>
      <c r="T81" s="11">
        <v>1</v>
      </c>
      <c r="U81" s="10"/>
      <c r="V81" s="12"/>
    </row>
    <row r="82" spans="1:22" x14ac:dyDescent="0.3">
      <c r="A82" s="14">
        <v>100082</v>
      </c>
      <c r="B82" s="10">
        <v>98.40486111111386</v>
      </c>
      <c r="C82" s="10">
        <v>26.961111111108039</v>
      </c>
      <c r="E82" s="11" t="s">
        <v>785</v>
      </c>
      <c r="F82" s="11" t="s">
        <v>785</v>
      </c>
      <c r="G82" s="11">
        <v>4</v>
      </c>
      <c r="H82" s="11" t="s">
        <v>790</v>
      </c>
      <c r="J82" s="11" t="s">
        <v>786</v>
      </c>
      <c r="L82" s="11"/>
      <c r="M82" s="10">
        <v>-211.59513888888614</v>
      </c>
      <c r="N82" s="10">
        <v>211.59513888888614</v>
      </c>
      <c r="O82" s="10">
        <v>-63.40486111111386</v>
      </c>
      <c r="P82" s="10" t="s">
        <v>804</v>
      </c>
      <c r="Q82" s="10">
        <v>63.40486111111386</v>
      </c>
      <c r="R82" s="11" t="s">
        <v>788</v>
      </c>
      <c r="S82" s="11" t="s">
        <v>788</v>
      </c>
      <c r="T82" s="11">
        <v>1</v>
      </c>
      <c r="U82" s="10"/>
      <c r="V82" s="12"/>
    </row>
    <row r="83" spans="1:22" x14ac:dyDescent="0.3">
      <c r="A83" s="14">
        <v>100083</v>
      </c>
      <c r="B83" s="10">
        <v>1338.5715277777781</v>
      </c>
      <c r="C83" s="10">
        <v>62.940277777779556</v>
      </c>
      <c r="E83" s="11" t="s">
        <v>785</v>
      </c>
      <c r="F83" s="11" t="s">
        <v>785</v>
      </c>
      <c r="G83" s="11">
        <v>4</v>
      </c>
      <c r="H83" s="11" t="s">
        <v>792</v>
      </c>
      <c r="J83" s="11" t="s">
        <v>786</v>
      </c>
      <c r="L83" s="11" t="s">
        <v>793</v>
      </c>
      <c r="M83" s="10">
        <v>-237.4284722222219</v>
      </c>
      <c r="N83" s="10">
        <v>62.428472222221899</v>
      </c>
      <c r="O83" s="10">
        <v>-1260.5715277777781</v>
      </c>
      <c r="P83" s="10" t="s">
        <v>805</v>
      </c>
      <c r="Q83" s="10">
        <v>902.5715277777781</v>
      </c>
      <c r="R83" s="11" t="s">
        <v>791</v>
      </c>
      <c r="S83" s="11" t="s">
        <v>791</v>
      </c>
      <c r="T83" s="11">
        <v>2</v>
      </c>
      <c r="U83" s="10">
        <v>262.5715277777781</v>
      </c>
      <c r="V83" s="12"/>
    </row>
    <row r="84" spans="1:22" x14ac:dyDescent="0.3">
      <c r="A84" s="14">
        <v>100084</v>
      </c>
      <c r="B84" s="10">
        <v>1305.4222222222234</v>
      </c>
      <c r="C84" s="10">
        <v>79.06388888888614</v>
      </c>
      <c r="E84" s="11" t="s">
        <v>785</v>
      </c>
      <c r="F84" s="11" t="s">
        <v>785</v>
      </c>
      <c r="G84" s="11">
        <v>4</v>
      </c>
      <c r="H84" s="11" t="s">
        <v>790</v>
      </c>
      <c r="J84" s="11" t="s">
        <v>786</v>
      </c>
      <c r="L84" s="11" t="s">
        <v>830</v>
      </c>
      <c r="O84" s="10">
        <v>-1273.4222222222234</v>
      </c>
      <c r="P84" s="10" t="s">
        <v>787</v>
      </c>
      <c r="Q84" s="10">
        <v>1273.4222222222234</v>
      </c>
      <c r="R84" s="11" t="s">
        <v>788</v>
      </c>
      <c r="S84" s="11" t="s">
        <v>788</v>
      </c>
      <c r="T84" s="11">
        <v>1</v>
      </c>
      <c r="U84" s="10"/>
      <c r="V84" s="12"/>
    </row>
    <row r="85" spans="1:22" x14ac:dyDescent="0.3">
      <c r="A85" s="14">
        <v>100085</v>
      </c>
      <c r="B85" s="10">
        <v>326.54861111110949</v>
      </c>
      <c r="C85" s="10">
        <v>133.04236111111095</v>
      </c>
      <c r="D85" s="11" t="s">
        <v>794</v>
      </c>
      <c r="E85" s="11" t="s">
        <v>874</v>
      </c>
      <c r="F85" s="11" t="s">
        <v>876</v>
      </c>
      <c r="G85" s="11">
        <v>2</v>
      </c>
      <c r="J85" s="11" t="s">
        <v>831</v>
      </c>
      <c r="K85" s="11" t="s">
        <v>793</v>
      </c>
      <c r="L85" s="11"/>
      <c r="N85" s="10">
        <v>651.45138888889051</v>
      </c>
      <c r="O85" s="10">
        <v>1710.4513888888905</v>
      </c>
      <c r="P85" s="10" t="s">
        <v>833</v>
      </c>
      <c r="Q85" s="10">
        <v>283.54861111110949</v>
      </c>
      <c r="R85" s="11" t="s">
        <v>791</v>
      </c>
      <c r="S85" s="11" t="s">
        <v>791</v>
      </c>
      <c r="T85" s="11">
        <v>2</v>
      </c>
      <c r="U85" s="10">
        <v>-651.45138888889051</v>
      </c>
      <c r="V85" s="12"/>
    </row>
    <row r="86" spans="1:22" x14ac:dyDescent="0.3">
      <c r="A86" s="14">
        <v>100086</v>
      </c>
      <c r="B86" s="10">
        <v>1782.6097222222234</v>
      </c>
      <c r="C86" s="10">
        <v>181.91388888888469</v>
      </c>
      <c r="D86" s="11" t="s">
        <v>789</v>
      </c>
      <c r="E86" s="11" t="s">
        <v>874</v>
      </c>
      <c r="F86" s="11" t="s">
        <v>876</v>
      </c>
      <c r="G86" s="11">
        <v>3</v>
      </c>
      <c r="J86" s="11" t="s">
        <v>831</v>
      </c>
      <c r="K86" s="11" t="s">
        <v>793</v>
      </c>
      <c r="L86" s="11"/>
      <c r="O86" s="10">
        <v>-1749.6097222222234</v>
      </c>
      <c r="P86" s="10" t="s">
        <v>787</v>
      </c>
      <c r="Q86" s="10">
        <v>1749.6097222222234</v>
      </c>
      <c r="R86" s="11" t="s">
        <v>788</v>
      </c>
      <c r="S86" s="11" t="s">
        <v>788</v>
      </c>
      <c r="T86" s="11">
        <v>1</v>
      </c>
      <c r="U86" s="10"/>
      <c r="V86" s="12"/>
    </row>
    <row r="87" spans="1:22" x14ac:dyDescent="0.3">
      <c r="A87" s="14">
        <v>100087</v>
      </c>
      <c r="B87" s="10">
        <v>4594.3763888888861</v>
      </c>
      <c r="C87" s="10">
        <v>168.0673611111124</v>
      </c>
      <c r="D87" s="11" t="s">
        <v>794</v>
      </c>
      <c r="E87" s="11" t="s">
        <v>874</v>
      </c>
      <c r="F87" s="11" t="s">
        <v>876</v>
      </c>
      <c r="G87" s="11">
        <v>2</v>
      </c>
      <c r="J87" s="11" t="s">
        <v>831</v>
      </c>
      <c r="K87" s="11" t="s">
        <v>793</v>
      </c>
      <c r="L87" s="11"/>
      <c r="M87" s="10">
        <v>-1726.6236111111139</v>
      </c>
      <c r="N87" s="10">
        <v>163.62361111111386</v>
      </c>
      <c r="O87" s="10">
        <v>1137.6236111111139</v>
      </c>
      <c r="P87" s="10" t="s">
        <v>787</v>
      </c>
      <c r="Q87" s="10">
        <v>3549.3763888888861</v>
      </c>
      <c r="R87" s="11" t="s">
        <v>788</v>
      </c>
      <c r="S87" s="11" t="s">
        <v>788</v>
      </c>
      <c r="T87" s="11">
        <v>2</v>
      </c>
      <c r="U87" s="10">
        <v>768.37638888888614</v>
      </c>
      <c r="V87" s="12"/>
    </row>
    <row r="88" spans="1:22" x14ac:dyDescent="0.3">
      <c r="A88" s="14">
        <v>100088</v>
      </c>
      <c r="B88" s="10">
        <v>-2026.4604166666686</v>
      </c>
      <c r="C88" s="10">
        <v>76.984722222223354</v>
      </c>
      <c r="E88" s="11" t="s">
        <v>860</v>
      </c>
      <c r="F88" s="11" t="s">
        <v>860</v>
      </c>
      <c r="H88" s="11" t="s">
        <v>790</v>
      </c>
      <c r="J88" s="11" t="s">
        <v>786</v>
      </c>
      <c r="L88" s="11"/>
      <c r="M88" s="10">
        <v>-657.46041666666861</v>
      </c>
      <c r="N88" s="10">
        <v>88.460416666668607</v>
      </c>
      <c r="O88" s="10">
        <v>-152.53958333333139</v>
      </c>
      <c r="P88" s="10" t="s">
        <v>787</v>
      </c>
      <c r="Q88" s="10">
        <v>152.53958333333139</v>
      </c>
      <c r="R88" s="11" t="s">
        <v>791</v>
      </c>
      <c r="S88" s="11" t="s">
        <v>791</v>
      </c>
      <c r="T88" s="11">
        <v>3</v>
      </c>
      <c r="U88" s="10">
        <v>-78.460416666668607</v>
      </c>
      <c r="V88" s="12">
        <v>-242.46041666666861</v>
      </c>
    </row>
    <row r="89" spans="1:22" x14ac:dyDescent="0.3">
      <c r="A89" s="14">
        <v>100089</v>
      </c>
      <c r="B89" s="10">
        <v>3744.617361111108</v>
      </c>
      <c r="C89" s="10">
        <v>362.99652777778101</v>
      </c>
      <c r="D89" s="11" t="s">
        <v>794</v>
      </c>
      <c r="E89" s="11" t="s">
        <v>861</v>
      </c>
      <c r="F89" s="11" t="s">
        <v>861</v>
      </c>
      <c r="G89" s="11">
        <v>3</v>
      </c>
      <c r="J89" s="11" t="s">
        <v>831</v>
      </c>
      <c r="K89" s="11" t="s">
        <v>843</v>
      </c>
      <c r="L89" s="11"/>
      <c r="N89" s="10">
        <v>1118.382638888892</v>
      </c>
      <c r="O89" s="10">
        <v>-3744.617361111108</v>
      </c>
      <c r="P89" s="10" t="s">
        <v>787</v>
      </c>
      <c r="Q89" s="10">
        <v>3744.617361111108</v>
      </c>
      <c r="R89" s="11" t="s">
        <v>788</v>
      </c>
      <c r="S89" s="11" t="s">
        <v>788</v>
      </c>
      <c r="T89" s="11">
        <v>1</v>
      </c>
      <c r="U89" s="10"/>
      <c r="V89" s="12"/>
    </row>
    <row r="90" spans="1:22" x14ac:dyDescent="0.3">
      <c r="A90" s="14">
        <v>100090</v>
      </c>
      <c r="B90" s="10">
        <v>2449.6472222222219</v>
      </c>
      <c r="C90" s="10">
        <v>182.96111111110804</v>
      </c>
      <c r="D90" s="11" t="s">
        <v>789</v>
      </c>
      <c r="E90" s="11" t="s">
        <v>874</v>
      </c>
      <c r="F90" s="11" t="s">
        <v>876</v>
      </c>
      <c r="G90" s="11">
        <v>2</v>
      </c>
      <c r="J90" s="11" t="s">
        <v>831</v>
      </c>
      <c r="K90" s="11" t="s">
        <v>793</v>
      </c>
      <c r="L90" s="11" t="s">
        <v>830</v>
      </c>
      <c r="O90" s="10">
        <v>-2400.6472222222219</v>
      </c>
      <c r="Q90" s="10"/>
      <c r="R90" s="11" t="s">
        <v>788</v>
      </c>
      <c r="S90" s="11" t="s">
        <v>788</v>
      </c>
      <c r="T90" s="11">
        <v>1</v>
      </c>
      <c r="U90" s="10"/>
      <c r="V90" s="12"/>
    </row>
    <row r="91" spans="1:22" x14ac:dyDescent="0.3">
      <c r="A91" s="14">
        <v>100092</v>
      </c>
      <c r="B91" s="10">
        <v>3566.6069444444438</v>
      </c>
      <c r="C91" s="10">
        <v>62.979861111110949</v>
      </c>
      <c r="D91" s="11" t="s">
        <v>794</v>
      </c>
      <c r="E91" s="11" t="s">
        <v>874</v>
      </c>
      <c r="F91" s="11" t="s">
        <v>876</v>
      </c>
      <c r="G91" s="11">
        <v>3</v>
      </c>
      <c r="J91" s="11" t="s">
        <v>831</v>
      </c>
      <c r="K91" s="11" t="s">
        <v>793</v>
      </c>
      <c r="L91" s="11"/>
      <c r="M91" s="10">
        <v>-570.3930555555562</v>
      </c>
      <c r="N91" s="10">
        <v>139.3930555555562</v>
      </c>
      <c r="O91" s="10">
        <v>-3566.6069444444438</v>
      </c>
      <c r="P91" s="10" t="s">
        <v>787</v>
      </c>
      <c r="Q91" s="10">
        <v>3566.6069444444438</v>
      </c>
      <c r="R91" s="11" t="s">
        <v>788</v>
      </c>
      <c r="S91" s="11" t="s">
        <v>788</v>
      </c>
      <c r="T91" s="11">
        <v>2</v>
      </c>
      <c r="U91" s="10">
        <v>-139.3930555555562</v>
      </c>
      <c r="V91" s="12"/>
    </row>
    <row r="92" spans="1:22" x14ac:dyDescent="0.3">
      <c r="A92" s="14">
        <v>100093</v>
      </c>
      <c r="B92" s="10">
        <v>143.83402777777519</v>
      </c>
      <c r="C92" s="10">
        <v>55.671527777783922</v>
      </c>
      <c r="E92" s="11" t="s">
        <v>785</v>
      </c>
      <c r="F92" s="11" t="s">
        <v>785</v>
      </c>
      <c r="G92" s="11">
        <v>4</v>
      </c>
      <c r="H92" s="11" t="s">
        <v>792</v>
      </c>
      <c r="I92" s="11">
        <v>15</v>
      </c>
      <c r="J92" s="11" t="s">
        <v>786</v>
      </c>
      <c r="L92" s="11"/>
      <c r="M92" s="10">
        <v>-1164.1659722222248</v>
      </c>
      <c r="N92" s="10">
        <v>66.165972222224809</v>
      </c>
      <c r="O92" s="10">
        <v>-104.83402777777519</v>
      </c>
      <c r="P92" s="10" t="s">
        <v>806</v>
      </c>
      <c r="Q92" s="10">
        <v>104.83402777777519</v>
      </c>
      <c r="R92" s="11" t="s">
        <v>791</v>
      </c>
      <c r="S92" s="11" t="s">
        <v>791</v>
      </c>
      <c r="T92" s="11">
        <v>1</v>
      </c>
      <c r="U92" s="10"/>
      <c r="V92" s="12"/>
    </row>
    <row r="93" spans="1:22" x14ac:dyDescent="0.3">
      <c r="A93" s="14">
        <v>100094</v>
      </c>
      <c r="B93" s="10">
        <v>1898.6743055555562</v>
      </c>
      <c r="C93" s="10">
        <v>189.65972222221899</v>
      </c>
      <c r="E93" s="11" t="s">
        <v>785</v>
      </c>
      <c r="F93" s="11" t="s">
        <v>785</v>
      </c>
      <c r="G93" s="11">
        <v>4</v>
      </c>
      <c r="J93" s="11" t="s">
        <v>786</v>
      </c>
      <c r="K93" s="11" t="s">
        <v>793</v>
      </c>
      <c r="L93" s="11" t="s">
        <v>793</v>
      </c>
      <c r="O93" s="10">
        <v>-1881.6743055555562</v>
      </c>
      <c r="P93" s="10" t="s">
        <v>787</v>
      </c>
      <c r="Q93" s="10">
        <v>1881.6743055555562</v>
      </c>
      <c r="R93" s="11" t="s">
        <v>788</v>
      </c>
      <c r="S93" s="11" t="s">
        <v>788</v>
      </c>
      <c r="T93" s="11">
        <v>1</v>
      </c>
      <c r="U93" s="10"/>
      <c r="V93" s="12"/>
    </row>
    <row r="94" spans="1:22" x14ac:dyDescent="0.3">
      <c r="A94" s="14">
        <v>100095</v>
      </c>
      <c r="B94" s="10">
        <v>3764.4402777777796</v>
      </c>
      <c r="C94" s="10">
        <v>182.97569444444525</v>
      </c>
      <c r="D94" s="11" t="s">
        <v>794</v>
      </c>
      <c r="E94" s="11" t="s">
        <v>871</v>
      </c>
      <c r="F94" s="11" t="s">
        <v>883</v>
      </c>
      <c r="G94" s="11">
        <v>3</v>
      </c>
      <c r="J94" s="11" t="s">
        <v>831</v>
      </c>
      <c r="L94" s="11"/>
      <c r="M94" s="10">
        <v>-708.55972222222044</v>
      </c>
      <c r="N94" s="10">
        <v>182.55972222222044</v>
      </c>
      <c r="O94" s="10">
        <v>-1923.4402777777796</v>
      </c>
      <c r="P94" s="10" t="s">
        <v>787</v>
      </c>
      <c r="Q94" s="10">
        <v>3744.4402777777796</v>
      </c>
      <c r="R94" s="11" t="s">
        <v>788</v>
      </c>
      <c r="S94" s="11" t="s">
        <v>788</v>
      </c>
      <c r="T94" s="11">
        <v>2</v>
      </c>
      <c r="U94" s="10">
        <v>1923.4402777777796</v>
      </c>
      <c r="V94" s="12"/>
    </row>
    <row r="95" spans="1:22" x14ac:dyDescent="0.3">
      <c r="A95" s="14">
        <v>100096</v>
      </c>
      <c r="B95" s="10">
        <v>3499.4194444444438</v>
      </c>
      <c r="C95" s="10">
        <v>56.052083333335759</v>
      </c>
      <c r="D95" s="11" t="s">
        <v>794</v>
      </c>
      <c r="E95" s="11" t="s">
        <v>871</v>
      </c>
      <c r="F95" s="11" t="s">
        <v>861</v>
      </c>
      <c r="G95" s="11">
        <v>3</v>
      </c>
      <c r="J95" s="11" t="s">
        <v>831</v>
      </c>
      <c r="L95" s="11"/>
      <c r="N95" s="10">
        <v>1035.5805555555562</v>
      </c>
      <c r="O95" s="10">
        <v>-1569.4194444444438</v>
      </c>
      <c r="P95" s="10" t="s">
        <v>787</v>
      </c>
      <c r="Q95" s="10">
        <v>2470.4194444444438</v>
      </c>
      <c r="R95" s="11" t="s">
        <v>791</v>
      </c>
      <c r="S95" s="11" t="s">
        <v>791</v>
      </c>
      <c r="T95" s="11">
        <v>3</v>
      </c>
      <c r="U95" s="10">
        <v>1641.4194444444438</v>
      </c>
      <c r="V95" s="12">
        <v>-1035.5805555555562</v>
      </c>
    </row>
    <row r="96" spans="1:22" x14ac:dyDescent="0.3">
      <c r="A96" s="14">
        <v>100097</v>
      </c>
      <c r="B96" s="10">
        <v>324.4333333333343</v>
      </c>
      <c r="C96" s="10">
        <v>70.007638888884685</v>
      </c>
      <c r="E96" s="11" t="s">
        <v>873</v>
      </c>
      <c r="F96" s="11" t="s">
        <v>785</v>
      </c>
      <c r="L96" s="11"/>
      <c r="M96" s="10">
        <v>-289.5666666666657</v>
      </c>
      <c r="N96" s="10">
        <v>120.5666666666657</v>
      </c>
      <c r="O96" s="10">
        <v>-297.4333333333343</v>
      </c>
      <c r="P96" s="10" t="s">
        <v>787</v>
      </c>
      <c r="Q96" s="10">
        <v>297.4333333333343</v>
      </c>
      <c r="R96" s="11" t="s">
        <v>788</v>
      </c>
      <c r="S96" s="11" t="s">
        <v>788</v>
      </c>
      <c r="T96" s="11">
        <v>1</v>
      </c>
      <c r="U96" s="10"/>
      <c r="V96" s="12"/>
    </row>
    <row r="97" spans="1:22" x14ac:dyDescent="0.3">
      <c r="A97" s="14">
        <v>100098</v>
      </c>
      <c r="B97" s="10">
        <v>3434.5638888888861</v>
      </c>
      <c r="C97" s="10">
        <v>413.07638888889051</v>
      </c>
      <c r="D97" s="11" t="s">
        <v>794</v>
      </c>
      <c r="E97" s="11" t="s">
        <v>861</v>
      </c>
      <c r="F97" s="11" t="s">
        <v>861</v>
      </c>
      <c r="G97" s="11">
        <v>2</v>
      </c>
      <c r="J97" s="11" t="s">
        <v>831</v>
      </c>
      <c r="K97" s="11" t="s">
        <v>843</v>
      </c>
      <c r="L97" s="11"/>
      <c r="P97" s="10" t="s">
        <v>787</v>
      </c>
      <c r="Q97" s="10">
        <v>3076.5638888888861</v>
      </c>
      <c r="R97" s="11" t="s">
        <v>788</v>
      </c>
      <c r="S97" s="11" t="s">
        <v>788</v>
      </c>
      <c r="T97" s="11">
        <v>2</v>
      </c>
      <c r="U97" s="10">
        <v>3076.5638888888861</v>
      </c>
      <c r="V97" s="12"/>
    </row>
    <row r="98" spans="1:22" x14ac:dyDescent="0.3">
      <c r="A98" s="14">
        <v>100099</v>
      </c>
      <c r="B98" s="10">
        <v>3273.3625000000029</v>
      </c>
      <c r="C98" s="10">
        <v>189.08263888888905</v>
      </c>
      <c r="D98" s="11" t="s">
        <v>794</v>
      </c>
      <c r="E98" s="11" t="s">
        <v>873</v>
      </c>
      <c r="F98" s="11" t="s">
        <v>883</v>
      </c>
      <c r="G98" s="11">
        <v>3</v>
      </c>
      <c r="L98" s="11"/>
      <c r="O98" s="10">
        <v>-3134.3625000000029</v>
      </c>
      <c r="P98" s="10" t="s">
        <v>787</v>
      </c>
      <c r="Q98" s="10">
        <v>3134.3625000000029</v>
      </c>
      <c r="R98" s="11" t="s">
        <v>788</v>
      </c>
      <c r="S98" s="11" t="s">
        <v>788</v>
      </c>
      <c r="T98" s="11">
        <v>2</v>
      </c>
      <c r="U98" s="10">
        <v>3134.3625000000029</v>
      </c>
      <c r="V98" s="12"/>
    </row>
    <row r="99" spans="1:22" x14ac:dyDescent="0.3">
      <c r="A99" s="14">
        <v>100100</v>
      </c>
      <c r="B99" s="10">
        <v>2892.90625</v>
      </c>
      <c r="C99" s="10">
        <v>71.752083333332848</v>
      </c>
      <c r="D99" s="11" t="s">
        <v>794</v>
      </c>
      <c r="E99" s="11" t="s">
        <v>874</v>
      </c>
      <c r="F99" s="11" t="s">
        <v>876</v>
      </c>
      <c r="G99" s="11">
        <v>3</v>
      </c>
      <c r="J99" s="11" t="s">
        <v>831</v>
      </c>
      <c r="L99" s="11" t="s">
        <v>830</v>
      </c>
      <c r="M99" s="10">
        <v>-1008.09375</v>
      </c>
      <c r="N99" s="10">
        <v>227.09375</v>
      </c>
      <c r="P99" s="10" t="s">
        <v>787</v>
      </c>
      <c r="Q99" s="10">
        <v>170.90625</v>
      </c>
      <c r="R99" s="11" t="s">
        <v>791</v>
      </c>
      <c r="S99" s="11" t="s">
        <v>791</v>
      </c>
      <c r="T99" s="11">
        <v>2</v>
      </c>
      <c r="U99" s="10">
        <v>954.90625</v>
      </c>
      <c r="V99" s="12"/>
    </row>
    <row r="100" spans="1:22" x14ac:dyDescent="0.3">
      <c r="A100" s="14">
        <v>100101</v>
      </c>
      <c r="B100" s="10">
        <v>3442.6513888888876</v>
      </c>
      <c r="C100" s="10">
        <v>63.927083333335759</v>
      </c>
      <c r="D100" s="11" t="s">
        <v>794</v>
      </c>
      <c r="E100" s="11" t="s">
        <v>874</v>
      </c>
      <c r="F100" s="11" t="s">
        <v>876</v>
      </c>
      <c r="G100" s="11">
        <v>3</v>
      </c>
      <c r="J100" s="11" t="s">
        <v>831</v>
      </c>
      <c r="L100" s="11" t="s">
        <v>830</v>
      </c>
      <c r="M100" s="10">
        <v>-458.3486111111124</v>
      </c>
      <c r="N100" s="10">
        <v>0.34861111111240461</v>
      </c>
      <c r="P100" s="10" t="s">
        <v>787</v>
      </c>
      <c r="Q100" s="10">
        <v>720.6513888888876</v>
      </c>
      <c r="R100" s="11" t="s">
        <v>788</v>
      </c>
      <c r="S100" s="11" t="s">
        <v>791</v>
      </c>
      <c r="T100" s="11">
        <v>2</v>
      </c>
      <c r="U100" s="10">
        <v>1504.6513888888876</v>
      </c>
      <c r="V100" s="12"/>
    </row>
    <row r="101" spans="1:22" x14ac:dyDescent="0.3">
      <c r="A101" s="14">
        <v>100102</v>
      </c>
      <c r="B101" s="10">
        <v>160.53194444444671</v>
      </c>
      <c r="C101" s="10">
        <v>62.006944444445253</v>
      </c>
      <c r="D101" s="11" t="s">
        <v>798</v>
      </c>
      <c r="E101" s="11" t="s">
        <v>785</v>
      </c>
      <c r="F101" s="11" t="s">
        <v>785</v>
      </c>
      <c r="G101" s="11">
        <v>4</v>
      </c>
      <c r="H101" s="11" t="s">
        <v>792</v>
      </c>
      <c r="I101" s="11">
        <v>16</v>
      </c>
      <c r="J101" s="11" t="s">
        <v>786</v>
      </c>
      <c r="L101" s="11"/>
      <c r="N101" s="10">
        <v>123.46805555555329</v>
      </c>
      <c r="O101" s="10">
        <v>-91.531944444446708</v>
      </c>
      <c r="P101" s="10" t="s">
        <v>787</v>
      </c>
      <c r="Q101" s="10">
        <v>91.531944444446708</v>
      </c>
      <c r="R101" s="11" t="s">
        <v>791</v>
      </c>
      <c r="S101" s="11" t="s">
        <v>791</v>
      </c>
      <c r="T101" s="11">
        <v>1</v>
      </c>
      <c r="U101" s="10"/>
      <c r="V101" s="12"/>
    </row>
    <row r="102" spans="1:22" x14ac:dyDescent="0.3">
      <c r="A102" s="14">
        <v>100103</v>
      </c>
      <c r="B102" s="10">
        <v>3625.4673611111139</v>
      </c>
      <c r="C102" s="10">
        <v>203.02569444444089</v>
      </c>
      <c r="D102" s="11" t="s">
        <v>794</v>
      </c>
      <c r="E102" s="11" t="s">
        <v>873</v>
      </c>
      <c r="F102" s="11" t="s">
        <v>861</v>
      </c>
      <c r="G102" s="11">
        <v>2</v>
      </c>
      <c r="L102" s="11"/>
      <c r="P102" s="10" t="s">
        <v>787</v>
      </c>
      <c r="Q102" s="10">
        <v>2895.4673611111139</v>
      </c>
      <c r="R102" s="11" t="s">
        <v>791</v>
      </c>
      <c r="S102" s="11" t="s">
        <v>791</v>
      </c>
      <c r="T102" s="11">
        <v>1</v>
      </c>
      <c r="U102" s="10"/>
      <c r="V102" s="12"/>
    </row>
    <row r="103" spans="1:22" x14ac:dyDescent="0.3">
      <c r="A103" s="14">
        <v>100104</v>
      </c>
      <c r="B103" s="10">
        <v>3239.617361111108</v>
      </c>
      <c r="C103" s="10">
        <v>90.866666666668607</v>
      </c>
      <c r="D103" s="11" t="s">
        <v>794</v>
      </c>
      <c r="E103" s="11" t="s">
        <v>861</v>
      </c>
      <c r="F103" s="11" t="s">
        <v>861</v>
      </c>
      <c r="G103" s="11">
        <v>2</v>
      </c>
      <c r="J103" s="11" t="s">
        <v>831</v>
      </c>
      <c r="K103" s="11" t="s">
        <v>843</v>
      </c>
      <c r="L103" s="11"/>
      <c r="N103" s="10">
        <v>106.38263888889196</v>
      </c>
      <c r="O103" s="10">
        <v>-1243.617361111108</v>
      </c>
      <c r="P103" s="10" t="s">
        <v>787</v>
      </c>
      <c r="Q103" s="10">
        <v>3202.617361111108</v>
      </c>
      <c r="R103" s="11" t="s">
        <v>788</v>
      </c>
      <c r="S103" s="11" t="s">
        <v>788</v>
      </c>
      <c r="T103" s="11">
        <v>3</v>
      </c>
      <c r="U103" s="10">
        <v>2007.617361111108</v>
      </c>
      <c r="V103" s="12">
        <v>-1526.382638888892</v>
      </c>
    </row>
    <row r="104" spans="1:22" x14ac:dyDescent="0.3">
      <c r="A104" s="14">
        <v>100105</v>
      </c>
      <c r="B104" s="10">
        <v>2854.3562499999971</v>
      </c>
      <c r="C104" s="10">
        <v>371.09722222222626</v>
      </c>
      <c r="E104" s="11" t="s">
        <v>873</v>
      </c>
      <c r="F104" s="11" t="s">
        <v>883</v>
      </c>
      <c r="G104" s="11">
        <v>3</v>
      </c>
      <c r="L104" s="11"/>
      <c r="O104" s="10">
        <v>-2854.3562499999971</v>
      </c>
      <c r="P104" s="10" t="s">
        <v>787</v>
      </c>
      <c r="Q104" s="10">
        <v>2854.3562499999971</v>
      </c>
      <c r="R104" s="11" t="s">
        <v>788</v>
      </c>
      <c r="S104" s="11" t="s">
        <v>788</v>
      </c>
      <c r="T104" s="11">
        <v>1</v>
      </c>
      <c r="U104" s="10"/>
      <c r="V104" s="12"/>
    </row>
    <row r="105" spans="1:22" x14ac:dyDescent="0.3">
      <c r="A105" s="14">
        <v>100106</v>
      </c>
      <c r="B105" s="10">
        <v>2829.5999999999985</v>
      </c>
      <c r="C105" s="10">
        <v>181.9284722222219</v>
      </c>
      <c r="E105" s="11" t="s">
        <v>874</v>
      </c>
      <c r="F105" s="11" t="s">
        <v>880</v>
      </c>
      <c r="G105" s="11">
        <v>4</v>
      </c>
      <c r="J105" s="11" t="s">
        <v>831</v>
      </c>
      <c r="K105" s="11" t="s">
        <v>793</v>
      </c>
      <c r="L105" s="11"/>
      <c r="N105" s="10">
        <v>1234.4000000000015</v>
      </c>
      <c r="O105" s="10">
        <v>-2829.5999999999985</v>
      </c>
      <c r="P105" s="10" t="s">
        <v>787</v>
      </c>
      <c r="Q105" s="10">
        <v>2829.5999999999985</v>
      </c>
      <c r="R105" s="11" t="s">
        <v>788</v>
      </c>
      <c r="S105" s="11" t="s">
        <v>788</v>
      </c>
      <c r="T105" s="11">
        <v>2</v>
      </c>
      <c r="U105" s="10">
        <v>-1266.4000000000015</v>
      </c>
      <c r="V105" s="12"/>
    </row>
    <row r="106" spans="1:22" x14ac:dyDescent="0.3">
      <c r="A106" s="14">
        <v>100107</v>
      </c>
      <c r="B106" s="10">
        <v>1697.4951388888876</v>
      </c>
      <c r="C106" s="10">
        <v>179.96111111111531</v>
      </c>
      <c r="D106" s="11" t="s">
        <v>794</v>
      </c>
      <c r="E106" s="11" t="s">
        <v>874</v>
      </c>
      <c r="F106" s="11" t="s">
        <v>876</v>
      </c>
      <c r="G106" s="11">
        <v>2</v>
      </c>
      <c r="J106" s="11" t="s">
        <v>831</v>
      </c>
      <c r="K106" s="11" t="s">
        <v>793</v>
      </c>
      <c r="L106" s="11" t="s">
        <v>830</v>
      </c>
      <c r="N106" s="10">
        <v>811.5048611111124</v>
      </c>
      <c r="O106" s="10">
        <v>-785.4951388888876</v>
      </c>
      <c r="P106" s="10" t="s">
        <v>787</v>
      </c>
      <c r="Q106" s="10">
        <v>785.4951388888876</v>
      </c>
      <c r="R106" s="11" t="s">
        <v>788</v>
      </c>
      <c r="S106" s="11" t="s">
        <v>788</v>
      </c>
      <c r="T106" s="11">
        <v>3</v>
      </c>
      <c r="U106" s="10">
        <v>-811.5048611111124</v>
      </c>
      <c r="V106" s="12">
        <v>-1022.5048611111124</v>
      </c>
    </row>
    <row r="107" spans="1:22" x14ac:dyDescent="0.3">
      <c r="A107" s="14">
        <v>100108</v>
      </c>
      <c r="B107" s="10">
        <v>2869.3791666666657</v>
      </c>
      <c r="C107" s="10">
        <v>42.209722222221899</v>
      </c>
      <c r="E107" s="11" t="s">
        <v>873</v>
      </c>
      <c r="F107" s="11" t="s">
        <v>876</v>
      </c>
      <c r="G107" s="11">
        <v>3</v>
      </c>
      <c r="K107" s="11" t="s">
        <v>793</v>
      </c>
      <c r="L107" s="11"/>
      <c r="M107" s="10">
        <v>-633.6208333333343</v>
      </c>
      <c r="N107" s="10">
        <v>45.620833333334303</v>
      </c>
      <c r="O107" s="10">
        <v>-2869.3791666666657</v>
      </c>
      <c r="P107" s="10" t="s">
        <v>787</v>
      </c>
      <c r="Q107" s="10">
        <v>2869.3791666666657</v>
      </c>
      <c r="R107" s="11" t="s">
        <v>791</v>
      </c>
      <c r="S107" s="11" t="s">
        <v>788</v>
      </c>
      <c r="T107" s="11">
        <v>1</v>
      </c>
      <c r="U107" s="10"/>
      <c r="V107" s="12"/>
    </row>
    <row r="108" spans="1:22" x14ac:dyDescent="0.3">
      <c r="A108" s="14">
        <v>100109</v>
      </c>
      <c r="B108" s="10">
        <v>536.35416666666424</v>
      </c>
      <c r="C108" s="10">
        <v>46.215277777781012</v>
      </c>
      <c r="D108" s="11" t="s">
        <v>794</v>
      </c>
      <c r="E108" s="11" t="s">
        <v>785</v>
      </c>
      <c r="F108" s="11" t="s">
        <v>785</v>
      </c>
      <c r="G108" s="11">
        <v>4</v>
      </c>
      <c r="H108" s="11" t="s">
        <v>792</v>
      </c>
      <c r="I108" s="11">
        <v>13</v>
      </c>
      <c r="J108" s="11" t="s">
        <v>786</v>
      </c>
      <c r="L108" s="11"/>
      <c r="M108" s="10">
        <v>-240.64583333333576</v>
      </c>
      <c r="N108" s="10">
        <v>45.645833333335759</v>
      </c>
      <c r="O108" s="10">
        <v>-508.35416666666424</v>
      </c>
      <c r="P108" s="10" t="s">
        <v>787</v>
      </c>
      <c r="Q108" s="10">
        <v>508.35416666666424</v>
      </c>
      <c r="R108" s="11" t="s">
        <v>791</v>
      </c>
      <c r="S108" s="11" t="s">
        <v>791</v>
      </c>
      <c r="T108" s="11">
        <v>2</v>
      </c>
      <c r="U108" s="10">
        <v>46.354166666664241</v>
      </c>
      <c r="V108" s="12"/>
    </row>
    <row r="109" spans="1:22" x14ac:dyDescent="0.3">
      <c r="A109" s="14">
        <v>100110</v>
      </c>
      <c r="B109" s="10">
        <v>2892.4583333333358</v>
      </c>
      <c r="C109" s="10">
        <v>49.234722222223354</v>
      </c>
      <c r="D109" s="11" t="s">
        <v>794</v>
      </c>
      <c r="E109" s="11" t="s">
        <v>861</v>
      </c>
      <c r="F109" s="11" t="s">
        <v>861</v>
      </c>
      <c r="G109" s="11">
        <v>3</v>
      </c>
      <c r="J109" s="11" t="s">
        <v>831</v>
      </c>
      <c r="K109" s="11" t="s">
        <v>843</v>
      </c>
      <c r="L109" s="11"/>
      <c r="M109" s="10">
        <v>-182.54166666666424</v>
      </c>
      <c r="N109" s="10">
        <v>7.5416666666642413</v>
      </c>
      <c r="O109" s="10">
        <v>-1924.4583333333358</v>
      </c>
      <c r="P109" s="10" t="s">
        <v>787</v>
      </c>
      <c r="Q109" s="10">
        <v>2892.4583333333358</v>
      </c>
      <c r="R109" s="11" t="s">
        <v>788</v>
      </c>
      <c r="S109" s="11" t="s">
        <v>791</v>
      </c>
      <c r="T109" s="11">
        <v>4</v>
      </c>
      <c r="U109" s="10">
        <v>1952.4583333333358</v>
      </c>
      <c r="V109" s="12">
        <v>1036.4583333333358</v>
      </c>
    </row>
    <row r="110" spans="1:22" x14ac:dyDescent="0.3">
      <c r="A110" s="14">
        <v>100111</v>
      </c>
      <c r="B110" s="10">
        <v>2919.402777777781</v>
      </c>
      <c r="C110" s="10">
        <v>182.14166666666279</v>
      </c>
      <c r="D110" s="11" t="s">
        <v>794</v>
      </c>
      <c r="E110" s="11" t="s">
        <v>861</v>
      </c>
      <c r="F110" s="11" t="s">
        <v>861</v>
      </c>
      <c r="G110" s="11">
        <v>2</v>
      </c>
      <c r="J110" s="11" t="s">
        <v>831</v>
      </c>
      <c r="K110" s="11" t="s">
        <v>843</v>
      </c>
      <c r="L110" s="11"/>
      <c r="N110" s="10">
        <v>224.59722222221899</v>
      </c>
      <c r="O110" s="10">
        <v>224.59722222221899</v>
      </c>
      <c r="P110" s="10" t="s">
        <v>787</v>
      </c>
      <c r="Q110" s="10">
        <v>2889.402777777781</v>
      </c>
      <c r="R110" s="11" t="s">
        <v>788</v>
      </c>
      <c r="S110" s="11" t="s">
        <v>788</v>
      </c>
      <c r="T110" s="11">
        <v>2</v>
      </c>
      <c r="U110" s="10">
        <v>-224.59722222221899</v>
      </c>
      <c r="V110" s="12"/>
    </row>
    <row r="111" spans="1:22" x14ac:dyDescent="0.3">
      <c r="A111" s="14">
        <v>100112</v>
      </c>
      <c r="B111" s="10">
        <v>3021.3687500000015</v>
      </c>
      <c r="C111" s="10">
        <v>182.11111111110949</v>
      </c>
      <c r="D111" s="11" t="s">
        <v>794</v>
      </c>
      <c r="E111" s="11" t="s">
        <v>874</v>
      </c>
      <c r="F111" s="11" t="s">
        <v>876</v>
      </c>
      <c r="G111" s="11">
        <v>2</v>
      </c>
      <c r="J111" s="11" t="s">
        <v>831</v>
      </c>
      <c r="K111" s="11" t="s">
        <v>793</v>
      </c>
      <c r="L111" s="11"/>
      <c r="N111" s="10">
        <v>778.63124999999854</v>
      </c>
      <c r="Q111" s="10"/>
      <c r="R111" s="11" t="s">
        <v>788</v>
      </c>
      <c r="S111" s="11" t="s">
        <v>788</v>
      </c>
      <c r="T111" s="11">
        <v>3</v>
      </c>
      <c r="U111" s="10">
        <v>1840.3687500000015</v>
      </c>
      <c r="V111" s="12">
        <v>-440.63124999999854</v>
      </c>
    </row>
    <row r="112" spans="1:22" x14ac:dyDescent="0.3">
      <c r="A112" s="14">
        <v>100113</v>
      </c>
      <c r="B112" s="10">
        <v>2745.4506944444438</v>
      </c>
      <c r="C112" s="10">
        <v>122.1743055555562</v>
      </c>
      <c r="E112" s="11" t="s">
        <v>871</v>
      </c>
      <c r="F112" s="11" t="s">
        <v>880</v>
      </c>
      <c r="G112" s="11">
        <v>4</v>
      </c>
      <c r="J112" s="11" t="s">
        <v>831</v>
      </c>
      <c r="L112" s="11"/>
      <c r="O112" s="10">
        <v>-2685.4506944444438</v>
      </c>
      <c r="P112" s="10" t="s">
        <v>787</v>
      </c>
      <c r="Q112" s="10">
        <v>2685.4506944444438</v>
      </c>
      <c r="R112" s="11" t="s">
        <v>788</v>
      </c>
      <c r="S112" s="11" t="s">
        <v>788</v>
      </c>
      <c r="T112" s="11">
        <v>1</v>
      </c>
      <c r="U112" s="10"/>
      <c r="V112" s="12"/>
    </row>
    <row r="113" spans="1:22" x14ac:dyDescent="0.3">
      <c r="A113" s="14">
        <v>100114</v>
      </c>
      <c r="B113" s="10">
        <v>2891.4645833333343</v>
      </c>
      <c r="C113" s="10">
        <v>34.247222222220444</v>
      </c>
      <c r="E113" s="11" t="s">
        <v>874</v>
      </c>
      <c r="F113" s="11" t="s">
        <v>880</v>
      </c>
      <c r="G113" s="11">
        <v>4</v>
      </c>
      <c r="J113" s="11" t="s">
        <v>831</v>
      </c>
      <c r="L113" s="11" t="s">
        <v>830</v>
      </c>
      <c r="M113" s="10">
        <v>-59.535416666665697</v>
      </c>
      <c r="N113" s="10">
        <v>33.535416666665697</v>
      </c>
      <c r="O113" s="10">
        <v>-816.4645833333343</v>
      </c>
      <c r="P113" s="10" t="s">
        <v>787</v>
      </c>
      <c r="Q113" s="10">
        <v>2848.4645833333343</v>
      </c>
      <c r="R113" s="11" t="s">
        <v>791</v>
      </c>
      <c r="S113" s="11" t="s">
        <v>791</v>
      </c>
      <c r="T113" s="11">
        <v>3</v>
      </c>
      <c r="U113" s="10">
        <v>537.4645833333343</v>
      </c>
      <c r="V113" s="12">
        <v>102.4645833333343</v>
      </c>
    </row>
    <row r="114" spans="1:22" x14ac:dyDescent="0.3">
      <c r="A114" s="14">
        <v>100115</v>
      </c>
      <c r="B114" s="10">
        <v>2505.3958333333358</v>
      </c>
      <c r="C114" s="10">
        <v>189.0180555555562</v>
      </c>
      <c r="E114" s="11" t="s">
        <v>873</v>
      </c>
      <c r="F114" s="11" t="s">
        <v>876</v>
      </c>
      <c r="G114" s="11">
        <v>3</v>
      </c>
      <c r="L114" s="11"/>
      <c r="O114" s="10">
        <v>-2505.3958333333358</v>
      </c>
      <c r="P114" s="10" t="s">
        <v>787</v>
      </c>
      <c r="Q114" s="10">
        <v>2505.3958333333358</v>
      </c>
      <c r="R114" s="11" t="s">
        <v>788</v>
      </c>
      <c r="S114" s="11" t="s">
        <v>788</v>
      </c>
      <c r="T114" s="11">
        <v>1</v>
      </c>
      <c r="U114" s="10"/>
      <c r="V114" s="12"/>
    </row>
    <row r="115" spans="1:22" x14ac:dyDescent="0.3">
      <c r="A115" s="14">
        <v>100116</v>
      </c>
      <c r="B115" s="10">
        <v>2647.3590277777766</v>
      </c>
      <c r="C115" s="10">
        <v>251.9736111111124</v>
      </c>
      <c r="D115" s="11" t="s">
        <v>798</v>
      </c>
      <c r="E115" s="11" t="s">
        <v>861</v>
      </c>
      <c r="F115" s="11" t="s">
        <v>861</v>
      </c>
      <c r="G115" s="11">
        <v>2</v>
      </c>
      <c r="J115" s="11" t="s">
        <v>831</v>
      </c>
      <c r="K115" s="11" t="s">
        <v>843</v>
      </c>
      <c r="L115" s="11"/>
      <c r="N115" s="10">
        <v>-6.359027777776646</v>
      </c>
      <c r="O115" s="10">
        <v>1515.6409722222234</v>
      </c>
      <c r="P115" s="10" t="s">
        <v>787</v>
      </c>
      <c r="Q115" s="10">
        <v>2647.3590277777766</v>
      </c>
      <c r="R115" s="11" t="s">
        <v>788</v>
      </c>
      <c r="S115" s="11" t="s">
        <v>788</v>
      </c>
      <c r="T115" s="11">
        <v>1</v>
      </c>
      <c r="U115" s="10"/>
      <c r="V115" s="12"/>
    </row>
    <row r="116" spans="1:22" x14ac:dyDescent="0.3">
      <c r="A116" s="14">
        <v>100117</v>
      </c>
      <c r="B116" s="10">
        <v>2897.3277777777766</v>
      </c>
      <c r="C116" s="10">
        <v>91.402777777781012</v>
      </c>
      <c r="D116" s="11" t="s">
        <v>794</v>
      </c>
      <c r="E116" s="11" t="s">
        <v>861</v>
      </c>
      <c r="F116" s="11" t="s">
        <v>861</v>
      </c>
      <c r="G116" s="11">
        <v>3</v>
      </c>
      <c r="J116" s="11" t="s">
        <v>831</v>
      </c>
      <c r="K116" s="11" t="s">
        <v>843</v>
      </c>
      <c r="L116" s="11"/>
      <c r="N116" s="10">
        <v>201.67222222222335</v>
      </c>
      <c r="O116" s="10">
        <v>-1847.3277777777766</v>
      </c>
      <c r="P116" s="10" t="s">
        <v>787</v>
      </c>
      <c r="Q116" s="10">
        <v>2850.3277777777766</v>
      </c>
      <c r="R116" s="11" t="s">
        <v>791</v>
      </c>
      <c r="S116" s="11" t="s">
        <v>791</v>
      </c>
      <c r="T116" s="11">
        <v>3</v>
      </c>
      <c r="U116" s="10">
        <v>1302.3277777777766</v>
      </c>
      <c r="V116" s="12">
        <v>-201.67222222222335</v>
      </c>
    </row>
    <row r="117" spans="1:22" x14ac:dyDescent="0.3">
      <c r="A117" s="14">
        <v>100118</v>
      </c>
      <c r="B117" s="10">
        <v>342.51736111110949</v>
      </c>
      <c r="C117" s="10">
        <v>55.938194444446708</v>
      </c>
      <c r="D117" s="11" t="s">
        <v>794</v>
      </c>
      <c r="E117" s="11" t="s">
        <v>785</v>
      </c>
      <c r="F117" s="11" t="s">
        <v>785</v>
      </c>
      <c r="G117" s="11">
        <v>4</v>
      </c>
      <c r="H117" s="11" t="s">
        <v>792</v>
      </c>
      <c r="I117" s="11">
        <v>16</v>
      </c>
      <c r="J117" s="11" t="s">
        <v>786</v>
      </c>
      <c r="L117" s="11"/>
      <c r="M117" s="10">
        <v>-268.48263888889051</v>
      </c>
      <c r="N117" s="10">
        <v>55.482638888890506</v>
      </c>
      <c r="O117" s="10">
        <v>-316.51736111110949</v>
      </c>
      <c r="P117" s="10" t="s">
        <v>787</v>
      </c>
      <c r="Q117" s="10">
        <v>263.51736111110949</v>
      </c>
      <c r="R117" s="11" t="s">
        <v>788</v>
      </c>
      <c r="S117" s="11" t="s">
        <v>788</v>
      </c>
      <c r="T117" s="11">
        <v>1</v>
      </c>
      <c r="U117" s="10"/>
      <c r="V117" s="12"/>
    </row>
    <row r="118" spans="1:22" x14ac:dyDescent="0.3">
      <c r="A118" s="14">
        <v>100119</v>
      </c>
      <c r="B118" s="10">
        <v>2392.5243055555547</v>
      </c>
      <c r="C118" s="10">
        <v>363.94374999999854</v>
      </c>
      <c r="D118" s="11" t="s">
        <v>794</v>
      </c>
      <c r="E118" s="11" t="s">
        <v>872</v>
      </c>
      <c r="F118" s="11" t="s">
        <v>879</v>
      </c>
      <c r="G118" s="11">
        <v>2</v>
      </c>
      <c r="J118" s="11" t="s">
        <v>786</v>
      </c>
      <c r="L118" s="11"/>
      <c r="P118" s="10" t="s">
        <v>787</v>
      </c>
      <c r="Q118" s="10">
        <v>43143.520327435217</v>
      </c>
      <c r="R118" s="11" t="s">
        <v>788</v>
      </c>
      <c r="S118" s="11" t="s">
        <v>788</v>
      </c>
      <c r="T118" s="11">
        <v>1</v>
      </c>
      <c r="U118" s="10"/>
      <c r="V118" s="12"/>
    </row>
    <row r="119" spans="1:22" x14ac:dyDescent="0.3">
      <c r="A119" s="14">
        <v>100120</v>
      </c>
      <c r="B119" s="10">
        <v>2393.4166666666642</v>
      </c>
      <c r="C119" s="10">
        <v>79.15625</v>
      </c>
      <c r="D119" s="11" t="s">
        <v>789</v>
      </c>
      <c r="E119" s="11" t="s">
        <v>874</v>
      </c>
      <c r="F119" s="11" t="s">
        <v>876</v>
      </c>
      <c r="G119" s="11">
        <v>2</v>
      </c>
      <c r="J119" s="11" t="s">
        <v>831</v>
      </c>
      <c r="K119" s="11" t="s">
        <v>793</v>
      </c>
      <c r="L119" s="11"/>
      <c r="M119" s="10">
        <v>-127.58333333333576</v>
      </c>
      <c r="N119" s="10">
        <v>-0.41666666666424135</v>
      </c>
      <c r="O119" s="10">
        <v>-1083.4166666666642</v>
      </c>
      <c r="P119" s="10" t="s">
        <v>834</v>
      </c>
      <c r="Q119" s="10">
        <v>487.41666666666424</v>
      </c>
      <c r="R119" s="11" t="s">
        <v>788</v>
      </c>
      <c r="S119" s="11" t="s">
        <v>791</v>
      </c>
      <c r="T119" s="11">
        <v>2</v>
      </c>
      <c r="U119" s="10">
        <v>1657.4166666666642</v>
      </c>
      <c r="V119" s="12"/>
    </row>
    <row r="120" spans="1:22" x14ac:dyDescent="0.3">
      <c r="A120" s="14">
        <v>100121</v>
      </c>
      <c r="B120" s="10">
        <v>357.40277777778101</v>
      </c>
      <c r="C120" s="10">
        <v>27.998611111106584</v>
      </c>
      <c r="D120" s="11" t="s">
        <v>789</v>
      </c>
      <c r="E120" s="11" t="s">
        <v>785</v>
      </c>
      <c r="F120" s="11" t="s">
        <v>785</v>
      </c>
      <c r="G120" s="11">
        <v>4</v>
      </c>
      <c r="H120" s="11" t="s">
        <v>792</v>
      </c>
      <c r="I120" s="11">
        <v>1</v>
      </c>
      <c r="J120" s="11" t="s">
        <v>786</v>
      </c>
      <c r="L120" s="11"/>
      <c r="M120" s="10">
        <v>-209.59722222221899</v>
      </c>
      <c r="N120" s="10">
        <v>33.597222222218988</v>
      </c>
      <c r="O120" s="10">
        <v>-333.40277777778101</v>
      </c>
      <c r="P120" s="10" t="s">
        <v>787</v>
      </c>
      <c r="Q120" s="10">
        <v>263.40277777778101</v>
      </c>
      <c r="R120" s="11" t="s">
        <v>788</v>
      </c>
      <c r="S120" s="11" t="s">
        <v>788</v>
      </c>
      <c r="T120" s="11">
        <v>2</v>
      </c>
      <c r="U120" s="10">
        <v>77.402777777781012</v>
      </c>
      <c r="V120" s="12"/>
    </row>
    <row r="121" spans="1:22" x14ac:dyDescent="0.3">
      <c r="A121" s="14">
        <v>100122</v>
      </c>
      <c r="B121" s="10">
        <v>2322.4076388888861</v>
      </c>
      <c r="C121" s="10">
        <v>55.009027777778101</v>
      </c>
      <c r="D121" s="11" t="s">
        <v>789</v>
      </c>
      <c r="E121" s="11" t="s">
        <v>874</v>
      </c>
      <c r="F121" s="11" t="s">
        <v>876</v>
      </c>
      <c r="G121" s="11">
        <v>3</v>
      </c>
      <c r="J121" s="11" t="s">
        <v>831</v>
      </c>
      <c r="K121" s="11" t="s">
        <v>793</v>
      </c>
      <c r="L121" s="11" t="s">
        <v>830</v>
      </c>
      <c r="O121" s="10">
        <v>-295.40763888888614</v>
      </c>
      <c r="P121" s="10" t="s">
        <v>787</v>
      </c>
      <c r="Q121" s="10">
        <v>229.40763888888614</v>
      </c>
      <c r="R121" s="11" t="s">
        <v>791</v>
      </c>
      <c r="S121" s="11" t="s">
        <v>791</v>
      </c>
      <c r="T121" s="11">
        <v>2</v>
      </c>
      <c r="U121" s="10">
        <v>363.40763888888614</v>
      </c>
      <c r="V121" s="12"/>
    </row>
    <row r="122" spans="1:22" x14ac:dyDescent="0.3">
      <c r="A122" s="14">
        <v>100123</v>
      </c>
      <c r="B122" s="10">
        <v>1207.5006944444467</v>
      </c>
      <c r="C122" s="10">
        <v>125.9013888888876</v>
      </c>
      <c r="D122" s="11" t="s">
        <v>794</v>
      </c>
      <c r="E122" s="11" t="s">
        <v>874</v>
      </c>
      <c r="F122" s="11" t="s">
        <v>876</v>
      </c>
      <c r="G122" s="11">
        <v>3</v>
      </c>
      <c r="H122" s="11" t="s">
        <v>790</v>
      </c>
      <c r="J122" s="11" t="s">
        <v>831</v>
      </c>
      <c r="K122" s="11" t="s">
        <v>793</v>
      </c>
      <c r="L122" s="11" t="s">
        <v>830</v>
      </c>
      <c r="N122" s="10">
        <v>427.49930555555329</v>
      </c>
      <c r="O122" s="10">
        <v>-1167.5006944444467</v>
      </c>
      <c r="P122" s="10" t="s">
        <v>787</v>
      </c>
      <c r="Q122" s="10">
        <v>1167.5006944444467</v>
      </c>
      <c r="R122" s="11" t="s">
        <v>788</v>
      </c>
      <c r="S122" s="11" t="s">
        <v>788</v>
      </c>
      <c r="T122" s="11">
        <v>2</v>
      </c>
      <c r="U122" s="10">
        <v>-427.49930555555329</v>
      </c>
      <c r="V122" s="12"/>
    </row>
    <row r="123" spans="1:22" x14ac:dyDescent="0.3">
      <c r="A123" s="14">
        <v>100124</v>
      </c>
      <c r="B123" s="10">
        <v>1624.3805555555591</v>
      </c>
      <c r="C123" s="10">
        <v>55.984027777776646</v>
      </c>
      <c r="D123" s="11" t="s">
        <v>794</v>
      </c>
      <c r="E123" s="11" t="s">
        <v>861</v>
      </c>
      <c r="F123" s="11" t="s">
        <v>861</v>
      </c>
      <c r="G123" s="11">
        <v>2</v>
      </c>
      <c r="J123" s="11" t="s">
        <v>831</v>
      </c>
      <c r="K123" s="11" t="s">
        <v>843</v>
      </c>
      <c r="L123" s="11" t="s">
        <v>793</v>
      </c>
      <c r="P123" s="10" t="s">
        <v>844</v>
      </c>
      <c r="Q123" s="10">
        <v>1570.3805555555591</v>
      </c>
      <c r="R123" s="11" t="s">
        <v>788</v>
      </c>
      <c r="S123" s="11" t="s">
        <v>788</v>
      </c>
      <c r="T123" s="11">
        <v>2</v>
      </c>
      <c r="U123" s="10">
        <v>245.38055555555911</v>
      </c>
      <c r="V123" s="12"/>
    </row>
    <row r="124" spans="1:22" x14ac:dyDescent="0.3">
      <c r="A124" s="14">
        <v>100125</v>
      </c>
      <c r="B124" s="10">
        <v>2625.3701388888876</v>
      </c>
      <c r="C124" s="10">
        <v>51.006249999998545</v>
      </c>
      <c r="D124" s="11" t="s">
        <v>789</v>
      </c>
      <c r="E124" s="11" t="s">
        <v>873</v>
      </c>
      <c r="F124" s="11" t="s">
        <v>785</v>
      </c>
      <c r="G124" s="11">
        <v>4</v>
      </c>
      <c r="L124" s="11"/>
      <c r="O124" s="10">
        <v>-2590.3701388888876</v>
      </c>
      <c r="P124" s="10" t="s">
        <v>787</v>
      </c>
      <c r="Q124" s="10">
        <v>2590.3701388888876</v>
      </c>
      <c r="R124" s="11" t="s">
        <v>788</v>
      </c>
      <c r="S124" s="11" t="s">
        <v>788</v>
      </c>
      <c r="T124" s="11">
        <v>1</v>
      </c>
      <c r="U124" s="10"/>
      <c r="V124" s="12"/>
    </row>
    <row r="125" spans="1:22" x14ac:dyDescent="0.3">
      <c r="A125" s="14">
        <v>100126</v>
      </c>
      <c r="B125" s="10">
        <v>2238.648611111108</v>
      </c>
      <c r="C125" s="10">
        <v>188.98541666667006</v>
      </c>
      <c r="D125" s="11" t="s">
        <v>789</v>
      </c>
      <c r="E125" s="11" t="s">
        <v>861</v>
      </c>
      <c r="F125" s="11" t="s">
        <v>861</v>
      </c>
      <c r="G125" s="11">
        <v>2</v>
      </c>
      <c r="J125" s="11" t="s">
        <v>831</v>
      </c>
      <c r="K125" s="11" t="s">
        <v>843</v>
      </c>
      <c r="L125" s="11"/>
      <c r="P125" s="10" t="s">
        <v>845</v>
      </c>
      <c r="Q125" s="10">
        <v>-1217.351388888892</v>
      </c>
      <c r="T125" s="11">
        <v>1</v>
      </c>
      <c r="U125" s="10"/>
      <c r="V125" s="12"/>
    </row>
    <row r="126" spans="1:22" x14ac:dyDescent="0.3">
      <c r="A126" s="14">
        <v>100127</v>
      </c>
      <c r="B126" s="10">
        <v>1947.4861111111095</v>
      </c>
      <c r="C126" s="10">
        <v>182.0131944444438</v>
      </c>
      <c r="D126" s="11" t="s">
        <v>794</v>
      </c>
      <c r="E126" s="11" t="s">
        <v>861</v>
      </c>
      <c r="F126" s="11" t="s">
        <v>861</v>
      </c>
      <c r="G126" s="11">
        <v>3</v>
      </c>
      <c r="K126" s="11" t="s">
        <v>843</v>
      </c>
      <c r="L126" s="11"/>
      <c r="O126" s="10">
        <v>-1901.4861111111095</v>
      </c>
      <c r="P126" s="10" t="s">
        <v>787</v>
      </c>
      <c r="Q126" s="10">
        <v>1854.4861111111095</v>
      </c>
      <c r="R126" s="11" t="s">
        <v>788</v>
      </c>
      <c r="S126" s="11" t="s">
        <v>788</v>
      </c>
      <c r="T126" s="11">
        <v>1</v>
      </c>
      <c r="U126" s="10"/>
      <c r="V126" s="12"/>
    </row>
    <row r="127" spans="1:22" x14ac:dyDescent="0.3">
      <c r="A127" s="14">
        <v>100128</v>
      </c>
      <c r="B127" s="10">
        <v>2317.5777777777766</v>
      </c>
      <c r="C127" s="10">
        <v>97.898611111115315</v>
      </c>
      <c r="D127" s="11" t="s">
        <v>789</v>
      </c>
      <c r="E127" s="11" t="s">
        <v>861</v>
      </c>
      <c r="F127" s="11" t="s">
        <v>861</v>
      </c>
      <c r="G127" s="11">
        <v>2</v>
      </c>
      <c r="H127" s="11" t="s">
        <v>790</v>
      </c>
      <c r="J127" s="11" t="s">
        <v>831</v>
      </c>
      <c r="K127" s="11" t="s">
        <v>843</v>
      </c>
      <c r="L127" s="11"/>
      <c r="N127" s="10">
        <v>413.42222222222335</v>
      </c>
      <c r="Q127" s="10"/>
      <c r="R127" s="11" t="s">
        <v>788</v>
      </c>
      <c r="S127" s="11" t="s">
        <v>788</v>
      </c>
      <c r="T127" s="11">
        <v>2</v>
      </c>
      <c r="U127" s="10">
        <v>-413.42222222222335</v>
      </c>
      <c r="V127" s="12"/>
    </row>
    <row r="128" spans="1:22" x14ac:dyDescent="0.3">
      <c r="A128" s="14">
        <v>100129</v>
      </c>
      <c r="B128" s="10">
        <v>1840.8249999999971</v>
      </c>
      <c r="C128" s="10">
        <v>109.0131944444438</v>
      </c>
      <c r="D128" s="11" t="s">
        <v>794</v>
      </c>
      <c r="E128" s="11" t="s">
        <v>861</v>
      </c>
      <c r="F128" s="11" t="s">
        <v>861</v>
      </c>
      <c r="G128" s="11">
        <v>2</v>
      </c>
      <c r="J128" s="11" t="s">
        <v>831</v>
      </c>
      <c r="K128" s="11" t="s">
        <v>843</v>
      </c>
      <c r="L128" s="11"/>
      <c r="Q128" s="10"/>
      <c r="R128" s="11" t="s">
        <v>788</v>
      </c>
      <c r="S128" s="11" t="s">
        <v>788</v>
      </c>
      <c r="T128" s="11">
        <v>1</v>
      </c>
      <c r="U128" s="10"/>
      <c r="V128" s="12"/>
    </row>
    <row r="129" spans="1:22" x14ac:dyDescent="0.3">
      <c r="A129" s="14">
        <v>100130</v>
      </c>
      <c r="B129" s="10">
        <v>2149.621527777781</v>
      </c>
      <c r="C129" s="10">
        <v>181.9777777777781</v>
      </c>
      <c r="D129" s="11" t="s">
        <v>789</v>
      </c>
      <c r="E129" s="11" t="s">
        <v>861</v>
      </c>
      <c r="F129" s="11" t="s">
        <v>861</v>
      </c>
      <c r="G129" s="11">
        <v>3</v>
      </c>
      <c r="J129" s="11" t="s">
        <v>831</v>
      </c>
      <c r="K129" s="11" t="s">
        <v>843</v>
      </c>
      <c r="L129" s="11"/>
      <c r="P129" s="10" t="s">
        <v>787</v>
      </c>
      <c r="Q129" s="10">
        <v>2149.621527777781</v>
      </c>
      <c r="R129" s="11" t="s">
        <v>788</v>
      </c>
      <c r="S129" s="11" t="s">
        <v>788</v>
      </c>
      <c r="T129" s="11">
        <v>1</v>
      </c>
      <c r="U129" s="10"/>
      <c r="V129" s="12"/>
    </row>
    <row r="130" spans="1:22" x14ac:dyDescent="0.3">
      <c r="A130" s="14">
        <v>100131</v>
      </c>
      <c r="B130" s="10">
        <v>2706.6180555555547</v>
      </c>
      <c r="C130" s="10">
        <v>66.043055555557657</v>
      </c>
      <c r="D130" s="11" t="s">
        <v>794</v>
      </c>
      <c r="E130" s="11" t="s">
        <v>874</v>
      </c>
      <c r="F130" s="11" t="s">
        <v>880</v>
      </c>
      <c r="G130" s="11">
        <v>4</v>
      </c>
      <c r="H130" s="11" t="s">
        <v>792</v>
      </c>
      <c r="I130" s="11">
        <v>17</v>
      </c>
      <c r="J130" s="11" t="s">
        <v>831</v>
      </c>
      <c r="K130" s="11" t="s">
        <v>793</v>
      </c>
      <c r="L130" s="11"/>
      <c r="M130" s="10">
        <v>-990.38194444444525</v>
      </c>
      <c r="N130" s="10">
        <v>149.38194444444525</v>
      </c>
      <c r="O130" s="10">
        <v>-2637.6180555555547</v>
      </c>
      <c r="P130" s="10" t="s">
        <v>849</v>
      </c>
      <c r="Q130" s="10">
        <v>2637.6180555555547</v>
      </c>
      <c r="R130" s="11" t="s">
        <v>788</v>
      </c>
      <c r="S130" s="11" t="s">
        <v>788</v>
      </c>
      <c r="T130" s="11">
        <v>4</v>
      </c>
      <c r="U130" s="10">
        <v>-149.38194444444525</v>
      </c>
      <c r="V130" s="12">
        <v>-584.38194444444525</v>
      </c>
    </row>
    <row r="131" spans="1:22" x14ac:dyDescent="0.3">
      <c r="A131" s="14">
        <v>100132</v>
      </c>
      <c r="B131" s="10">
        <v>631.53680555555911</v>
      </c>
      <c r="C131" s="10">
        <v>43.090277777773736</v>
      </c>
      <c r="E131" s="11" t="s">
        <v>873</v>
      </c>
      <c r="F131" s="11" t="s">
        <v>785</v>
      </c>
      <c r="G131" s="11">
        <v>4</v>
      </c>
      <c r="L131" s="11"/>
      <c r="M131" s="10">
        <v>-289.46319444444089</v>
      </c>
      <c r="N131" s="10">
        <v>8.4631944444408873</v>
      </c>
      <c r="O131" s="10">
        <v>-607.53680555555911</v>
      </c>
      <c r="P131" s="10" t="s">
        <v>787</v>
      </c>
      <c r="Q131" s="10">
        <v>607.53680555555911</v>
      </c>
      <c r="R131" s="11" t="s">
        <v>788</v>
      </c>
      <c r="S131" s="11" t="s">
        <v>791</v>
      </c>
      <c r="T131" s="11">
        <v>1</v>
      </c>
      <c r="U131" s="10"/>
      <c r="V131" s="12"/>
    </row>
    <row r="132" spans="1:22" x14ac:dyDescent="0.3">
      <c r="A132" s="14">
        <v>100133</v>
      </c>
      <c r="B132" s="10">
        <v>2196.4944444444409</v>
      </c>
      <c r="C132" s="10">
        <v>182.14791666666861</v>
      </c>
      <c r="D132" s="11" t="s">
        <v>798</v>
      </c>
      <c r="E132" s="11" t="s">
        <v>861</v>
      </c>
      <c r="F132" s="11" t="s">
        <v>861</v>
      </c>
      <c r="G132" s="11">
        <v>3</v>
      </c>
      <c r="J132" s="11" t="s">
        <v>831</v>
      </c>
      <c r="K132" s="11" t="s">
        <v>843</v>
      </c>
      <c r="L132" s="11"/>
      <c r="O132" s="10">
        <v>-2163.4944444444409</v>
      </c>
      <c r="P132" s="10" t="s">
        <v>787</v>
      </c>
      <c r="Q132" s="10">
        <v>2163.4944444444409</v>
      </c>
      <c r="R132" s="11" t="s">
        <v>788</v>
      </c>
      <c r="S132" s="11" t="s">
        <v>788</v>
      </c>
      <c r="T132" s="11">
        <v>1</v>
      </c>
      <c r="U132" s="10"/>
      <c r="V132" s="12"/>
    </row>
    <row r="133" spans="1:22" x14ac:dyDescent="0.3">
      <c r="A133" s="14">
        <v>100134</v>
      </c>
      <c r="B133" s="10">
        <v>2176.4888888888891</v>
      </c>
      <c r="C133" s="10">
        <v>105.10624999999709</v>
      </c>
      <c r="E133" s="11" t="s">
        <v>874</v>
      </c>
      <c r="F133" s="11" t="s">
        <v>876</v>
      </c>
      <c r="G133" s="11">
        <v>3</v>
      </c>
      <c r="J133" s="11" t="s">
        <v>831</v>
      </c>
      <c r="K133" s="11" t="s">
        <v>793</v>
      </c>
      <c r="L133" s="11"/>
      <c r="M133" s="10">
        <v>-918.51111111111095</v>
      </c>
      <c r="N133" s="10">
        <v>364.51111111111095</v>
      </c>
      <c r="O133" s="10">
        <v>-686.48888888888905</v>
      </c>
      <c r="P133" s="10" t="s">
        <v>787</v>
      </c>
      <c r="Q133" s="10">
        <v>2166.4888888888891</v>
      </c>
      <c r="R133" s="11" t="s">
        <v>788</v>
      </c>
      <c r="S133" s="11" t="s">
        <v>788</v>
      </c>
      <c r="T133" s="11">
        <v>1</v>
      </c>
      <c r="U133" s="10"/>
      <c r="V133" s="12"/>
    </row>
    <row r="134" spans="1:22" x14ac:dyDescent="0.3">
      <c r="A134" s="14">
        <v>100135</v>
      </c>
      <c r="B134" s="10">
        <v>439.375</v>
      </c>
      <c r="C134" s="10">
        <v>98.462500000001455</v>
      </c>
      <c r="D134" s="11" t="s">
        <v>794</v>
      </c>
      <c r="E134" s="11" t="s">
        <v>861</v>
      </c>
      <c r="F134" s="11" t="s">
        <v>861</v>
      </c>
      <c r="G134" s="11">
        <v>3</v>
      </c>
      <c r="J134" s="11" t="s">
        <v>831</v>
      </c>
      <c r="K134" s="11" t="s">
        <v>843</v>
      </c>
      <c r="L134" s="11"/>
      <c r="O134" s="10">
        <v>-381.375</v>
      </c>
      <c r="P134" s="10" t="s">
        <v>787</v>
      </c>
      <c r="Q134" s="10">
        <v>381.375</v>
      </c>
      <c r="R134" s="11" t="s">
        <v>788</v>
      </c>
      <c r="S134" s="11" t="s">
        <v>788</v>
      </c>
      <c r="T134" s="11">
        <v>1</v>
      </c>
      <c r="U134" s="10"/>
      <c r="V134" s="12"/>
    </row>
    <row r="135" spans="1:22" x14ac:dyDescent="0.3">
      <c r="A135" s="14">
        <v>100136</v>
      </c>
      <c r="B135" s="10">
        <v>345.53055555555329</v>
      </c>
      <c r="C135" s="10">
        <v>69.070833333338669</v>
      </c>
      <c r="D135" s="11" t="s">
        <v>794</v>
      </c>
      <c r="E135" s="11" t="s">
        <v>785</v>
      </c>
      <c r="F135" s="11" t="s">
        <v>785</v>
      </c>
      <c r="G135" s="11">
        <v>4</v>
      </c>
      <c r="H135" s="11" t="s">
        <v>790</v>
      </c>
      <c r="J135" s="11" t="s">
        <v>786</v>
      </c>
      <c r="L135" s="11"/>
      <c r="M135" s="10">
        <v>-321.46944444444671</v>
      </c>
      <c r="N135" s="10">
        <v>-0.53055555555329192</v>
      </c>
      <c r="O135" s="10">
        <v>-314.53055555555329</v>
      </c>
      <c r="P135" s="10" t="s">
        <v>787</v>
      </c>
      <c r="Q135" s="10">
        <v>314.53055555555329</v>
      </c>
      <c r="R135" s="11" t="s">
        <v>788</v>
      </c>
      <c r="S135" s="11" t="s">
        <v>788</v>
      </c>
      <c r="T135" s="11">
        <v>2</v>
      </c>
      <c r="U135" s="10">
        <v>118.53055555555329</v>
      </c>
      <c r="V135" s="12"/>
    </row>
    <row r="136" spans="1:22" x14ac:dyDescent="0.3">
      <c r="A136" s="14">
        <v>100137</v>
      </c>
      <c r="B136" s="10">
        <v>2170.6736111111095</v>
      </c>
      <c r="C136" s="10">
        <v>70.849999999998545</v>
      </c>
      <c r="D136" s="11" t="s">
        <v>798</v>
      </c>
      <c r="E136" s="11" t="s">
        <v>861</v>
      </c>
      <c r="F136" s="11" t="s">
        <v>861</v>
      </c>
      <c r="G136" s="11">
        <v>2</v>
      </c>
      <c r="J136" s="11" t="s">
        <v>831</v>
      </c>
      <c r="K136" s="11" t="s">
        <v>843</v>
      </c>
      <c r="L136" s="11"/>
      <c r="N136" s="10">
        <v>370.32638888889051</v>
      </c>
      <c r="O136" s="10">
        <v>370.32638888889051</v>
      </c>
      <c r="P136" s="10" t="s">
        <v>787</v>
      </c>
      <c r="Q136" s="10">
        <v>2008.6736111111095</v>
      </c>
      <c r="R136" s="11" t="s">
        <v>788</v>
      </c>
      <c r="S136" s="11" t="s">
        <v>788</v>
      </c>
      <c r="T136" s="11">
        <v>1</v>
      </c>
      <c r="U136" s="10"/>
      <c r="V136" s="12"/>
    </row>
    <row r="137" spans="1:22" x14ac:dyDescent="0.3">
      <c r="A137" s="14">
        <v>100138</v>
      </c>
      <c r="B137" s="10">
        <v>3955.3701388888876</v>
      </c>
      <c r="C137" s="10">
        <v>54.996527777781012</v>
      </c>
      <c r="D137" s="11" t="s">
        <v>798</v>
      </c>
      <c r="E137" s="11" t="s">
        <v>861</v>
      </c>
      <c r="F137" s="11" t="s">
        <v>861</v>
      </c>
      <c r="G137" s="11">
        <v>3</v>
      </c>
      <c r="J137" s="11" t="s">
        <v>831</v>
      </c>
      <c r="K137" s="11" t="s">
        <v>843</v>
      </c>
      <c r="L137" s="11"/>
      <c r="N137" s="10">
        <v>54.629861111112405</v>
      </c>
      <c r="O137" s="10">
        <v>-3711.3701388888876</v>
      </c>
      <c r="P137" s="10" t="s">
        <v>787</v>
      </c>
      <c r="Q137" s="10">
        <v>3620.3701388888876</v>
      </c>
      <c r="R137" s="11" t="s">
        <v>791</v>
      </c>
      <c r="S137" s="11" t="s">
        <v>791</v>
      </c>
      <c r="T137" s="11">
        <v>3</v>
      </c>
      <c r="U137" s="10">
        <v>2002.3701388888876</v>
      </c>
      <c r="V137" s="12"/>
    </row>
    <row r="138" spans="1:22" x14ac:dyDescent="0.3">
      <c r="A138" s="14">
        <v>100139</v>
      </c>
      <c r="B138" s="10">
        <v>2057.4215277777766</v>
      </c>
      <c r="C138" s="10">
        <v>85.052777777782467</v>
      </c>
      <c r="D138" s="11" t="s">
        <v>794</v>
      </c>
      <c r="E138" s="11" t="s">
        <v>861</v>
      </c>
      <c r="F138" s="11" t="s">
        <v>861</v>
      </c>
      <c r="G138" s="11">
        <v>2</v>
      </c>
      <c r="K138" s="11" t="s">
        <v>843</v>
      </c>
      <c r="L138" s="11"/>
      <c r="O138" s="10">
        <v>-267.42152777777665</v>
      </c>
      <c r="P138" s="10" t="s">
        <v>787</v>
      </c>
      <c r="Q138" s="10">
        <v>267.42152777777665</v>
      </c>
      <c r="R138" s="11" t="s">
        <v>788</v>
      </c>
      <c r="S138" s="11" t="s">
        <v>788</v>
      </c>
      <c r="T138" s="11">
        <v>1</v>
      </c>
      <c r="U138" s="10"/>
      <c r="V138" s="12"/>
    </row>
    <row r="139" spans="1:22" x14ac:dyDescent="0.3">
      <c r="A139" s="14">
        <v>100140</v>
      </c>
      <c r="B139" s="10">
        <v>225.41666666666424</v>
      </c>
      <c r="C139" s="10">
        <v>40.978472222224809</v>
      </c>
      <c r="D139" s="11" t="s">
        <v>794</v>
      </c>
      <c r="E139" s="11" t="s">
        <v>873</v>
      </c>
      <c r="F139" s="11" t="s">
        <v>785</v>
      </c>
      <c r="G139" s="11">
        <v>4</v>
      </c>
      <c r="H139" s="11" t="s">
        <v>792</v>
      </c>
      <c r="I139" s="11">
        <v>15</v>
      </c>
      <c r="L139" s="11"/>
      <c r="M139" s="10">
        <v>-234.58333333333576</v>
      </c>
      <c r="N139" s="10">
        <v>40.583333333335759</v>
      </c>
      <c r="O139" s="10">
        <v>-197.41666666666424</v>
      </c>
      <c r="P139" s="10" t="s">
        <v>807</v>
      </c>
      <c r="Q139" s="10">
        <v>117.41666666666424</v>
      </c>
      <c r="R139" s="11" t="s">
        <v>788</v>
      </c>
      <c r="S139" s="11" t="s">
        <v>788</v>
      </c>
      <c r="T139" s="11">
        <v>1</v>
      </c>
      <c r="U139" s="10"/>
      <c r="V139" s="12"/>
    </row>
    <row r="140" spans="1:22" x14ac:dyDescent="0.3">
      <c r="A140" s="14">
        <v>100141</v>
      </c>
      <c r="B140" s="10">
        <v>1992.5694444444453</v>
      </c>
      <c r="C140" s="10">
        <v>188.9465277777781</v>
      </c>
      <c r="D140" s="11" t="s">
        <v>794</v>
      </c>
      <c r="E140" s="11" t="s">
        <v>861</v>
      </c>
      <c r="F140" s="11" t="s">
        <v>861</v>
      </c>
      <c r="G140" s="11">
        <v>3</v>
      </c>
      <c r="J140" s="11" t="s">
        <v>831</v>
      </c>
      <c r="K140" s="11" t="s">
        <v>843</v>
      </c>
      <c r="L140" s="11"/>
      <c r="O140" s="10">
        <v>-1958.5694444444453</v>
      </c>
      <c r="P140" s="10" t="s">
        <v>787</v>
      </c>
      <c r="Q140" s="10">
        <v>1958.5694444444453</v>
      </c>
      <c r="R140" s="11" t="s">
        <v>788</v>
      </c>
      <c r="S140" s="11" t="s">
        <v>788</v>
      </c>
      <c r="T140" s="11">
        <v>2</v>
      </c>
      <c r="U140" s="10">
        <v>1167.5694444444453</v>
      </c>
      <c r="V140" s="12"/>
    </row>
    <row r="141" spans="1:22" x14ac:dyDescent="0.3">
      <c r="A141" s="14">
        <v>100142</v>
      </c>
      <c r="B141" s="10">
        <v>4340.3416666666672</v>
      </c>
      <c r="C141" s="10">
        <v>90.497222222220444</v>
      </c>
      <c r="E141" s="11" t="s">
        <v>874</v>
      </c>
      <c r="F141" s="11" t="s">
        <v>876</v>
      </c>
      <c r="G141" s="11">
        <v>3</v>
      </c>
      <c r="J141" s="11" t="s">
        <v>831</v>
      </c>
      <c r="L141" s="11" t="s">
        <v>830</v>
      </c>
      <c r="M141" s="10">
        <v>-426.65833333333285</v>
      </c>
      <c r="N141" s="10">
        <v>23.658333333332848</v>
      </c>
      <c r="O141" s="10">
        <v>-43585.341666666667</v>
      </c>
      <c r="P141" s="10" t="s">
        <v>787</v>
      </c>
      <c r="Q141" s="10">
        <v>4253.3416666666672</v>
      </c>
      <c r="R141" s="11" t="s">
        <v>801</v>
      </c>
      <c r="S141" s="11" t="s">
        <v>801</v>
      </c>
      <c r="T141" s="11">
        <v>2</v>
      </c>
      <c r="U141" s="10">
        <v>820.34166666666715</v>
      </c>
      <c r="V141" s="12"/>
    </row>
    <row r="142" spans="1:22" x14ac:dyDescent="0.3">
      <c r="A142" s="14">
        <v>100143</v>
      </c>
      <c r="B142" s="10">
        <v>1674.4701388888861</v>
      </c>
      <c r="C142" s="10">
        <v>181.97222222222626</v>
      </c>
      <c r="D142" s="11" t="s">
        <v>794</v>
      </c>
      <c r="E142" s="11" t="s">
        <v>861</v>
      </c>
      <c r="F142" s="11" t="s">
        <v>861</v>
      </c>
      <c r="G142" s="11">
        <v>3</v>
      </c>
      <c r="J142" s="11" t="s">
        <v>831</v>
      </c>
      <c r="K142" s="11" t="s">
        <v>843</v>
      </c>
      <c r="L142" s="11"/>
      <c r="O142" s="10">
        <v>-1626.4701388888861</v>
      </c>
      <c r="P142" s="10" t="s">
        <v>787</v>
      </c>
      <c r="Q142" s="10">
        <v>1626.4701388888861</v>
      </c>
      <c r="R142" s="11" t="s">
        <v>788</v>
      </c>
      <c r="S142" s="11" t="s">
        <v>788</v>
      </c>
      <c r="T142" s="11">
        <v>1</v>
      </c>
      <c r="U142" s="10"/>
      <c r="V142" s="12"/>
    </row>
    <row r="143" spans="1:22" x14ac:dyDescent="0.3">
      <c r="A143" s="14">
        <v>100144</v>
      </c>
      <c r="B143" s="10">
        <v>2063.6729166666701</v>
      </c>
      <c r="C143" s="10">
        <v>107.94513888888469</v>
      </c>
      <c r="E143" s="11" t="s">
        <v>873</v>
      </c>
      <c r="F143" s="11" t="s">
        <v>785</v>
      </c>
      <c r="G143" s="11">
        <v>4</v>
      </c>
      <c r="L143" s="11"/>
      <c r="N143" s="10">
        <v>500.32708333332994</v>
      </c>
      <c r="O143" s="10">
        <v>-1992.6729166666701</v>
      </c>
      <c r="P143" s="10" t="s">
        <v>787</v>
      </c>
      <c r="Q143" s="10">
        <v>1992.6729166666701</v>
      </c>
      <c r="R143" s="11" t="s">
        <v>788</v>
      </c>
      <c r="S143" s="11" t="s">
        <v>788</v>
      </c>
      <c r="T143" s="11">
        <v>2</v>
      </c>
      <c r="U143" s="10">
        <v>1863.6729166666701</v>
      </c>
      <c r="V143" s="12"/>
    </row>
    <row r="144" spans="1:22" x14ac:dyDescent="0.3">
      <c r="A144" s="14">
        <v>100145</v>
      </c>
      <c r="B144" s="10">
        <v>1712.5340277777796</v>
      </c>
      <c r="C144" s="10">
        <v>167.9111111111124</v>
      </c>
      <c r="E144" s="11" t="s">
        <v>874</v>
      </c>
      <c r="F144" s="11" t="s">
        <v>876</v>
      </c>
      <c r="G144" s="11">
        <v>2</v>
      </c>
      <c r="J144" s="11" t="s">
        <v>831</v>
      </c>
      <c r="K144" s="11" t="s">
        <v>793</v>
      </c>
      <c r="L144" s="11" t="s">
        <v>830</v>
      </c>
      <c r="Q144" s="10"/>
      <c r="R144" s="11" t="s">
        <v>788</v>
      </c>
      <c r="S144" s="11" t="s">
        <v>788</v>
      </c>
      <c r="T144" s="11">
        <v>2</v>
      </c>
      <c r="U144" s="10">
        <v>933.53402777777956</v>
      </c>
      <c r="V144" s="12"/>
    </row>
    <row r="145" spans="1:22" x14ac:dyDescent="0.3">
      <c r="A145" s="14">
        <v>100146</v>
      </c>
      <c r="B145" s="10">
        <v>1351.5194444444423</v>
      </c>
      <c r="C145" s="10">
        <v>62.950000000004366</v>
      </c>
      <c r="E145" s="11" t="s">
        <v>874</v>
      </c>
      <c r="F145" s="11" t="s">
        <v>876</v>
      </c>
      <c r="G145" s="11">
        <v>2</v>
      </c>
      <c r="J145" s="11" t="s">
        <v>831</v>
      </c>
      <c r="L145" s="11" t="s">
        <v>830</v>
      </c>
      <c r="N145" s="10">
        <v>729.48055555555766</v>
      </c>
      <c r="O145" s="10">
        <v>-307.51944444444234</v>
      </c>
      <c r="P145" s="10" t="s">
        <v>787</v>
      </c>
      <c r="Q145" s="10">
        <v>-1868.4805555555577</v>
      </c>
      <c r="R145" s="11" t="s">
        <v>788</v>
      </c>
      <c r="S145" s="11" t="s">
        <v>788</v>
      </c>
      <c r="T145" s="11">
        <v>2</v>
      </c>
      <c r="U145" s="10">
        <v>565.51944444444234</v>
      </c>
      <c r="V145" s="12"/>
    </row>
    <row r="146" spans="1:22" x14ac:dyDescent="0.3">
      <c r="A146" s="14">
        <v>100147</v>
      </c>
      <c r="B146" s="10">
        <v>1991.4729166666657</v>
      </c>
      <c r="C146" s="10">
        <v>182.09097222222044</v>
      </c>
      <c r="D146" s="11" t="s">
        <v>798</v>
      </c>
      <c r="E146" s="11" t="s">
        <v>874</v>
      </c>
      <c r="F146" s="11" t="s">
        <v>876</v>
      </c>
      <c r="G146" s="11">
        <v>2</v>
      </c>
      <c r="J146" s="11" t="s">
        <v>831</v>
      </c>
      <c r="K146" s="11" t="s">
        <v>793</v>
      </c>
      <c r="L146" s="11"/>
      <c r="M146" s="10">
        <v>-1097.5270833333343</v>
      </c>
      <c r="N146" s="10">
        <v>256.5270833333343</v>
      </c>
      <c r="O146" s="10">
        <v>-1334.4729166666657</v>
      </c>
      <c r="P146" s="10" t="s">
        <v>835</v>
      </c>
      <c r="Q146" s="10">
        <v>1542.4729166666657</v>
      </c>
      <c r="R146" s="11" t="s">
        <v>788</v>
      </c>
      <c r="S146" s="11" t="s">
        <v>788</v>
      </c>
      <c r="T146" s="11">
        <v>3</v>
      </c>
      <c r="U146" s="10">
        <v>1662.4729166666657</v>
      </c>
      <c r="V146" s="12">
        <v>-974.5270833333343</v>
      </c>
    </row>
    <row r="147" spans="1:22" x14ac:dyDescent="0.3">
      <c r="A147" s="14">
        <v>100148</v>
      </c>
      <c r="B147" s="10">
        <v>794.45625000000291</v>
      </c>
      <c r="C147" s="10">
        <v>26.004166666665697</v>
      </c>
      <c r="E147" s="11" t="s">
        <v>873</v>
      </c>
      <c r="F147" s="11" t="s">
        <v>785</v>
      </c>
      <c r="G147" s="11">
        <v>4</v>
      </c>
      <c r="H147" s="11" t="s">
        <v>792</v>
      </c>
      <c r="I147" s="11">
        <v>16</v>
      </c>
      <c r="L147" s="11"/>
      <c r="M147" s="10">
        <v>-1403.5437499999971</v>
      </c>
      <c r="N147" s="10">
        <v>38.54374999999709</v>
      </c>
      <c r="O147" s="10">
        <v>-760.45625000000291</v>
      </c>
      <c r="P147" s="10" t="s">
        <v>806</v>
      </c>
      <c r="Q147" s="10">
        <v>760.45625000000291</v>
      </c>
      <c r="R147" s="11" t="s">
        <v>791</v>
      </c>
      <c r="S147" s="11" t="s">
        <v>791</v>
      </c>
      <c r="T147" s="11">
        <v>2</v>
      </c>
      <c r="U147" s="10">
        <v>-38.54374999999709</v>
      </c>
      <c r="V147" s="12"/>
    </row>
    <row r="148" spans="1:22" x14ac:dyDescent="0.3">
      <c r="A148" s="14">
        <v>100149</v>
      </c>
      <c r="B148" s="10">
        <v>1805.3694444444409</v>
      </c>
      <c r="C148" s="10">
        <v>55.940277777779556</v>
      </c>
      <c r="D148" s="11" t="s">
        <v>798</v>
      </c>
      <c r="E148" s="11" t="s">
        <v>785</v>
      </c>
      <c r="F148" s="11" t="s">
        <v>785</v>
      </c>
      <c r="G148" s="11">
        <v>4</v>
      </c>
      <c r="H148" s="11" t="s">
        <v>790</v>
      </c>
      <c r="J148" s="11" t="s">
        <v>786</v>
      </c>
      <c r="L148" s="11"/>
      <c r="M148" s="10">
        <v>-299.63055555555911</v>
      </c>
      <c r="N148" s="10">
        <v>105.63055555555911</v>
      </c>
      <c r="O148" s="10">
        <v>-1779.3694444444409</v>
      </c>
      <c r="P148" s="10" t="s">
        <v>787</v>
      </c>
      <c r="Q148" s="10">
        <v>1779.3694444444409</v>
      </c>
      <c r="R148" s="11" t="s">
        <v>791</v>
      </c>
      <c r="S148" s="11" t="s">
        <v>791</v>
      </c>
      <c r="T148" s="11">
        <v>1</v>
      </c>
      <c r="U148" s="10"/>
      <c r="V148" s="12"/>
    </row>
    <row r="149" spans="1:22" x14ac:dyDescent="0.3">
      <c r="A149" s="14">
        <v>100150</v>
      </c>
      <c r="B149" s="10">
        <v>1291.3597222222234</v>
      </c>
      <c r="C149" s="10">
        <v>175.00277777777956</v>
      </c>
      <c r="D149" s="11" t="s">
        <v>794</v>
      </c>
      <c r="E149" s="11" t="s">
        <v>874</v>
      </c>
      <c r="F149" s="11" t="s">
        <v>876</v>
      </c>
      <c r="G149" s="11">
        <v>3</v>
      </c>
      <c r="J149" s="11" t="s">
        <v>831</v>
      </c>
      <c r="L149" s="11" t="s">
        <v>830</v>
      </c>
      <c r="O149" s="10">
        <v>-1162.3597222222234</v>
      </c>
      <c r="P149" s="10" t="s">
        <v>787</v>
      </c>
      <c r="Q149" s="10">
        <v>1162.3597222222234</v>
      </c>
      <c r="R149" s="11" t="s">
        <v>788</v>
      </c>
      <c r="S149" s="11" t="s">
        <v>788</v>
      </c>
      <c r="T149" s="11">
        <v>2</v>
      </c>
      <c r="U149" s="10">
        <v>1249.3597222222234</v>
      </c>
      <c r="V149" s="12"/>
    </row>
    <row r="150" spans="1:22" x14ac:dyDescent="0.3">
      <c r="A150" s="14">
        <v>100151</v>
      </c>
      <c r="B150" s="10">
        <v>1271.4875000000029</v>
      </c>
      <c r="C150" s="10">
        <v>199.98333333332994</v>
      </c>
      <c r="D150" s="11" t="s">
        <v>798</v>
      </c>
      <c r="E150" s="11" t="s">
        <v>874</v>
      </c>
      <c r="F150" s="11" t="s">
        <v>876</v>
      </c>
      <c r="G150" s="11">
        <v>3</v>
      </c>
      <c r="J150" s="11" t="s">
        <v>831</v>
      </c>
      <c r="L150" s="11" t="s">
        <v>830</v>
      </c>
      <c r="O150" s="10">
        <v>-1124.4875000000029</v>
      </c>
      <c r="P150" s="10" t="s">
        <v>787</v>
      </c>
      <c r="Q150" s="10">
        <v>1124.4875000000029</v>
      </c>
      <c r="R150" s="11" t="s">
        <v>788</v>
      </c>
      <c r="S150" s="11" t="s">
        <v>788</v>
      </c>
      <c r="T150" s="11">
        <v>2</v>
      </c>
      <c r="U150" s="10">
        <v>1146.4875000000029</v>
      </c>
      <c r="V150" s="12"/>
    </row>
    <row r="151" spans="1:22" x14ac:dyDescent="0.3">
      <c r="A151" s="14">
        <v>100152</v>
      </c>
      <c r="B151" s="10">
        <v>1685.5979166666657</v>
      </c>
      <c r="C151" s="10">
        <v>55.993055555554747</v>
      </c>
      <c r="D151" s="11" t="s">
        <v>789</v>
      </c>
      <c r="E151" s="11" t="s">
        <v>873</v>
      </c>
      <c r="F151" s="11" t="s">
        <v>785</v>
      </c>
      <c r="G151" s="11">
        <v>4</v>
      </c>
      <c r="H151" s="11" t="s">
        <v>790</v>
      </c>
      <c r="L151" s="11"/>
      <c r="M151" s="10">
        <v>-540.4020833333343</v>
      </c>
      <c r="N151" s="10">
        <v>-0.59791666666569654</v>
      </c>
      <c r="O151" s="10">
        <v>-1657.5979166666657</v>
      </c>
      <c r="P151" s="10" t="s">
        <v>787</v>
      </c>
      <c r="Q151" s="10">
        <v>1657.5979166666657</v>
      </c>
      <c r="R151" s="11" t="s">
        <v>791</v>
      </c>
      <c r="S151" s="11" t="s">
        <v>791</v>
      </c>
      <c r="T151" s="11">
        <v>6</v>
      </c>
      <c r="U151" s="10">
        <v>1541.5979166666657</v>
      </c>
      <c r="V151" s="12">
        <v>894.5979166666657</v>
      </c>
    </row>
    <row r="152" spans="1:22" x14ac:dyDescent="0.3">
      <c r="A152" s="14">
        <v>100153</v>
      </c>
      <c r="B152" s="10">
        <v>1314.5159722222234</v>
      </c>
      <c r="C152" s="10">
        <v>171.00972222221753</v>
      </c>
      <c r="D152" s="11" t="s">
        <v>789</v>
      </c>
      <c r="E152" s="11" t="s">
        <v>853</v>
      </c>
      <c r="F152" s="11" t="s">
        <v>881</v>
      </c>
      <c r="G152" s="11">
        <v>3</v>
      </c>
      <c r="J152" s="11" t="s">
        <v>786</v>
      </c>
      <c r="L152" s="11" t="s">
        <v>830</v>
      </c>
      <c r="M152" s="10">
        <v>-783.48402777777665</v>
      </c>
      <c r="N152" s="10">
        <v>174.48402777777665</v>
      </c>
      <c r="O152" s="10">
        <v>-824.51597222222335</v>
      </c>
      <c r="P152" s="10" t="s">
        <v>787</v>
      </c>
      <c r="Q152" s="10">
        <v>-174.48402777777665</v>
      </c>
      <c r="R152" s="11" t="s">
        <v>788</v>
      </c>
      <c r="S152" s="11" t="s">
        <v>788</v>
      </c>
      <c r="T152" s="11">
        <v>4</v>
      </c>
      <c r="U152" s="10">
        <v>859.51597222222335</v>
      </c>
      <c r="V152" s="12">
        <v>-174.48402777777665</v>
      </c>
    </row>
    <row r="153" spans="1:22" x14ac:dyDescent="0.3">
      <c r="A153" s="14">
        <v>100154</v>
      </c>
      <c r="B153" s="10">
        <v>1190.4479166666642</v>
      </c>
      <c r="C153" s="10">
        <v>207.05416666666861</v>
      </c>
      <c r="D153" s="11" t="s">
        <v>789</v>
      </c>
      <c r="E153" s="11" t="s">
        <v>861</v>
      </c>
      <c r="F153" s="11" t="s">
        <v>861</v>
      </c>
      <c r="G153" s="11">
        <v>2</v>
      </c>
      <c r="J153" s="11" t="s">
        <v>831</v>
      </c>
      <c r="K153" s="11" t="s">
        <v>843</v>
      </c>
      <c r="L153" s="11" t="s">
        <v>793</v>
      </c>
      <c r="N153" s="10">
        <v>1718.5520833333358</v>
      </c>
      <c r="O153" s="10">
        <v>1764.5520833333358</v>
      </c>
      <c r="Q153" s="10"/>
      <c r="R153" s="11" t="s">
        <v>788</v>
      </c>
      <c r="S153" s="11" t="s">
        <v>788</v>
      </c>
      <c r="T153" s="11">
        <v>2</v>
      </c>
      <c r="U153" s="10">
        <v>-1718.5520833333358</v>
      </c>
      <c r="V153" s="12"/>
    </row>
    <row r="154" spans="1:22" x14ac:dyDescent="0.3">
      <c r="A154" s="14">
        <v>100155</v>
      </c>
      <c r="B154" s="10">
        <v>1767.288888888892</v>
      </c>
      <c r="C154" s="10">
        <v>105.11111111110949</v>
      </c>
      <c r="E154" s="11" t="s">
        <v>874</v>
      </c>
      <c r="F154" s="11" t="s">
        <v>876</v>
      </c>
      <c r="G154" s="11">
        <v>2</v>
      </c>
      <c r="J154" s="11" t="s">
        <v>831</v>
      </c>
      <c r="K154" s="11" t="s">
        <v>793</v>
      </c>
      <c r="L154" s="11" t="s">
        <v>793</v>
      </c>
      <c r="N154" s="10">
        <v>-0.28888888889196096</v>
      </c>
      <c r="P154" s="10" t="s">
        <v>836</v>
      </c>
      <c r="Q154" s="10">
        <v>1664.288888888892</v>
      </c>
      <c r="R154" s="11" t="s">
        <v>791</v>
      </c>
      <c r="S154" s="11" t="s">
        <v>791</v>
      </c>
      <c r="T154" s="11">
        <v>2</v>
      </c>
      <c r="U154" s="10">
        <v>37.288888888891961</v>
      </c>
      <c r="V154" s="12"/>
    </row>
    <row r="155" spans="1:22" x14ac:dyDescent="0.3">
      <c r="A155" s="14">
        <v>100156</v>
      </c>
      <c r="B155" s="10">
        <v>1389.4312500000015</v>
      </c>
      <c r="C155" s="10">
        <v>43.079861111109494</v>
      </c>
      <c r="D155" s="11" t="s">
        <v>794</v>
      </c>
      <c r="E155" s="11" t="s">
        <v>874</v>
      </c>
      <c r="F155" s="11" t="s">
        <v>876</v>
      </c>
      <c r="G155" s="11">
        <v>3</v>
      </c>
      <c r="H155" s="11" t="s">
        <v>792</v>
      </c>
      <c r="I155" s="11">
        <v>16</v>
      </c>
      <c r="J155" s="11" t="s">
        <v>831</v>
      </c>
      <c r="L155" s="11" t="s">
        <v>830</v>
      </c>
      <c r="M155" s="10">
        <v>-194.56874999999854</v>
      </c>
      <c r="N155" s="10">
        <v>58.568749999998545</v>
      </c>
      <c r="O155" s="10">
        <v>-1349.4312500000015</v>
      </c>
      <c r="P155" s="10" t="s">
        <v>787</v>
      </c>
      <c r="Q155" s="10">
        <v>1349.4312500000015</v>
      </c>
      <c r="R155" s="11" t="s">
        <v>791</v>
      </c>
      <c r="S155" s="11" t="s">
        <v>791</v>
      </c>
      <c r="T155" s="11">
        <v>2</v>
      </c>
      <c r="U155" s="10">
        <v>164.43125000000146</v>
      </c>
      <c r="V155" s="12"/>
    </row>
    <row r="156" spans="1:22" x14ac:dyDescent="0.3">
      <c r="A156" s="14">
        <v>100157</v>
      </c>
      <c r="B156" s="10">
        <v>1411.5625</v>
      </c>
      <c r="C156" s="10">
        <v>91.06388888888614</v>
      </c>
      <c r="D156" s="11" t="s">
        <v>789</v>
      </c>
      <c r="E156" s="11" t="s">
        <v>874</v>
      </c>
      <c r="F156" s="11" t="s">
        <v>876</v>
      </c>
      <c r="G156" s="11">
        <v>3</v>
      </c>
      <c r="J156" s="11" t="s">
        <v>831</v>
      </c>
      <c r="K156" s="11" t="s">
        <v>793</v>
      </c>
      <c r="L156" s="11"/>
      <c r="O156" s="10">
        <v>-320.5625</v>
      </c>
      <c r="P156" s="10" t="s">
        <v>787</v>
      </c>
      <c r="Q156" s="10">
        <v>320.5625</v>
      </c>
      <c r="R156" s="11" t="s">
        <v>788</v>
      </c>
      <c r="S156" s="11" t="s">
        <v>788</v>
      </c>
      <c r="T156" s="11">
        <v>2</v>
      </c>
      <c r="U156" s="10">
        <v>370.5625</v>
      </c>
      <c r="V156" s="12"/>
    </row>
    <row r="157" spans="1:22" x14ac:dyDescent="0.3">
      <c r="A157" s="14">
        <v>100158</v>
      </c>
      <c r="B157" s="10">
        <v>1388.5118055555577</v>
      </c>
      <c r="C157" s="10">
        <v>91.10763888888323</v>
      </c>
      <c r="D157" s="11" t="s">
        <v>794</v>
      </c>
      <c r="E157" s="11" t="s">
        <v>861</v>
      </c>
      <c r="F157" s="11" t="s">
        <v>861</v>
      </c>
      <c r="G157" s="11">
        <v>3</v>
      </c>
      <c r="J157" s="11" t="s">
        <v>831</v>
      </c>
      <c r="K157" s="11" t="s">
        <v>843</v>
      </c>
      <c r="L157" s="11"/>
      <c r="O157" s="10">
        <v>-1216.5118055555577</v>
      </c>
      <c r="P157" s="10" t="s">
        <v>787</v>
      </c>
      <c r="Q157" s="10">
        <v>1216.5118055555577</v>
      </c>
      <c r="R157" s="11" t="s">
        <v>788</v>
      </c>
      <c r="S157" s="11" t="s">
        <v>788</v>
      </c>
      <c r="T157" s="11">
        <v>4</v>
      </c>
      <c r="U157" s="10">
        <v>1262.5118055555577</v>
      </c>
      <c r="V157" s="12">
        <v>539.51180555555766</v>
      </c>
    </row>
    <row r="158" spans="1:22" x14ac:dyDescent="0.3">
      <c r="A158" s="14">
        <v>100160</v>
      </c>
      <c r="B158" s="10">
        <v>1410.4701388888861</v>
      </c>
      <c r="C158" s="10">
        <v>70.013888888890506</v>
      </c>
      <c r="E158" s="11" t="s">
        <v>785</v>
      </c>
      <c r="F158" s="11" t="s">
        <v>785</v>
      </c>
      <c r="G158" s="11">
        <v>4</v>
      </c>
      <c r="H158" s="11" t="s">
        <v>792</v>
      </c>
      <c r="I158" s="11">
        <v>17</v>
      </c>
      <c r="J158" s="11" t="s">
        <v>786</v>
      </c>
      <c r="L158" s="11"/>
      <c r="M158" s="10">
        <v>-733.52986111111386</v>
      </c>
      <c r="N158" s="10">
        <v>347.52986111111386</v>
      </c>
      <c r="O158" s="10">
        <v>-1380.4701388888861</v>
      </c>
      <c r="P158" s="10" t="s">
        <v>808</v>
      </c>
      <c r="Q158" s="10">
        <v>1380.4701388888861</v>
      </c>
      <c r="R158" s="11" t="s">
        <v>791</v>
      </c>
      <c r="S158" s="11" t="s">
        <v>791</v>
      </c>
      <c r="T158" s="11">
        <v>2</v>
      </c>
      <c r="U158" s="10">
        <v>-416.52986111111386</v>
      </c>
      <c r="V158" s="12"/>
    </row>
    <row r="159" spans="1:22" x14ac:dyDescent="0.3">
      <c r="A159" s="14">
        <v>100161</v>
      </c>
      <c r="B159" s="10">
        <v>1076.5187500000029</v>
      </c>
      <c r="C159" s="10">
        <v>59.078472222216078</v>
      </c>
      <c r="D159" s="11" t="s">
        <v>794</v>
      </c>
      <c r="E159" s="11" t="s">
        <v>874</v>
      </c>
      <c r="F159" s="11" t="s">
        <v>876</v>
      </c>
      <c r="G159" s="11">
        <v>2</v>
      </c>
      <c r="J159" s="11" t="s">
        <v>831</v>
      </c>
      <c r="L159" s="11" t="s">
        <v>830</v>
      </c>
      <c r="M159" s="10">
        <v>-90.48124999999709</v>
      </c>
      <c r="N159" s="10">
        <v>83.48124999999709</v>
      </c>
      <c r="O159" s="10">
        <v>-977.51875000000291</v>
      </c>
      <c r="P159" s="10" t="s">
        <v>787</v>
      </c>
      <c r="Q159" s="10">
        <v>977.51875000000291</v>
      </c>
      <c r="R159" s="11" t="s">
        <v>791</v>
      </c>
      <c r="S159" s="11" t="s">
        <v>791</v>
      </c>
      <c r="T159" s="11">
        <v>2</v>
      </c>
      <c r="U159" s="10">
        <v>30.51875000000291</v>
      </c>
      <c r="V159" s="12"/>
    </row>
    <row r="160" spans="1:22" x14ac:dyDescent="0.3">
      <c r="A160" s="14">
        <v>100162</v>
      </c>
      <c r="B160" s="10">
        <v>1517.3194444444453</v>
      </c>
      <c r="C160" s="10">
        <v>63.197916666664241</v>
      </c>
      <c r="D160" s="11" t="s">
        <v>794</v>
      </c>
      <c r="E160" s="11" t="s">
        <v>874</v>
      </c>
      <c r="F160" s="11" t="s">
        <v>876</v>
      </c>
      <c r="G160" s="11">
        <v>2</v>
      </c>
      <c r="H160" s="11" t="s">
        <v>792</v>
      </c>
      <c r="I160" s="11">
        <v>16</v>
      </c>
      <c r="J160" s="11" t="s">
        <v>831</v>
      </c>
      <c r="L160" s="11" t="s">
        <v>830</v>
      </c>
      <c r="N160" s="10">
        <v>1273.6805555555547</v>
      </c>
      <c r="O160" s="10">
        <v>-1370.3194444444453</v>
      </c>
      <c r="P160" s="10" t="s">
        <v>787</v>
      </c>
      <c r="Q160" s="10">
        <v>1370.3194444444453</v>
      </c>
      <c r="R160" s="11" t="s">
        <v>791</v>
      </c>
      <c r="S160" s="11" t="s">
        <v>791</v>
      </c>
      <c r="T160" s="11">
        <v>3</v>
      </c>
      <c r="U160" s="10">
        <v>259.31944444444525</v>
      </c>
      <c r="V160" s="12">
        <v>-1273.6805555555547</v>
      </c>
    </row>
    <row r="161" spans="1:22" x14ac:dyDescent="0.3">
      <c r="A161" s="14">
        <v>100163</v>
      </c>
      <c r="B161" s="10">
        <v>4642.5465277777766</v>
      </c>
      <c r="C161" s="10">
        <v>118.9597222222219</v>
      </c>
      <c r="E161" s="11" t="s">
        <v>873</v>
      </c>
      <c r="F161" s="11" t="s">
        <v>883</v>
      </c>
      <c r="G161" s="11">
        <v>2</v>
      </c>
      <c r="L161" s="11"/>
      <c r="O161" s="10">
        <v>742.45347222222335</v>
      </c>
      <c r="Q161" s="10"/>
      <c r="R161" s="11" t="s">
        <v>788</v>
      </c>
      <c r="S161" s="11" t="s">
        <v>788</v>
      </c>
      <c r="T161" s="11">
        <v>1</v>
      </c>
      <c r="U161" s="10"/>
      <c r="V161" s="12"/>
    </row>
    <row r="162" spans="1:22" x14ac:dyDescent="0.3">
      <c r="A162" s="14">
        <v>100164</v>
      </c>
      <c r="B162" s="10">
        <v>30.446527777778101</v>
      </c>
      <c r="C162" s="10">
        <v>109.93055555555475</v>
      </c>
      <c r="E162" s="11" t="s">
        <v>861</v>
      </c>
      <c r="F162" s="11" t="s">
        <v>861</v>
      </c>
      <c r="G162" s="11">
        <v>2</v>
      </c>
      <c r="J162" s="11" t="s">
        <v>831</v>
      </c>
      <c r="K162" s="11" t="s">
        <v>843</v>
      </c>
      <c r="L162" s="11"/>
      <c r="N162" s="10">
        <v>833.5534722222219</v>
      </c>
      <c r="Q162" s="10">
        <v>-599.5534722222219</v>
      </c>
      <c r="R162" s="11" t="s">
        <v>791</v>
      </c>
      <c r="S162" s="11" t="s">
        <v>791</v>
      </c>
      <c r="T162" s="11">
        <v>2</v>
      </c>
      <c r="U162" s="10">
        <v>-833.5534722222219</v>
      </c>
      <c r="V162" s="12"/>
    </row>
    <row r="163" spans="1:22" x14ac:dyDescent="0.3">
      <c r="A163" s="14">
        <v>100165</v>
      </c>
      <c r="B163" s="10">
        <v>1099.6118055555562</v>
      </c>
      <c r="C163" s="10">
        <v>17.992361111108039</v>
      </c>
      <c r="E163" s="11" t="s">
        <v>785</v>
      </c>
      <c r="F163" s="11" t="s">
        <v>785</v>
      </c>
      <c r="G163" s="11">
        <v>4</v>
      </c>
      <c r="H163" s="11" t="s">
        <v>792</v>
      </c>
      <c r="I163" s="11">
        <v>14</v>
      </c>
      <c r="J163" s="11" t="s">
        <v>786</v>
      </c>
      <c r="L163" s="11" t="s">
        <v>793</v>
      </c>
      <c r="M163" s="10">
        <v>-94.388194444443798</v>
      </c>
      <c r="N163" s="10">
        <v>59.388194444443798</v>
      </c>
      <c r="O163" s="10">
        <v>-1018.6118055555562</v>
      </c>
      <c r="P163" s="10" t="s">
        <v>809</v>
      </c>
      <c r="Q163" s="10">
        <v>978.6118055555562</v>
      </c>
      <c r="R163" s="11" t="s">
        <v>791</v>
      </c>
      <c r="S163" s="11" t="s">
        <v>791</v>
      </c>
      <c r="T163" s="11">
        <v>3</v>
      </c>
      <c r="U163" s="10">
        <v>341.6118055555562</v>
      </c>
      <c r="V163" s="12">
        <v>82.611805555556202</v>
      </c>
    </row>
    <row r="164" spans="1:22" x14ac:dyDescent="0.3">
      <c r="A164" s="14">
        <v>100166</v>
      </c>
      <c r="B164" s="10">
        <v>5489.3840277777781</v>
      </c>
      <c r="C164" s="10">
        <v>88.113888888889051</v>
      </c>
      <c r="D164" s="11" t="s">
        <v>798</v>
      </c>
      <c r="E164" s="11" t="s">
        <v>874</v>
      </c>
      <c r="F164" s="11" t="s">
        <v>876</v>
      </c>
      <c r="G164" s="11">
        <v>2</v>
      </c>
      <c r="J164" s="11" t="s">
        <v>831</v>
      </c>
      <c r="L164" s="11" t="s">
        <v>830</v>
      </c>
      <c r="N164" s="10">
        <v>572.6159722222219</v>
      </c>
      <c r="O164" s="10">
        <v>1055.6159722222219</v>
      </c>
      <c r="P164" s="10" t="s">
        <v>787</v>
      </c>
      <c r="Q164" s="10">
        <v>-1055.6159722222219</v>
      </c>
      <c r="R164" s="11" t="s">
        <v>788</v>
      </c>
      <c r="S164" s="11" t="s">
        <v>788</v>
      </c>
      <c r="T164" s="11">
        <v>2</v>
      </c>
      <c r="U164" s="10">
        <v>196.3840277777781</v>
      </c>
      <c r="V164" s="12"/>
    </row>
    <row r="165" spans="1:22" x14ac:dyDescent="0.3">
      <c r="A165" s="14">
        <v>100167</v>
      </c>
      <c r="B165" s="10">
        <v>905.42569444444234</v>
      </c>
      <c r="C165" s="10">
        <v>65.981250000004366</v>
      </c>
      <c r="E165" s="11" t="s">
        <v>873</v>
      </c>
      <c r="F165" s="11" t="s">
        <v>785</v>
      </c>
      <c r="G165" s="11">
        <v>4</v>
      </c>
      <c r="H165" s="11" t="s">
        <v>790</v>
      </c>
      <c r="L165" s="11"/>
      <c r="M165" s="10">
        <v>-1043.5743055555577</v>
      </c>
      <c r="N165" s="10">
        <v>72.574305555557657</v>
      </c>
      <c r="O165" s="10">
        <v>-905.42569444444234</v>
      </c>
      <c r="P165" s="10" t="s">
        <v>810</v>
      </c>
      <c r="Q165" s="10">
        <v>905.42569444444234</v>
      </c>
      <c r="R165" s="11" t="s">
        <v>788</v>
      </c>
      <c r="S165" s="11" t="s">
        <v>788</v>
      </c>
      <c r="T165" s="11">
        <v>2</v>
      </c>
      <c r="U165" s="10">
        <v>703.42569444444234</v>
      </c>
      <c r="V165" s="12"/>
    </row>
    <row r="166" spans="1:22" x14ac:dyDescent="0.3">
      <c r="A166" s="14">
        <v>100168</v>
      </c>
      <c r="B166" s="10">
        <v>1054.538888888892</v>
      </c>
      <c r="C166" s="10">
        <v>98.027083333327028</v>
      </c>
      <c r="D166" s="11" t="s">
        <v>794</v>
      </c>
      <c r="E166" s="11" t="s">
        <v>861</v>
      </c>
      <c r="F166" s="11" t="s">
        <v>861</v>
      </c>
      <c r="G166" s="11">
        <v>2</v>
      </c>
      <c r="J166" s="11" t="s">
        <v>831</v>
      </c>
      <c r="K166" s="11" t="s">
        <v>843</v>
      </c>
      <c r="L166" s="11"/>
      <c r="N166" s="10">
        <v>659.46111111110804</v>
      </c>
      <c r="P166" s="10" t="s">
        <v>833</v>
      </c>
      <c r="Q166" s="10">
        <v>953.53888888889196</v>
      </c>
      <c r="R166" s="11" t="s">
        <v>788</v>
      </c>
      <c r="S166" s="11" t="s">
        <v>788</v>
      </c>
      <c r="T166" s="11">
        <v>1</v>
      </c>
      <c r="U166" s="10"/>
      <c r="V166" s="12"/>
    </row>
    <row r="167" spans="1:22" x14ac:dyDescent="0.3">
      <c r="A167" s="14">
        <v>100169</v>
      </c>
      <c r="B167" s="10">
        <v>955.6340277777781</v>
      </c>
      <c r="C167" s="10">
        <v>42.893055555556202</v>
      </c>
      <c r="D167" s="11" t="s">
        <v>794</v>
      </c>
      <c r="E167" s="11" t="s">
        <v>874</v>
      </c>
      <c r="F167" s="11" t="s">
        <v>876</v>
      </c>
      <c r="G167" s="11">
        <v>3</v>
      </c>
      <c r="J167" s="11" t="s">
        <v>831</v>
      </c>
      <c r="L167" s="11" t="s">
        <v>830</v>
      </c>
      <c r="M167" s="10">
        <v>-82.365972222221899</v>
      </c>
      <c r="O167" s="10">
        <v>-917.6340277777781</v>
      </c>
      <c r="P167" s="10" t="s">
        <v>787</v>
      </c>
      <c r="Q167" s="10">
        <v>853.6340277777781</v>
      </c>
      <c r="R167" s="11" t="s">
        <v>788</v>
      </c>
      <c r="S167" s="11" t="s">
        <v>788</v>
      </c>
      <c r="T167" s="11">
        <v>2</v>
      </c>
      <c r="U167" s="10">
        <v>379.6340277777781</v>
      </c>
      <c r="V167" s="12"/>
    </row>
    <row r="168" spans="1:22" x14ac:dyDescent="0.3">
      <c r="A168" s="14">
        <v>100170</v>
      </c>
      <c r="B168" s="10">
        <v>881.59027777778101</v>
      </c>
      <c r="C168" s="10">
        <v>188.97569444443798</v>
      </c>
      <c r="D168" s="11" t="s">
        <v>789</v>
      </c>
      <c r="E168" s="11" t="s">
        <v>874</v>
      </c>
      <c r="F168" s="11" t="s">
        <v>876</v>
      </c>
      <c r="G168" s="11">
        <v>3</v>
      </c>
      <c r="J168" s="11" t="s">
        <v>831</v>
      </c>
      <c r="L168" s="11" t="s">
        <v>830</v>
      </c>
      <c r="O168" s="10">
        <v>-848.59027777778101</v>
      </c>
      <c r="P168" s="10" t="s">
        <v>787</v>
      </c>
      <c r="Q168" s="10">
        <v>848.59027777778101</v>
      </c>
      <c r="R168" s="11" t="s">
        <v>788</v>
      </c>
      <c r="S168" s="11" t="s">
        <v>788</v>
      </c>
      <c r="T168" s="11">
        <v>1</v>
      </c>
      <c r="U168" s="10"/>
      <c r="V168" s="12"/>
    </row>
    <row r="169" spans="1:22" x14ac:dyDescent="0.3">
      <c r="A169" s="14">
        <v>100171</v>
      </c>
      <c r="B169" s="10">
        <v>1241.4909722222219</v>
      </c>
      <c r="C169" s="10">
        <v>146.84236111111386</v>
      </c>
      <c r="E169" s="11" t="s">
        <v>874</v>
      </c>
      <c r="F169" s="11" t="s">
        <v>876</v>
      </c>
      <c r="G169" s="11">
        <v>2</v>
      </c>
      <c r="H169" s="11" t="s">
        <v>792</v>
      </c>
      <c r="I169" s="11">
        <v>16</v>
      </c>
      <c r="J169" s="11" t="s">
        <v>831</v>
      </c>
      <c r="L169" s="11" t="s">
        <v>830</v>
      </c>
      <c r="N169" s="10">
        <v>466.5090277777781</v>
      </c>
      <c r="O169" s="10">
        <v>520.5090277777781</v>
      </c>
      <c r="P169" s="10" t="s">
        <v>787</v>
      </c>
      <c r="Q169" s="10">
        <v>-520.5090277777781</v>
      </c>
      <c r="R169" s="11" t="s">
        <v>788</v>
      </c>
      <c r="S169" s="11" t="s">
        <v>788</v>
      </c>
      <c r="T169" s="11">
        <v>2</v>
      </c>
      <c r="U169" s="10">
        <v>-466.5090277777781</v>
      </c>
      <c r="V169" s="12"/>
    </row>
    <row r="170" spans="1:22" x14ac:dyDescent="0.3">
      <c r="A170" s="14">
        <v>100172</v>
      </c>
      <c r="B170" s="10">
        <v>706.55138888888905</v>
      </c>
      <c r="C170" s="10">
        <v>147.00763888889196</v>
      </c>
      <c r="D170" s="11" t="s">
        <v>789</v>
      </c>
      <c r="E170" s="11" t="s">
        <v>861</v>
      </c>
      <c r="F170" s="11" t="s">
        <v>861</v>
      </c>
      <c r="G170" s="11">
        <v>3</v>
      </c>
      <c r="J170" s="11" t="s">
        <v>831</v>
      </c>
      <c r="K170" s="11" t="s">
        <v>843</v>
      </c>
      <c r="L170" s="11" t="s">
        <v>793</v>
      </c>
      <c r="O170" s="10">
        <v>-658.55138888888905</v>
      </c>
      <c r="P170" s="10" t="s">
        <v>787</v>
      </c>
      <c r="Q170" s="10">
        <v>658.55138888888905</v>
      </c>
      <c r="R170" s="11" t="s">
        <v>788</v>
      </c>
      <c r="S170" s="11" t="s">
        <v>788</v>
      </c>
      <c r="T170" s="11">
        <v>1</v>
      </c>
      <c r="U170" s="10"/>
      <c r="V170" s="12"/>
    </row>
    <row r="171" spans="1:22" x14ac:dyDescent="0.3">
      <c r="A171" s="14">
        <v>100173</v>
      </c>
      <c r="B171" s="10">
        <v>1051.3680555555547</v>
      </c>
      <c r="C171" s="10">
        <v>115.0444444444438</v>
      </c>
      <c r="D171" s="11" t="s">
        <v>789</v>
      </c>
      <c r="E171" s="11" t="s">
        <v>874</v>
      </c>
      <c r="F171" s="11" t="s">
        <v>880</v>
      </c>
      <c r="J171" s="11" t="s">
        <v>831</v>
      </c>
      <c r="K171" s="11" t="s">
        <v>793</v>
      </c>
      <c r="L171" s="11" t="s">
        <v>830</v>
      </c>
      <c r="O171" s="10">
        <v>-991.36805555555475</v>
      </c>
      <c r="P171" s="10" t="s">
        <v>787</v>
      </c>
      <c r="Q171" s="10">
        <v>991.36805555555475</v>
      </c>
      <c r="R171" s="11" t="s">
        <v>788</v>
      </c>
      <c r="S171" s="11" t="s">
        <v>788</v>
      </c>
      <c r="T171" s="11">
        <v>1</v>
      </c>
      <c r="U171" s="10"/>
      <c r="V171" s="12"/>
    </row>
    <row r="172" spans="1:22" x14ac:dyDescent="0.3">
      <c r="A172" s="14">
        <v>100174</v>
      </c>
      <c r="B172" s="10">
        <v>1255.6534722222204</v>
      </c>
      <c r="C172" s="10">
        <v>125.9909722222219</v>
      </c>
      <c r="D172" s="11" t="s">
        <v>798</v>
      </c>
      <c r="E172" s="11" t="s">
        <v>785</v>
      </c>
      <c r="F172" s="11" t="s">
        <v>785</v>
      </c>
      <c r="G172" s="11">
        <v>4</v>
      </c>
      <c r="J172" s="11" t="s">
        <v>786</v>
      </c>
      <c r="L172" s="11"/>
      <c r="M172" s="10">
        <v>-708.34652777777956</v>
      </c>
      <c r="O172" s="10">
        <v>-1189.6534722222204</v>
      </c>
      <c r="P172" s="10" t="s">
        <v>787</v>
      </c>
      <c r="Q172" s="10">
        <v>1189.6534722222204</v>
      </c>
      <c r="R172" s="11" t="s">
        <v>788</v>
      </c>
      <c r="S172" s="11" t="s">
        <v>788</v>
      </c>
      <c r="T172" s="11">
        <v>3</v>
      </c>
      <c r="U172" s="10">
        <v>969.65347222222044</v>
      </c>
      <c r="V172" s="12">
        <v>944.65347222222044</v>
      </c>
    </row>
    <row r="173" spans="1:22" x14ac:dyDescent="0.3">
      <c r="A173" s="14">
        <v>100175</v>
      </c>
      <c r="B173" s="10">
        <v>557.4729166666657</v>
      </c>
      <c r="C173" s="10">
        <v>46.970138888893416</v>
      </c>
      <c r="E173" s="11" t="s">
        <v>785</v>
      </c>
      <c r="F173" s="11" t="s">
        <v>785</v>
      </c>
      <c r="G173" s="11">
        <v>4</v>
      </c>
      <c r="H173" s="11" t="s">
        <v>792</v>
      </c>
      <c r="I173" s="11">
        <v>14</v>
      </c>
      <c r="J173" s="11" t="s">
        <v>786</v>
      </c>
      <c r="L173" s="11"/>
      <c r="M173" s="10">
        <v>-1362.5270833333343</v>
      </c>
      <c r="N173" s="10">
        <v>234.5270833333343</v>
      </c>
      <c r="O173" s="10">
        <v>-518.4729166666657</v>
      </c>
      <c r="P173" s="10" t="s">
        <v>811</v>
      </c>
      <c r="Q173" s="10">
        <v>518.4729166666657</v>
      </c>
      <c r="R173" s="11" t="s">
        <v>788</v>
      </c>
      <c r="S173" s="11" t="s">
        <v>788</v>
      </c>
      <c r="T173" s="11">
        <v>3</v>
      </c>
      <c r="U173" s="10">
        <v>-234.5270833333343</v>
      </c>
      <c r="V173" s="12">
        <v>-640.5270833333343</v>
      </c>
    </row>
    <row r="174" spans="1:22" x14ac:dyDescent="0.3">
      <c r="A174" s="14">
        <v>100176</v>
      </c>
      <c r="B174" s="10">
        <v>665.65555555555329</v>
      </c>
      <c r="C174" s="10">
        <v>62.924305555556202</v>
      </c>
      <c r="E174" s="11" t="s">
        <v>785</v>
      </c>
      <c r="F174" s="11" t="s">
        <v>785</v>
      </c>
      <c r="G174" s="11">
        <v>4</v>
      </c>
      <c r="H174" s="11" t="s">
        <v>792</v>
      </c>
      <c r="I174" s="11">
        <v>11</v>
      </c>
      <c r="J174" s="11" t="s">
        <v>786</v>
      </c>
      <c r="L174" s="11"/>
      <c r="O174" s="10">
        <v>-634.65555555555329</v>
      </c>
      <c r="P174" s="10" t="s">
        <v>787</v>
      </c>
      <c r="Q174" s="10">
        <v>634.65555555555329</v>
      </c>
      <c r="R174" s="11" t="s">
        <v>788</v>
      </c>
      <c r="S174" s="11" t="s">
        <v>788</v>
      </c>
      <c r="T174" s="11">
        <v>3</v>
      </c>
      <c r="U174" s="10">
        <v>380.65555555555329</v>
      </c>
      <c r="V174" s="12">
        <v>189.65555555555329</v>
      </c>
    </row>
    <row r="175" spans="1:22" x14ac:dyDescent="0.3">
      <c r="A175" s="14">
        <v>100177</v>
      </c>
      <c r="B175" s="10">
        <v>882.38888888889051</v>
      </c>
      <c r="C175" s="10">
        <v>96.004861111112405</v>
      </c>
      <c r="E175" s="11" t="s">
        <v>874</v>
      </c>
      <c r="F175" s="11" t="s">
        <v>880</v>
      </c>
      <c r="G175" s="11">
        <v>4</v>
      </c>
      <c r="H175" s="11" t="s">
        <v>792</v>
      </c>
      <c r="I175" s="11">
        <v>8</v>
      </c>
      <c r="J175" s="11" t="s">
        <v>831</v>
      </c>
      <c r="L175" s="11" t="s">
        <v>830</v>
      </c>
      <c r="N175" s="10">
        <v>1386.6111111111095</v>
      </c>
      <c r="O175" s="10">
        <v>-856.38888888889051</v>
      </c>
      <c r="P175" s="10" t="s">
        <v>787</v>
      </c>
      <c r="Q175" s="10">
        <v>856.38888888889051</v>
      </c>
      <c r="R175" s="11" t="s">
        <v>788</v>
      </c>
      <c r="S175" s="11" t="s">
        <v>788</v>
      </c>
      <c r="T175" s="11">
        <v>2</v>
      </c>
      <c r="U175" s="10">
        <v>-1386.6111111111095</v>
      </c>
      <c r="V175" s="12"/>
    </row>
    <row r="176" spans="1:22" x14ac:dyDescent="0.3">
      <c r="A176" s="14">
        <v>100178</v>
      </c>
      <c r="B176" s="10">
        <v>673.3569444444438</v>
      </c>
      <c r="C176" s="10">
        <v>106.0534722222219</v>
      </c>
      <c r="E176" s="11" t="s">
        <v>861</v>
      </c>
      <c r="F176" s="11" t="s">
        <v>861</v>
      </c>
      <c r="G176" s="11">
        <v>3</v>
      </c>
      <c r="J176" s="11" t="s">
        <v>831</v>
      </c>
      <c r="K176" s="11" t="s">
        <v>843</v>
      </c>
      <c r="L176" s="11" t="s">
        <v>793</v>
      </c>
      <c r="O176" s="10">
        <v>-636.3569444444438</v>
      </c>
      <c r="P176" s="10" t="s">
        <v>787</v>
      </c>
      <c r="Q176" s="10">
        <v>636.3569444444438</v>
      </c>
      <c r="R176" s="11" t="s">
        <v>788</v>
      </c>
      <c r="S176" s="11" t="s">
        <v>788</v>
      </c>
      <c r="T176" s="11">
        <v>1</v>
      </c>
      <c r="U176" s="10"/>
      <c r="V176" s="12"/>
    </row>
    <row r="177" spans="1:22" x14ac:dyDescent="0.3">
      <c r="A177" s="14">
        <v>100179</v>
      </c>
      <c r="B177" s="10">
        <v>885.43680555555329</v>
      </c>
      <c r="C177" s="10">
        <v>55.972916666665697</v>
      </c>
      <c r="D177" s="11" t="s">
        <v>794</v>
      </c>
      <c r="E177" s="11" t="s">
        <v>874</v>
      </c>
      <c r="F177" s="11" t="s">
        <v>876</v>
      </c>
      <c r="G177" s="11">
        <v>2</v>
      </c>
      <c r="J177" s="11" t="s">
        <v>831</v>
      </c>
      <c r="K177" s="11" t="s">
        <v>793</v>
      </c>
      <c r="L177" s="11" t="s">
        <v>830</v>
      </c>
      <c r="N177" s="10">
        <v>-0.43680555555329192</v>
      </c>
      <c r="O177" s="10">
        <v>-60.436805555553292</v>
      </c>
      <c r="P177" s="10" t="s">
        <v>833</v>
      </c>
      <c r="Q177" s="10">
        <v>863.43680555555329</v>
      </c>
      <c r="R177" s="11" t="s">
        <v>788</v>
      </c>
      <c r="S177" s="11" t="s">
        <v>791</v>
      </c>
      <c r="T177" s="11">
        <v>2</v>
      </c>
      <c r="U177" s="10">
        <v>114.43680555555329</v>
      </c>
      <c r="V177" s="12"/>
    </row>
    <row r="178" spans="1:22" x14ac:dyDescent="0.3">
      <c r="A178" s="14">
        <v>100180</v>
      </c>
      <c r="B178" s="10">
        <v>1240.5194444444423</v>
      </c>
      <c r="C178" s="10">
        <v>83.850694444445253</v>
      </c>
      <c r="D178" s="11" t="s">
        <v>798</v>
      </c>
      <c r="E178" s="11" t="s">
        <v>861</v>
      </c>
      <c r="F178" s="11" t="s">
        <v>861</v>
      </c>
      <c r="G178" s="11">
        <v>2</v>
      </c>
      <c r="J178" s="11" t="s">
        <v>831</v>
      </c>
      <c r="K178" s="11" t="s">
        <v>843</v>
      </c>
      <c r="L178" s="11"/>
      <c r="M178" s="10">
        <v>-1150.4805555555577</v>
      </c>
      <c r="N178" s="10">
        <v>-0.5194444444423425</v>
      </c>
      <c r="O178" s="10">
        <v>-138.51944444444234</v>
      </c>
      <c r="P178" s="10" t="s">
        <v>787</v>
      </c>
      <c r="Q178" s="10">
        <v>1240.5194444444423</v>
      </c>
      <c r="R178" s="11" t="s">
        <v>791</v>
      </c>
      <c r="S178" s="11" t="s">
        <v>791</v>
      </c>
      <c r="T178" s="11">
        <v>2</v>
      </c>
      <c r="U178" s="10">
        <v>167.51944444444234</v>
      </c>
      <c r="V178" s="12"/>
    </row>
    <row r="179" spans="1:22" x14ac:dyDescent="0.3">
      <c r="A179" s="14">
        <v>100181</v>
      </c>
      <c r="B179" s="10">
        <v>4130.53125</v>
      </c>
      <c r="C179" s="10">
        <v>94.986805555556202</v>
      </c>
      <c r="E179" s="11" t="s">
        <v>873</v>
      </c>
      <c r="F179" s="11" t="s">
        <v>876</v>
      </c>
      <c r="G179" s="11">
        <v>2</v>
      </c>
      <c r="L179" s="11"/>
      <c r="O179" s="10">
        <v>-69.53125</v>
      </c>
      <c r="P179" s="10" t="s">
        <v>787</v>
      </c>
      <c r="Q179" s="10">
        <v>69.53125</v>
      </c>
      <c r="R179" s="11" t="s">
        <v>791</v>
      </c>
      <c r="S179" s="11" t="s">
        <v>788</v>
      </c>
      <c r="T179" s="11">
        <v>1</v>
      </c>
      <c r="U179" s="10"/>
      <c r="V179" s="12"/>
    </row>
    <row r="180" spans="1:22" x14ac:dyDescent="0.3">
      <c r="A180" s="14">
        <v>100182</v>
      </c>
      <c r="B180" s="10">
        <v>1104.5500000000029</v>
      </c>
      <c r="C180" s="10">
        <v>88.848611111105129</v>
      </c>
      <c r="E180" s="11" t="s">
        <v>785</v>
      </c>
      <c r="F180" s="11" t="s">
        <v>785</v>
      </c>
      <c r="G180" s="11">
        <v>4</v>
      </c>
      <c r="H180" s="11" t="s">
        <v>792</v>
      </c>
      <c r="I180" s="11">
        <v>17</v>
      </c>
      <c r="J180" s="11" t="s">
        <v>786</v>
      </c>
      <c r="L180" s="11"/>
      <c r="M180" s="10">
        <v>-1105.4499999999971</v>
      </c>
      <c r="O180" s="10">
        <v>-1103.5500000000029</v>
      </c>
      <c r="P180" s="10" t="s">
        <v>787</v>
      </c>
      <c r="Q180" s="10">
        <v>1103.5500000000029</v>
      </c>
      <c r="R180" s="11" t="s">
        <v>788</v>
      </c>
      <c r="S180" s="11" t="s">
        <v>788</v>
      </c>
      <c r="T180" s="11">
        <v>2</v>
      </c>
      <c r="U180" s="10">
        <v>1103.5500000000029</v>
      </c>
      <c r="V180" s="12"/>
    </row>
    <row r="181" spans="1:22" x14ac:dyDescent="0.3">
      <c r="A181" s="14">
        <v>100183</v>
      </c>
      <c r="B181" s="10">
        <v>761.42222222222335</v>
      </c>
      <c r="C181" s="10">
        <v>56.048611111109494</v>
      </c>
      <c r="D181" s="11" t="s">
        <v>798</v>
      </c>
      <c r="E181" s="11" t="s">
        <v>853</v>
      </c>
      <c r="F181" s="11" t="s">
        <v>884</v>
      </c>
      <c r="G181" s="11">
        <v>4</v>
      </c>
      <c r="L181" s="11"/>
      <c r="M181" s="10">
        <v>-158.57777777777665</v>
      </c>
      <c r="N181" s="10">
        <v>-3612.4222222222234</v>
      </c>
      <c r="O181" s="10">
        <v>-720.42222222222335</v>
      </c>
      <c r="P181" s="10" t="s">
        <v>787</v>
      </c>
      <c r="Q181" s="10">
        <v>720.42222222222335</v>
      </c>
      <c r="R181" s="11" t="s">
        <v>788</v>
      </c>
      <c r="S181" s="11" t="s">
        <v>788</v>
      </c>
      <c r="T181" s="11">
        <v>1</v>
      </c>
      <c r="U181" s="10"/>
      <c r="V181" s="12"/>
    </row>
    <row r="182" spans="1:22" x14ac:dyDescent="0.3">
      <c r="A182" s="14">
        <v>100184</v>
      </c>
      <c r="B182" s="10">
        <v>812.3972222222219</v>
      </c>
      <c r="C182" s="10">
        <v>104.95833333333576</v>
      </c>
      <c r="D182" s="11" t="s">
        <v>798</v>
      </c>
      <c r="E182" s="11" t="s">
        <v>874</v>
      </c>
      <c r="F182" s="11" t="s">
        <v>876</v>
      </c>
      <c r="G182" s="11">
        <v>3</v>
      </c>
      <c r="J182" s="11" t="s">
        <v>831</v>
      </c>
      <c r="L182" s="11" t="s">
        <v>830</v>
      </c>
      <c r="M182" s="10">
        <v>-185.6027777777781</v>
      </c>
      <c r="N182" s="10">
        <v>80.602777777778101</v>
      </c>
      <c r="O182" s="10">
        <v>-773.3972222222219</v>
      </c>
      <c r="P182" s="10" t="s">
        <v>787</v>
      </c>
      <c r="Q182" s="10">
        <v>773.3972222222219</v>
      </c>
      <c r="R182" s="11" t="s">
        <v>788</v>
      </c>
      <c r="S182" s="11" t="s">
        <v>788</v>
      </c>
      <c r="T182" s="11">
        <v>1</v>
      </c>
      <c r="U182" s="10"/>
      <c r="V182" s="12"/>
    </row>
    <row r="183" spans="1:22" x14ac:dyDescent="0.3">
      <c r="A183" s="14">
        <v>100185</v>
      </c>
      <c r="B183" s="10">
        <v>718.4819444444438</v>
      </c>
      <c r="C183" s="10">
        <v>136.12708333333285</v>
      </c>
      <c r="D183" s="11" t="s">
        <v>794</v>
      </c>
      <c r="E183" s="11" t="s">
        <v>874</v>
      </c>
      <c r="F183" s="11" t="s">
        <v>876</v>
      </c>
      <c r="G183" s="11">
        <v>3</v>
      </c>
      <c r="J183" s="11" t="s">
        <v>831</v>
      </c>
      <c r="L183" s="11" t="s">
        <v>830</v>
      </c>
      <c r="O183" s="10">
        <v>-640.4819444444438</v>
      </c>
      <c r="P183" s="10" t="s">
        <v>787</v>
      </c>
      <c r="Q183" s="10">
        <v>343.4819444444438</v>
      </c>
      <c r="R183" s="11" t="s">
        <v>788</v>
      </c>
      <c r="S183" s="11" t="s">
        <v>788</v>
      </c>
      <c r="T183" s="11">
        <v>1</v>
      </c>
      <c r="U183" s="10"/>
      <c r="V183" s="12"/>
    </row>
    <row r="184" spans="1:22" x14ac:dyDescent="0.3">
      <c r="A184" s="14">
        <v>100186</v>
      </c>
      <c r="B184" s="10">
        <v>501.50833333333139</v>
      </c>
      <c r="C184" s="10">
        <v>62.020833333335759</v>
      </c>
      <c r="D184" s="11" t="s">
        <v>794</v>
      </c>
      <c r="E184" s="11" t="s">
        <v>785</v>
      </c>
      <c r="F184" s="11" t="s">
        <v>785</v>
      </c>
      <c r="G184" s="11">
        <v>4</v>
      </c>
      <c r="H184" s="11" t="s">
        <v>792</v>
      </c>
      <c r="I184" s="11">
        <v>17</v>
      </c>
      <c r="J184" s="11" t="s">
        <v>786</v>
      </c>
      <c r="L184" s="11" t="s">
        <v>793</v>
      </c>
      <c r="M184" s="10">
        <v>-117.49166666666861</v>
      </c>
      <c r="N184" s="10">
        <v>28.491666666668607</v>
      </c>
      <c r="O184" s="10">
        <v>-466.50833333333139</v>
      </c>
      <c r="P184" s="10" t="s">
        <v>787</v>
      </c>
      <c r="Q184" s="10">
        <v>466.50833333333139</v>
      </c>
      <c r="R184" s="11" t="s">
        <v>791</v>
      </c>
      <c r="S184" s="11" t="s">
        <v>791</v>
      </c>
      <c r="T184" s="11">
        <v>2</v>
      </c>
      <c r="U184" s="10">
        <v>-28.491666666668607</v>
      </c>
      <c r="V184" s="12"/>
    </row>
    <row r="185" spans="1:22" x14ac:dyDescent="0.3">
      <c r="A185" s="14">
        <v>100187</v>
      </c>
      <c r="B185" s="10">
        <v>490.56111111111386</v>
      </c>
      <c r="C185" s="10">
        <v>90.978472222217533</v>
      </c>
      <c r="E185" s="11" t="s">
        <v>861</v>
      </c>
      <c r="F185" s="11" t="s">
        <v>861</v>
      </c>
      <c r="G185" s="11">
        <v>3</v>
      </c>
      <c r="J185" s="11" t="s">
        <v>831</v>
      </c>
      <c r="K185" s="11" t="s">
        <v>843</v>
      </c>
      <c r="L185" s="11"/>
      <c r="O185" s="10">
        <v>-441.56111111111386</v>
      </c>
      <c r="P185" s="10" t="s">
        <v>787</v>
      </c>
      <c r="Q185" s="10">
        <v>441.56111111111386</v>
      </c>
      <c r="R185" s="11" t="s">
        <v>788</v>
      </c>
      <c r="S185" s="11" t="s">
        <v>788</v>
      </c>
      <c r="T185" s="11">
        <v>1</v>
      </c>
      <c r="U185" s="10"/>
      <c r="V185" s="12"/>
    </row>
    <row r="186" spans="1:22" x14ac:dyDescent="0.3">
      <c r="A186" s="14">
        <v>100188</v>
      </c>
      <c r="B186" s="10">
        <v>748.50624999999854</v>
      </c>
      <c r="C186" s="10">
        <v>57.910416666665697</v>
      </c>
      <c r="D186" s="11" t="s">
        <v>798</v>
      </c>
      <c r="E186" s="11" t="s">
        <v>785</v>
      </c>
      <c r="F186" s="11" t="s">
        <v>785</v>
      </c>
      <c r="G186" s="11">
        <v>4</v>
      </c>
      <c r="J186" s="11" t="s">
        <v>786</v>
      </c>
      <c r="L186" s="11" t="s">
        <v>793</v>
      </c>
      <c r="M186" s="10">
        <v>-130.49375000000146</v>
      </c>
      <c r="O186" s="10">
        <v>-713.50624999999854</v>
      </c>
      <c r="P186" s="10" t="s">
        <v>787</v>
      </c>
      <c r="Q186" s="10">
        <v>713.50624999999854</v>
      </c>
      <c r="R186" s="11" t="s">
        <v>791</v>
      </c>
      <c r="S186" s="11" t="s">
        <v>791</v>
      </c>
      <c r="T186" s="11">
        <v>3</v>
      </c>
      <c r="U186" s="10">
        <v>719.50624999999854</v>
      </c>
      <c r="V186" s="12">
        <v>227.50624999999854</v>
      </c>
    </row>
    <row r="187" spans="1:22" x14ac:dyDescent="0.3">
      <c r="A187" s="14">
        <v>100189</v>
      </c>
      <c r="B187" s="10">
        <v>463.47847222222481</v>
      </c>
      <c r="C187" s="10">
        <v>35.087499999994179</v>
      </c>
      <c r="D187" s="11" t="s">
        <v>789</v>
      </c>
      <c r="E187" s="11" t="s">
        <v>873</v>
      </c>
      <c r="F187" s="11" t="s">
        <v>785</v>
      </c>
      <c r="G187" s="11">
        <v>4</v>
      </c>
      <c r="H187" s="11" t="s">
        <v>792</v>
      </c>
      <c r="L187" s="11"/>
      <c r="N187" s="10">
        <v>46.521527777775191</v>
      </c>
      <c r="O187" s="10">
        <v>-438.47847222222481</v>
      </c>
      <c r="P187" s="10" t="s">
        <v>787</v>
      </c>
      <c r="Q187" s="10">
        <v>438.47847222222481</v>
      </c>
      <c r="R187" s="11" t="s">
        <v>788</v>
      </c>
      <c r="S187" s="11" t="s">
        <v>788</v>
      </c>
      <c r="T187" s="11">
        <v>1</v>
      </c>
      <c r="U187" s="10"/>
      <c r="V187" s="12"/>
    </row>
    <row r="188" spans="1:22" x14ac:dyDescent="0.3">
      <c r="A188" s="14">
        <v>100190</v>
      </c>
      <c r="B188" s="10">
        <v>583.49444444444089</v>
      </c>
      <c r="C188" s="10">
        <v>50.833333333335759</v>
      </c>
      <c r="E188" s="11" t="s">
        <v>853</v>
      </c>
      <c r="F188" s="11" t="s">
        <v>885</v>
      </c>
      <c r="G188" s="11">
        <v>3</v>
      </c>
      <c r="H188" s="11" t="s">
        <v>792</v>
      </c>
      <c r="I188" s="11">
        <v>11</v>
      </c>
      <c r="J188" s="11" t="s">
        <v>786</v>
      </c>
      <c r="L188" s="11"/>
      <c r="N188" s="10">
        <v>117.50555555555911</v>
      </c>
      <c r="O188" s="10">
        <v>-541.49444444444089</v>
      </c>
      <c r="P188" s="10" t="s">
        <v>787</v>
      </c>
      <c r="Q188" s="10">
        <v>541.49444444444089</v>
      </c>
      <c r="R188" s="11" t="s">
        <v>788</v>
      </c>
      <c r="S188" s="11" t="s">
        <v>788</v>
      </c>
      <c r="T188" s="11">
        <v>1</v>
      </c>
      <c r="U188" s="10"/>
      <c r="V188" s="12"/>
    </row>
    <row r="189" spans="1:22" x14ac:dyDescent="0.3">
      <c r="A189" s="14">
        <v>100191</v>
      </c>
      <c r="B189" s="10">
        <v>687.50347222221899</v>
      </c>
      <c r="C189" s="10">
        <v>41.134722222224809</v>
      </c>
      <c r="D189" s="11" t="s">
        <v>789</v>
      </c>
      <c r="E189" s="11" t="s">
        <v>785</v>
      </c>
      <c r="F189" s="11" t="s">
        <v>785</v>
      </c>
      <c r="G189" s="11">
        <v>4</v>
      </c>
      <c r="H189" s="11" t="s">
        <v>790</v>
      </c>
      <c r="J189" s="11" t="s">
        <v>786</v>
      </c>
      <c r="L189" s="11"/>
      <c r="M189" s="10">
        <v>-340.49652777778101</v>
      </c>
      <c r="N189" s="10">
        <v>44.496527777781012</v>
      </c>
      <c r="O189" s="10">
        <v>-659.50347222221899</v>
      </c>
      <c r="P189" s="10" t="s">
        <v>787</v>
      </c>
      <c r="Q189" s="10">
        <v>659.50347222221899</v>
      </c>
      <c r="R189" s="11" t="s">
        <v>791</v>
      </c>
      <c r="S189" s="11" t="s">
        <v>791</v>
      </c>
      <c r="T189" s="11">
        <v>3</v>
      </c>
      <c r="U189" s="10">
        <v>355.50347222221899</v>
      </c>
      <c r="V189" s="12">
        <v>42.503472222218988</v>
      </c>
    </row>
    <row r="190" spans="1:22" x14ac:dyDescent="0.3">
      <c r="A190" s="14">
        <v>100192</v>
      </c>
      <c r="B190" s="10">
        <v>1770.5562500000015</v>
      </c>
      <c r="C190" s="10">
        <v>83.049999999995634</v>
      </c>
      <c r="D190" s="11" t="s">
        <v>789</v>
      </c>
      <c r="E190" s="11" t="s">
        <v>874</v>
      </c>
      <c r="F190" s="11" t="s">
        <v>876</v>
      </c>
      <c r="G190" s="11">
        <v>2</v>
      </c>
      <c r="J190" s="11" t="s">
        <v>831</v>
      </c>
      <c r="L190" s="11" t="s">
        <v>830</v>
      </c>
      <c r="N190" s="10">
        <v>482.44374999999854</v>
      </c>
      <c r="O190" s="10">
        <v>-1152.5562500000015</v>
      </c>
      <c r="P190" s="10" t="s">
        <v>787</v>
      </c>
      <c r="Q190" s="10">
        <v>1152.5562500000015</v>
      </c>
      <c r="R190" s="11" t="s">
        <v>788</v>
      </c>
      <c r="S190" s="11" t="s">
        <v>788</v>
      </c>
      <c r="T190" s="11">
        <v>2</v>
      </c>
      <c r="U190" s="10">
        <v>836.55625000000146</v>
      </c>
      <c r="V190" s="12"/>
    </row>
    <row r="191" spans="1:22" x14ac:dyDescent="0.3">
      <c r="A191" s="14">
        <v>100193</v>
      </c>
      <c r="B191" s="10">
        <v>625.36458333333576</v>
      </c>
      <c r="C191" s="10">
        <v>74.977083333331393</v>
      </c>
      <c r="E191" s="11" t="s">
        <v>853</v>
      </c>
      <c r="F191" s="11" t="s">
        <v>785</v>
      </c>
      <c r="G191" s="11">
        <v>1</v>
      </c>
      <c r="J191" s="11" t="s">
        <v>786</v>
      </c>
      <c r="L191" s="11"/>
      <c r="M191" s="10">
        <v>-284.63541666666424</v>
      </c>
      <c r="N191" s="10">
        <v>88.635416666664241</v>
      </c>
      <c r="O191" s="10">
        <v>-568.36458333333576</v>
      </c>
      <c r="P191" s="10" t="s">
        <v>787</v>
      </c>
      <c r="Q191" s="10">
        <v>568.36458333333576</v>
      </c>
      <c r="R191" s="11" t="s">
        <v>788</v>
      </c>
      <c r="S191" s="11" t="s">
        <v>788</v>
      </c>
      <c r="T191" s="11">
        <v>1</v>
      </c>
      <c r="U191" s="10"/>
      <c r="V191" s="12"/>
    </row>
    <row r="192" spans="1:22" x14ac:dyDescent="0.3">
      <c r="A192" s="14">
        <v>100194</v>
      </c>
      <c r="B192" s="10">
        <v>556.42708333333576</v>
      </c>
      <c r="C192" s="10">
        <v>52.947916666664241</v>
      </c>
      <c r="D192" s="11" t="s">
        <v>794</v>
      </c>
      <c r="E192" s="11" t="s">
        <v>785</v>
      </c>
      <c r="F192" s="11" t="s">
        <v>785</v>
      </c>
      <c r="G192" s="11">
        <v>4</v>
      </c>
      <c r="H192" s="11" t="s">
        <v>792</v>
      </c>
      <c r="I192" s="11">
        <v>15</v>
      </c>
      <c r="J192" s="11" t="s">
        <v>786</v>
      </c>
      <c r="L192" s="11"/>
      <c r="N192" s="10">
        <v>615.57291666666424</v>
      </c>
      <c r="O192" s="10">
        <v>-517.42708333333576</v>
      </c>
      <c r="P192" s="10" t="s">
        <v>787</v>
      </c>
      <c r="Q192" s="10">
        <v>517.42708333333576</v>
      </c>
      <c r="R192" s="11" t="s">
        <v>791</v>
      </c>
      <c r="S192" s="11" t="s">
        <v>791</v>
      </c>
      <c r="T192" s="11">
        <v>2</v>
      </c>
      <c r="U192" s="10">
        <v>-605.57291666666424</v>
      </c>
      <c r="V192" s="12"/>
    </row>
    <row r="193" spans="1:22" x14ac:dyDescent="0.3">
      <c r="A193" s="14">
        <v>100195</v>
      </c>
      <c r="B193" s="10">
        <v>791.4958333333343</v>
      </c>
      <c r="C193" s="10">
        <v>55.904861111106584</v>
      </c>
      <c r="D193" s="11" t="s">
        <v>794</v>
      </c>
      <c r="E193" s="11" t="s">
        <v>785</v>
      </c>
      <c r="F193" s="11" t="s">
        <v>785</v>
      </c>
      <c r="G193" s="11">
        <v>4</v>
      </c>
      <c r="H193" s="11" t="s">
        <v>792</v>
      </c>
      <c r="I193" s="11">
        <v>12</v>
      </c>
      <c r="J193" s="11" t="s">
        <v>786</v>
      </c>
      <c r="L193" s="11"/>
      <c r="N193" s="10">
        <v>911.5041666666657</v>
      </c>
      <c r="O193" s="10">
        <v>-754.4958333333343</v>
      </c>
      <c r="P193" s="10" t="s">
        <v>812</v>
      </c>
      <c r="Q193" s="10">
        <v>754.4958333333343</v>
      </c>
      <c r="R193" s="11" t="s">
        <v>788</v>
      </c>
      <c r="S193" s="11" t="s">
        <v>788</v>
      </c>
      <c r="T193" s="11">
        <v>1</v>
      </c>
      <c r="U193" s="10"/>
      <c r="V193" s="12"/>
    </row>
    <row r="194" spans="1:22" x14ac:dyDescent="0.3">
      <c r="A194" s="14">
        <v>100196</v>
      </c>
      <c r="B194" s="10">
        <v>416.45833333333576</v>
      </c>
      <c r="C194" s="10">
        <v>81</v>
      </c>
      <c r="D194" s="11" t="s">
        <v>794</v>
      </c>
      <c r="E194" s="11" t="s">
        <v>785</v>
      </c>
      <c r="F194" s="11" t="s">
        <v>785</v>
      </c>
      <c r="G194" s="11">
        <v>4</v>
      </c>
      <c r="H194" s="11" t="s">
        <v>792</v>
      </c>
      <c r="J194" s="11" t="s">
        <v>786</v>
      </c>
      <c r="L194" s="11"/>
      <c r="M194" s="10">
        <v>-170.54166666666424</v>
      </c>
      <c r="O194" s="10">
        <v>-367.45833333333576</v>
      </c>
      <c r="P194" s="10" t="s">
        <v>813</v>
      </c>
      <c r="Q194" s="10">
        <v>367.45833333333576</v>
      </c>
      <c r="R194" s="11" t="s">
        <v>788</v>
      </c>
      <c r="S194" s="11" t="s">
        <v>788</v>
      </c>
      <c r="T194" s="11">
        <v>1</v>
      </c>
      <c r="U194" s="10"/>
      <c r="V194" s="12"/>
    </row>
    <row r="195" spans="1:22" x14ac:dyDescent="0.3">
      <c r="A195" s="14">
        <v>100197</v>
      </c>
      <c r="B195" s="10">
        <v>694.375</v>
      </c>
      <c r="C195" s="10">
        <v>41.992361111108039</v>
      </c>
      <c r="E195" s="11" t="s">
        <v>874</v>
      </c>
      <c r="F195" s="11" t="s">
        <v>876</v>
      </c>
      <c r="G195" s="11">
        <v>2</v>
      </c>
      <c r="J195" s="11" t="s">
        <v>831</v>
      </c>
      <c r="K195" s="11" t="s">
        <v>793</v>
      </c>
      <c r="L195" s="11"/>
      <c r="N195" s="10">
        <v>48.625</v>
      </c>
      <c r="Q195" s="10"/>
      <c r="R195" s="11" t="s">
        <v>788</v>
      </c>
      <c r="S195" s="11" t="s">
        <v>788</v>
      </c>
      <c r="T195" s="11">
        <v>3</v>
      </c>
      <c r="U195" s="10">
        <v>-265.625</v>
      </c>
      <c r="V195" s="12">
        <v>-704.625</v>
      </c>
    </row>
    <row r="196" spans="1:22" x14ac:dyDescent="0.3">
      <c r="A196" s="14">
        <v>100198</v>
      </c>
      <c r="B196" s="10">
        <v>900.48750000000291</v>
      </c>
      <c r="C196" s="10">
        <v>44.91874999999709</v>
      </c>
      <c r="D196" s="11" t="s">
        <v>789</v>
      </c>
      <c r="E196" s="11" t="s">
        <v>873</v>
      </c>
      <c r="F196" s="33" t="s">
        <v>785</v>
      </c>
      <c r="G196" s="11">
        <v>2</v>
      </c>
      <c r="H196" s="11" t="s">
        <v>790</v>
      </c>
      <c r="L196" s="11"/>
      <c r="M196" s="10">
        <v>-305.51249999999709</v>
      </c>
      <c r="N196" s="10">
        <v>71.51249999999709</v>
      </c>
      <c r="O196" s="10">
        <v>-524.48750000000291</v>
      </c>
      <c r="P196" s="10" t="s">
        <v>787</v>
      </c>
      <c r="Q196" s="10">
        <v>524.48750000000291</v>
      </c>
      <c r="R196" s="11" t="s">
        <v>788</v>
      </c>
      <c r="S196" s="11" t="s">
        <v>788</v>
      </c>
      <c r="T196" s="11">
        <v>3</v>
      </c>
      <c r="U196" s="10">
        <v>557.48750000000291</v>
      </c>
      <c r="V196" s="12">
        <v>265.48750000000291</v>
      </c>
    </row>
    <row r="197" spans="1:22" x14ac:dyDescent="0.3">
      <c r="A197" s="14">
        <v>100199</v>
      </c>
      <c r="B197" s="10">
        <v>877.71111111110804</v>
      </c>
      <c r="C197" s="10">
        <v>60.794444444451074</v>
      </c>
      <c r="D197" s="11" t="s">
        <v>798</v>
      </c>
      <c r="E197" s="11" t="s">
        <v>873</v>
      </c>
      <c r="F197" s="11" t="s">
        <v>785</v>
      </c>
      <c r="G197" s="11">
        <v>4</v>
      </c>
      <c r="L197" s="11"/>
      <c r="M197" s="10">
        <v>-76.288888888891961</v>
      </c>
      <c r="N197" s="10">
        <v>2.288888888891961</v>
      </c>
      <c r="O197" s="10">
        <v>-875.71111111110804</v>
      </c>
      <c r="P197" s="10" t="s">
        <v>787</v>
      </c>
      <c r="Q197" s="10">
        <v>875.71111111110804</v>
      </c>
      <c r="R197" s="11" t="s">
        <v>791</v>
      </c>
      <c r="S197" s="11" t="s">
        <v>791</v>
      </c>
      <c r="T197" s="11">
        <v>1</v>
      </c>
      <c r="U197" s="10"/>
      <c r="V197" s="12"/>
    </row>
    <row r="198" spans="1:22" x14ac:dyDescent="0.3">
      <c r="A198" s="14">
        <v>100200</v>
      </c>
      <c r="B198" s="10">
        <v>461.53194444444671</v>
      </c>
      <c r="C198" s="10">
        <v>76.966666666667152</v>
      </c>
      <c r="E198" s="11" t="s">
        <v>873</v>
      </c>
      <c r="F198" s="11" t="s">
        <v>785</v>
      </c>
      <c r="G198" s="11">
        <v>4</v>
      </c>
      <c r="L198" s="11"/>
      <c r="M198" s="10">
        <v>-867.46805555555329</v>
      </c>
      <c r="N198" s="10">
        <v>587.46805555555329</v>
      </c>
      <c r="O198" s="10">
        <v>-433.53194444444671</v>
      </c>
      <c r="P198" s="10" t="s">
        <v>787</v>
      </c>
      <c r="Q198" s="10">
        <v>433.53194444444671</v>
      </c>
      <c r="R198" s="11" t="s">
        <v>788</v>
      </c>
      <c r="S198" s="11" t="s">
        <v>788</v>
      </c>
      <c r="T198" s="11">
        <v>2</v>
      </c>
      <c r="U198" s="10">
        <v>-312.46805555555329</v>
      </c>
      <c r="V198" s="12"/>
    </row>
    <row r="199" spans="1:22" x14ac:dyDescent="0.3">
      <c r="A199" s="14">
        <v>100201</v>
      </c>
      <c r="B199" s="10">
        <v>693.42500000000291</v>
      </c>
      <c r="C199" s="10">
        <v>97.989583333328483</v>
      </c>
      <c r="D199" s="11" t="s">
        <v>798</v>
      </c>
      <c r="E199" s="11" t="s">
        <v>861</v>
      </c>
      <c r="F199" s="11" t="s">
        <v>861</v>
      </c>
      <c r="G199" s="11">
        <v>2</v>
      </c>
      <c r="J199" s="11" t="s">
        <v>831</v>
      </c>
      <c r="K199" s="11" t="s">
        <v>843</v>
      </c>
      <c r="L199" s="11"/>
      <c r="Q199" s="10"/>
      <c r="R199" s="11" t="s">
        <v>788</v>
      </c>
      <c r="S199" s="11" t="s">
        <v>788</v>
      </c>
      <c r="T199" s="11">
        <v>2</v>
      </c>
      <c r="U199" s="10">
        <v>547.42500000000291</v>
      </c>
      <c r="V199" s="12"/>
    </row>
    <row r="200" spans="1:22" x14ac:dyDescent="0.3">
      <c r="A200" s="14">
        <v>100202</v>
      </c>
      <c r="B200" s="10">
        <v>2462.3416666666672</v>
      </c>
      <c r="C200" s="10">
        <v>56.028472222220444</v>
      </c>
      <c r="D200" s="11" t="s">
        <v>794</v>
      </c>
      <c r="E200" s="11" t="s">
        <v>861</v>
      </c>
      <c r="F200" s="11" t="s">
        <v>861</v>
      </c>
      <c r="G200" s="11">
        <v>3</v>
      </c>
      <c r="J200" s="11" t="s">
        <v>831</v>
      </c>
      <c r="K200" s="11" t="s">
        <v>843</v>
      </c>
      <c r="L200" s="11"/>
      <c r="O200" s="10">
        <v>-2431.3416666666672</v>
      </c>
      <c r="P200" s="10" t="s">
        <v>787</v>
      </c>
      <c r="Q200" s="10">
        <v>2431.3416666666672</v>
      </c>
      <c r="R200" s="11" t="s">
        <v>788</v>
      </c>
      <c r="S200" s="11" t="s">
        <v>788</v>
      </c>
      <c r="T200" s="11">
        <v>2</v>
      </c>
      <c r="U200" s="10">
        <v>625.34166666666715</v>
      </c>
      <c r="V200" s="12"/>
    </row>
    <row r="201" spans="1:22" x14ac:dyDescent="0.3">
      <c r="A201" s="14">
        <v>100203</v>
      </c>
      <c r="B201" s="10">
        <v>669.59513888888614</v>
      </c>
      <c r="C201" s="10">
        <v>157.02847222222772</v>
      </c>
      <c r="D201" s="11" t="s">
        <v>789</v>
      </c>
      <c r="E201" s="11" t="s">
        <v>874</v>
      </c>
      <c r="F201" s="11" t="s">
        <v>876</v>
      </c>
      <c r="G201" s="11">
        <v>2</v>
      </c>
      <c r="J201" s="11" t="s">
        <v>831</v>
      </c>
      <c r="L201" s="11" t="s">
        <v>830</v>
      </c>
      <c r="N201" s="10">
        <v>782.40486111111386</v>
      </c>
      <c r="P201" s="10" t="s">
        <v>837</v>
      </c>
      <c r="Q201" s="10">
        <v>-1360.4048611111139</v>
      </c>
      <c r="R201" s="11" t="s">
        <v>788</v>
      </c>
      <c r="S201" s="11" t="s">
        <v>788</v>
      </c>
      <c r="T201" s="11">
        <v>1</v>
      </c>
      <c r="U201" s="10"/>
      <c r="V201" s="12"/>
    </row>
    <row r="202" spans="1:22" x14ac:dyDescent="0.3">
      <c r="A202" s="14">
        <v>100204</v>
      </c>
      <c r="B202" s="10">
        <v>564.44583333333139</v>
      </c>
      <c r="C202" s="10">
        <v>55.020138888889051</v>
      </c>
      <c r="E202" s="11" t="s">
        <v>873</v>
      </c>
      <c r="F202" s="11" t="s">
        <v>785</v>
      </c>
      <c r="G202" s="11">
        <v>4</v>
      </c>
      <c r="H202" s="11" t="s">
        <v>792</v>
      </c>
      <c r="I202" s="11">
        <v>17</v>
      </c>
      <c r="L202" s="11"/>
      <c r="M202" s="10">
        <v>-1604.5541666666686</v>
      </c>
      <c r="N202" s="10">
        <v>763.55416666666861</v>
      </c>
      <c r="O202" s="10">
        <v>-531.44583333333139</v>
      </c>
      <c r="P202" s="10" t="s">
        <v>814</v>
      </c>
      <c r="Q202" s="10">
        <v>531.44583333333139</v>
      </c>
      <c r="R202" s="11" t="s">
        <v>788</v>
      </c>
      <c r="S202" s="11" t="s">
        <v>788</v>
      </c>
      <c r="T202" s="11">
        <v>3</v>
      </c>
      <c r="U202" s="10">
        <v>-763.55416666666861</v>
      </c>
      <c r="V202" s="12">
        <v>-1195.5541666666686</v>
      </c>
    </row>
    <row r="203" spans="1:22" x14ac:dyDescent="0.3">
      <c r="A203" s="14">
        <v>100205</v>
      </c>
      <c r="B203" s="10">
        <v>843.32916666667006</v>
      </c>
      <c r="C203" s="10">
        <v>57.003472222218988</v>
      </c>
      <c r="E203" s="11" t="s">
        <v>873</v>
      </c>
      <c r="F203" s="11" t="s">
        <v>785</v>
      </c>
      <c r="G203" s="11">
        <v>4</v>
      </c>
      <c r="H203" s="11" t="s">
        <v>792</v>
      </c>
      <c r="I203" s="11">
        <v>17</v>
      </c>
      <c r="L203" s="11"/>
      <c r="N203" s="10">
        <v>484.67083333332994</v>
      </c>
      <c r="O203" s="10">
        <v>-810.32916666667006</v>
      </c>
      <c r="P203" s="10" t="s">
        <v>814</v>
      </c>
      <c r="Q203" s="10">
        <v>810.32916666667006</v>
      </c>
      <c r="R203" s="11" t="s">
        <v>788</v>
      </c>
      <c r="S203" s="11" t="s">
        <v>788</v>
      </c>
      <c r="T203" s="11">
        <v>3</v>
      </c>
      <c r="U203" s="10">
        <v>-484.67083333332994</v>
      </c>
      <c r="V203" s="12">
        <v>-916.67083333332994</v>
      </c>
    </row>
    <row r="204" spans="1:22" x14ac:dyDescent="0.3">
      <c r="A204" s="14">
        <v>100206</v>
      </c>
      <c r="B204" s="10">
        <v>442.45833333333576</v>
      </c>
      <c r="C204" s="10">
        <v>55.981944444443798</v>
      </c>
      <c r="D204" s="11" t="s">
        <v>794</v>
      </c>
      <c r="E204" s="11" t="s">
        <v>785</v>
      </c>
      <c r="F204" s="11" t="s">
        <v>785</v>
      </c>
      <c r="G204" s="11">
        <v>4</v>
      </c>
      <c r="H204" s="11" t="s">
        <v>792</v>
      </c>
      <c r="I204" s="11">
        <v>17</v>
      </c>
      <c r="J204" s="11" t="s">
        <v>786</v>
      </c>
      <c r="L204" s="11" t="s">
        <v>793</v>
      </c>
      <c r="N204" s="10">
        <v>297.54166666666424</v>
      </c>
      <c r="O204" s="10">
        <v>-407.45833333333576</v>
      </c>
      <c r="P204" s="10" t="s">
        <v>815</v>
      </c>
      <c r="Q204" s="10">
        <v>407.45833333333576</v>
      </c>
      <c r="R204" s="11" t="s">
        <v>788</v>
      </c>
      <c r="S204" s="11" t="s">
        <v>788</v>
      </c>
      <c r="T204" s="11">
        <v>2</v>
      </c>
      <c r="U204" s="10">
        <v>-233.54166666666424</v>
      </c>
      <c r="V204" s="12"/>
    </row>
    <row r="205" spans="1:22" x14ac:dyDescent="0.3">
      <c r="A205" s="14">
        <v>100207</v>
      </c>
      <c r="B205" s="10">
        <v>729.56319444444671</v>
      </c>
      <c r="C205" s="10">
        <v>90.781944444439432</v>
      </c>
      <c r="D205" s="11" t="s">
        <v>789</v>
      </c>
      <c r="E205" s="11" t="s">
        <v>874</v>
      </c>
      <c r="F205" s="11" t="s">
        <v>880</v>
      </c>
      <c r="G205" s="11">
        <v>4</v>
      </c>
      <c r="H205" s="11" t="s">
        <v>792</v>
      </c>
      <c r="I205" s="11">
        <v>4</v>
      </c>
      <c r="J205" s="11" t="s">
        <v>831</v>
      </c>
      <c r="L205" s="11" t="s">
        <v>830</v>
      </c>
      <c r="N205" s="10">
        <v>991.43680555555329</v>
      </c>
      <c r="O205" s="10">
        <v>-695.56319444444671</v>
      </c>
      <c r="P205" s="10" t="s">
        <v>850</v>
      </c>
      <c r="Q205" s="10">
        <v>695.56319444444671</v>
      </c>
      <c r="R205" s="11" t="s">
        <v>788</v>
      </c>
      <c r="S205" s="11" t="s">
        <v>788</v>
      </c>
      <c r="T205" s="11">
        <v>2</v>
      </c>
      <c r="U205" s="10">
        <v>-991.43680555555329</v>
      </c>
      <c r="V205" s="12"/>
    </row>
    <row r="206" spans="1:22" x14ac:dyDescent="0.3">
      <c r="A206" s="14">
        <v>100208</v>
      </c>
      <c r="B206" s="10">
        <v>393.41597222222481</v>
      </c>
      <c r="C206" s="10">
        <v>53.940972222218988</v>
      </c>
      <c r="D206" s="11" t="s">
        <v>794</v>
      </c>
      <c r="E206" s="11" t="s">
        <v>873</v>
      </c>
      <c r="F206" s="11" t="s">
        <v>785</v>
      </c>
      <c r="G206" s="11">
        <v>4</v>
      </c>
      <c r="H206" s="11" t="s">
        <v>792</v>
      </c>
      <c r="I206" s="11">
        <v>12</v>
      </c>
      <c r="L206" s="11"/>
      <c r="N206" s="10">
        <v>503.58402777777519</v>
      </c>
      <c r="O206" s="10">
        <v>-366.41597222222481</v>
      </c>
      <c r="P206" s="10" t="s">
        <v>787</v>
      </c>
      <c r="Q206" s="10">
        <v>366.41597222222481</v>
      </c>
      <c r="R206" s="11" t="s">
        <v>788</v>
      </c>
      <c r="S206" s="11" t="s">
        <v>788</v>
      </c>
      <c r="T206" s="11">
        <v>1</v>
      </c>
      <c r="U206" s="10"/>
      <c r="V206" s="12"/>
    </row>
    <row r="207" spans="1:22" x14ac:dyDescent="0.3">
      <c r="A207" s="14">
        <v>100209</v>
      </c>
      <c r="B207" s="10">
        <v>450.35902777777665</v>
      </c>
      <c r="C207" s="10">
        <v>23.345138888893416</v>
      </c>
      <c r="D207" s="11" t="s">
        <v>794</v>
      </c>
      <c r="E207" s="11" t="s">
        <v>873</v>
      </c>
      <c r="F207" s="11" t="s">
        <v>785</v>
      </c>
      <c r="G207" s="11">
        <v>4</v>
      </c>
      <c r="H207" s="11" t="s">
        <v>792</v>
      </c>
      <c r="I207" s="11">
        <v>17</v>
      </c>
      <c r="L207" s="11"/>
      <c r="M207" s="10">
        <v>-552.64097222222335</v>
      </c>
      <c r="N207" s="10">
        <v>193.64097222222335</v>
      </c>
      <c r="O207" s="10">
        <v>-420.35902777777665</v>
      </c>
      <c r="P207" s="10" t="s">
        <v>816</v>
      </c>
      <c r="Q207" s="10">
        <v>420.35902777777665</v>
      </c>
      <c r="R207" s="11" t="s">
        <v>788</v>
      </c>
      <c r="S207" s="11" t="s">
        <v>788</v>
      </c>
      <c r="T207" s="11">
        <v>1</v>
      </c>
      <c r="U207" s="10"/>
      <c r="V207" s="12"/>
    </row>
    <row r="208" spans="1:22" x14ac:dyDescent="0.3">
      <c r="A208" s="14">
        <v>100210</v>
      </c>
      <c r="B208" s="10">
        <v>282.59305555555329</v>
      </c>
      <c r="C208" s="10">
        <v>60.042361111110949</v>
      </c>
      <c r="D208" s="11" t="s">
        <v>794</v>
      </c>
      <c r="E208" s="11" t="s">
        <v>785</v>
      </c>
      <c r="F208" s="11" t="s">
        <v>785</v>
      </c>
      <c r="G208" s="11">
        <v>4</v>
      </c>
      <c r="H208" s="11" t="s">
        <v>792</v>
      </c>
      <c r="I208" s="11">
        <v>6</v>
      </c>
      <c r="J208" s="11" t="s">
        <v>786</v>
      </c>
      <c r="L208" s="11"/>
      <c r="M208" s="10">
        <v>-547.40694444444671</v>
      </c>
      <c r="N208" s="10">
        <v>71.406944444446708</v>
      </c>
      <c r="O208" s="10">
        <v>-248.59305555555329</v>
      </c>
      <c r="P208" s="10" t="s">
        <v>787</v>
      </c>
      <c r="Q208" s="10">
        <v>248.59305555555329</v>
      </c>
      <c r="R208" s="11" t="s">
        <v>788</v>
      </c>
      <c r="S208" s="11" t="s">
        <v>788</v>
      </c>
      <c r="T208" s="11">
        <v>1</v>
      </c>
      <c r="U208" s="10"/>
      <c r="V208" s="12"/>
    </row>
    <row r="209" spans="1:22" x14ac:dyDescent="0.3">
      <c r="A209" s="14">
        <v>100211</v>
      </c>
      <c r="B209" s="10">
        <v>452.40416666666715</v>
      </c>
      <c r="C209" s="10">
        <v>56.127083333332848</v>
      </c>
      <c r="D209" s="11" t="s">
        <v>794</v>
      </c>
      <c r="E209" s="11" t="s">
        <v>785</v>
      </c>
      <c r="F209" s="11" t="s">
        <v>785</v>
      </c>
      <c r="G209" s="11">
        <v>4</v>
      </c>
      <c r="H209" s="11" t="s">
        <v>792</v>
      </c>
      <c r="I209" s="11">
        <v>5</v>
      </c>
      <c r="J209" s="11" t="s">
        <v>786</v>
      </c>
      <c r="L209" s="11"/>
      <c r="N209" s="10">
        <v>503.59583333333285</v>
      </c>
      <c r="O209" s="10">
        <v>-420.40416666666715</v>
      </c>
      <c r="P209" s="10" t="s">
        <v>817</v>
      </c>
      <c r="Q209" s="10">
        <v>420.40416666666715</v>
      </c>
      <c r="R209" s="11" t="s">
        <v>788</v>
      </c>
      <c r="S209" s="11" t="s">
        <v>788</v>
      </c>
      <c r="T209" s="11">
        <v>2</v>
      </c>
      <c r="U209" s="10">
        <v>-503.59583333333285</v>
      </c>
      <c r="V209" s="12"/>
    </row>
    <row r="210" spans="1:22" x14ac:dyDescent="0.3">
      <c r="A210" s="14">
        <v>100212</v>
      </c>
      <c r="B210" s="10">
        <v>890.46111111110804</v>
      </c>
      <c r="C210" s="10">
        <v>55.950694444451074</v>
      </c>
      <c r="D210" s="11" t="s">
        <v>794</v>
      </c>
      <c r="E210" s="11" t="s">
        <v>874</v>
      </c>
      <c r="F210" s="11" t="s">
        <v>876</v>
      </c>
      <c r="G210" s="11">
        <v>2</v>
      </c>
      <c r="J210" s="11" t="s">
        <v>831</v>
      </c>
      <c r="L210" s="11" t="s">
        <v>830</v>
      </c>
      <c r="P210" s="10" t="s">
        <v>838</v>
      </c>
      <c r="Q210" s="10">
        <v>210.46111111110804</v>
      </c>
      <c r="R210" s="11" t="s">
        <v>788</v>
      </c>
      <c r="S210" s="11" t="s">
        <v>788</v>
      </c>
      <c r="T210" s="11">
        <v>2</v>
      </c>
      <c r="U210" s="10">
        <v>182.46111111110804</v>
      </c>
      <c r="V210" s="12"/>
    </row>
    <row r="211" spans="1:22" x14ac:dyDescent="0.3">
      <c r="A211" s="14">
        <v>100213</v>
      </c>
      <c r="B211" s="10">
        <v>663.35138888889196</v>
      </c>
      <c r="C211" s="10">
        <v>57.09652777777228</v>
      </c>
      <c r="D211" s="11" t="s">
        <v>798</v>
      </c>
      <c r="E211" s="11" t="s">
        <v>872</v>
      </c>
      <c r="F211" s="11" t="s">
        <v>883</v>
      </c>
      <c r="G211" s="11">
        <v>3</v>
      </c>
      <c r="J211" s="11" t="s">
        <v>786</v>
      </c>
      <c r="L211" s="11" t="s">
        <v>830</v>
      </c>
      <c r="M211" s="10">
        <v>-309.64861111110804</v>
      </c>
      <c r="N211" s="10">
        <v>18.648611111108039</v>
      </c>
      <c r="O211" s="10">
        <v>-631.35138888889196</v>
      </c>
      <c r="P211" s="10" t="s">
        <v>828</v>
      </c>
      <c r="Q211" s="10">
        <v>631.35138888889196</v>
      </c>
      <c r="R211" s="11" t="s">
        <v>788</v>
      </c>
      <c r="S211" s="11" t="s">
        <v>801</v>
      </c>
      <c r="T211" s="11">
        <v>1</v>
      </c>
      <c r="U211" s="10"/>
      <c r="V211" s="12"/>
    </row>
    <row r="212" spans="1:22" x14ac:dyDescent="0.3">
      <c r="A212" s="14">
        <v>100214</v>
      </c>
      <c r="B212" s="10">
        <v>567.35416666666424</v>
      </c>
      <c r="C212" s="10">
        <v>55.990277777782467</v>
      </c>
      <c r="E212" s="11" t="s">
        <v>874</v>
      </c>
      <c r="F212" s="11" t="s">
        <v>880</v>
      </c>
      <c r="G212" s="11">
        <v>4</v>
      </c>
      <c r="H212" s="11" t="s">
        <v>792</v>
      </c>
      <c r="J212" s="11" t="s">
        <v>831</v>
      </c>
      <c r="L212" s="11" t="s">
        <v>830</v>
      </c>
      <c r="O212" s="10">
        <v>-531.35416666666424</v>
      </c>
      <c r="P212" s="10" t="s">
        <v>851</v>
      </c>
      <c r="Q212" s="10">
        <v>531.35416666666424</v>
      </c>
      <c r="R212" s="11" t="s">
        <v>791</v>
      </c>
      <c r="S212" s="11" t="s">
        <v>791</v>
      </c>
      <c r="T212" s="11">
        <v>1</v>
      </c>
      <c r="U212" s="10"/>
      <c r="V212" s="12"/>
    </row>
    <row r="213" spans="1:22" x14ac:dyDescent="0.3">
      <c r="A213" s="14">
        <v>100215</v>
      </c>
      <c r="B213" s="10">
        <v>346.56458333333285</v>
      </c>
      <c r="C213" s="10">
        <v>62.925694444442343</v>
      </c>
      <c r="D213" s="11" t="s">
        <v>798</v>
      </c>
      <c r="E213" s="11" t="s">
        <v>872</v>
      </c>
      <c r="F213" s="11" t="s">
        <v>879</v>
      </c>
      <c r="G213" s="11">
        <v>3</v>
      </c>
      <c r="J213" s="11" t="s">
        <v>786</v>
      </c>
      <c r="L213" s="11" t="s">
        <v>793</v>
      </c>
      <c r="N213" s="10">
        <v>407.43541666666715</v>
      </c>
      <c r="O213" s="10">
        <v>-304.56458333333285</v>
      </c>
      <c r="P213" s="10" t="s">
        <v>787</v>
      </c>
      <c r="Q213" s="10">
        <v>304.56458333333285</v>
      </c>
      <c r="R213" s="11" t="s">
        <v>791</v>
      </c>
      <c r="S213" s="11" t="s">
        <v>791</v>
      </c>
      <c r="T213" s="11">
        <v>1</v>
      </c>
      <c r="U213" s="10"/>
      <c r="V213" s="12"/>
    </row>
    <row r="214" spans="1:22" x14ac:dyDescent="0.3">
      <c r="A214" s="14">
        <v>100216</v>
      </c>
      <c r="B214" s="10">
        <v>580.48124999999709</v>
      </c>
      <c r="C214" s="10">
        <v>48.936805555560568</v>
      </c>
      <c r="D214" s="11" t="s">
        <v>789</v>
      </c>
      <c r="E214" s="11" t="s">
        <v>785</v>
      </c>
      <c r="F214" s="11" t="s">
        <v>785</v>
      </c>
      <c r="G214" s="11">
        <v>4</v>
      </c>
      <c r="H214" s="11" t="s">
        <v>792</v>
      </c>
      <c r="J214" s="11" t="s">
        <v>786</v>
      </c>
      <c r="K214" s="11" t="s">
        <v>793</v>
      </c>
      <c r="L214" s="11"/>
      <c r="M214" s="10">
        <v>-150.51875000000291</v>
      </c>
      <c r="O214" s="10">
        <v>-545.48124999999709</v>
      </c>
      <c r="P214" s="10" t="s">
        <v>818</v>
      </c>
      <c r="Q214" s="10">
        <v>545.48124999999709</v>
      </c>
      <c r="R214" s="11" t="s">
        <v>791</v>
      </c>
      <c r="S214" s="11" t="s">
        <v>791</v>
      </c>
      <c r="T214" s="11">
        <v>1</v>
      </c>
      <c r="U214" s="10"/>
      <c r="V214" s="12"/>
    </row>
    <row r="215" spans="1:22" x14ac:dyDescent="0.3">
      <c r="A215" s="14">
        <v>100217</v>
      </c>
      <c r="B215" s="10">
        <v>570.4423611111124</v>
      </c>
      <c r="C215" s="10">
        <v>63.965277777773736</v>
      </c>
      <c r="D215" s="11" t="s">
        <v>794</v>
      </c>
      <c r="E215" s="11" t="s">
        <v>871</v>
      </c>
      <c r="F215" s="11" t="s">
        <v>880</v>
      </c>
      <c r="G215" s="11">
        <v>4</v>
      </c>
      <c r="H215" s="11" t="s">
        <v>790</v>
      </c>
      <c r="J215" s="11" t="s">
        <v>831</v>
      </c>
      <c r="L215" s="11"/>
      <c r="O215" s="10">
        <v>-542.4423611111124</v>
      </c>
      <c r="P215" s="10" t="s">
        <v>796</v>
      </c>
      <c r="Q215" s="10">
        <v>542.4423611111124</v>
      </c>
      <c r="R215" s="11" t="s">
        <v>788</v>
      </c>
      <c r="S215" s="11" t="s">
        <v>788</v>
      </c>
      <c r="T215" s="11">
        <v>1</v>
      </c>
      <c r="U215" s="10"/>
      <c r="V215" s="12"/>
    </row>
    <row r="216" spans="1:22" x14ac:dyDescent="0.3">
      <c r="A216" s="14">
        <v>100218</v>
      </c>
      <c r="B216" s="10">
        <v>466.41874999999709</v>
      </c>
      <c r="C216" s="10">
        <v>60.935416666667152</v>
      </c>
      <c r="E216" s="11" t="s">
        <v>874</v>
      </c>
      <c r="F216" s="11" t="s">
        <v>880</v>
      </c>
      <c r="G216" s="11">
        <v>4</v>
      </c>
      <c r="J216" s="11" t="s">
        <v>831</v>
      </c>
      <c r="L216" s="11" t="s">
        <v>830</v>
      </c>
      <c r="O216" s="10">
        <v>-454.41874999999709</v>
      </c>
      <c r="P216" s="10" t="s">
        <v>828</v>
      </c>
      <c r="Q216" s="10">
        <v>454.41874999999709</v>
      </c>
      <c r="R216" s="11" t="s">
        <v>788</v>
      </c>
      <c r="S216" s="11" t="s">
        <v>788</v>
      </c>
      <c r="T216" s="11">
        <v>1</v>
      </c>
      <c r="U216" s="10"/>
      <c r="V216" s="12"/>
    </row>
    <row r="217" spans="1:22" x14ac:dyDescent="0.3">
      <c r="A217" s="14">
        <v>100219</v>
      </c>
      <c r="B217" s="10">
        <v>385.38680555555766</v>
      </c>
      <c r="C217" s="10">
        <v>37.098611111112405</v>
      </c>
      <c r="D217" s="11" t="s">
        <v>798</v>
      </c>
      <c r="E217" s="11" t="s">
        <v>872</v>
      </c>
      <c r="F217" s="11" t="s">
        <v>879</v>
      </c>
      <c r="G217" s="11">
        <v>2</v>
      </c>
      <c r="J217" s="11" t="s">
        <v>786</v>
      </c>
      <c r="L217" s="11" t="s">
        <v>793</v>
      </c>
      <c r="M217" s="10">
        <v>-84.613194444442343</v>
      </c>
      <c r="O217" s="10">
        <v>-377.38680555555766</v>
      </c>
      <c r="P217" s="10" t="s">
        <v>796</v>
      </c>
      <c r="Q217" s="10">
        <v>377.38680555555766</v>
      </c>
      <c r="R217" s="11" t="s">
        <v>788</v>
      </c>
      <c r="S217" s="11" t="s">
        <v>788</v>
      </c>
      <c r="T217" s="11">
        <v>1</v>
      </c>
      <c r="U217" s="10"/>
      <c r="V217" s="12"/>
    </row>
    <row r="218" spans="1:22" x14ac:dyDescent="0.3">
      <c r="A218" s="14">
        <v>100220</v>
      </c>
      <c r="B218" s="10">
        <v>266.36458333333576</v>
      </c>
      <c r="C218" s="10">
        <v>27.071527777778101</v>
      </c>
      <c r="D218" s="11" t="s">
        <v>789</v>
      </c>
      <c r="E218" s="11" t="s">
        <v>785</v>
      </c>
      <c r="F218" s="11" t="s">
        <v>785</v>
      </c>
      <c r="G218" s="11">
        <v>4</v>
      </c>
      <c r="H218" s="11" t="s">
        <v>790</v>
      </c>
      <c r="J218" s="11" t="s">
        <v>786</v>
      </c>
      <c r="L218" s="11" t="s">
        <v>793</v>
      </c>
      <c r="M218" s="10">
        <v>-163.63541666666424</v>
      </c>
      <c r="N218" s="10">
        <v>48.635416666664241</v>
      </c>
      <c r="O218" s="10">
        <v>-238.36458333333576</v>
      </c>
      <c r="P218" s="10" t="s">
        <v>787</v>
      </c>
      <c r="Q218" s="10">
        <v>238.36458333333576</v>
      </c>
      <c r="R218" s="11" t="s">
        <v>791</v>
      </c>
      <c r="S218" s="11" t="s">
        <v>791</v>
      </c>
      <c r="T218" s="11">
        <v>1</v>
      </c>
      <c r="U218" s="10"/>
      <c r="V218" s="12"/>
    </row>
    <row r="219" spans="1:22" x14ac:dyDescent="0.3">
      <c r="A219" s="14">
        <v>100221</v>
      </c>
      <c r="B219" s="10">
        <v>362.60833333332994</v>
      </c>
      <c r="C219" s="10">
        <v>229.91805555555766</v>
      </c>
      <c r="D219" s="11" t="s">
        <v>794</v>
      </c>
      <c r="E219" s="11" t="s">
        <v>874</v>
      </c>
      <c r="F219" s="11" t="s">
        <v>876</v>
      </c>
      <c r="G219" s="11">
        <v>2</v>
      </c>
      <c r="J219" s="11" t="s">
        <v>831</v>
      </c>
      <c r="L219" s="11" t="s">
        <v>830</v>
      </c>
      <c r="O219" s="10">
        <v>250.39166666667006</v>
      </c>
      <c r="P219" s="10" t="s">
        <v>787</v>
      </c>
      <c r="Q219" s="10">
        <v>-250.39166666667006</v>
      </c>
      <c r="R219" s="11" t="s">
        <v>788</v>
      </c>
      <c r="S219" s="11" t="s">
        <v>788</v>
      </c>
      <c r="T219" s="11">
        <v>2</v>
      </c>
      <c r="U219" s="10">
        <v>355.60833333332994</v>
      </c>
      <c r="V219" s="12"/>
    </row>
    <row r="220" spans="1:22" x14ac:dyDescent="0.3">
      <c r="A220" s="14">
        <v>100222</v>
      </c>
      <c r="B220" s="10">
        <v>328.47916666666424</v>
      </c>
      <c r="C220" s="10">
        <v>56.106250000004366</v>
      </c>
      <c r="D220" s="11" t="s">
        <v>794</v>
      </c>
      <c r="E220" s="11" t="s">
        <v>874</v>
      </c>
      <c r="F220" s="11" t="s">
        <v>876</v>
      </c>
      <c r="G220" s="11">
        <v>3</v>
      </c>
      <c r="J220" s="11" t="s">
        <v>831</v>
      </c>
      <c r="L220" s="11" t="s">
        <v>830</v>
      </c>
      <c r="O220" s="10">
        <v>-328.47916666666424</v>
      </c>
      <c r="P220" s="10" t="s">
        <v>787</v>
      </c>
      <c r="Q220" s="10">
        <v>328.47916666666424</v>
      </c>
      <c r="R220" s="11" t="s">
        <v>788</v>
      </c>
      <c r="S220" s="11" t="s">
        <v>788</v>
      </c>
      <c r="T220" s="11">
        <v>1</v>
      </c>
      <c r="U220" s="10"/>
      <c r="V220" s="12"/>
    </row>
    <row r="221" spans="1:22" x14ac:dyDescent="0.3">
      <c r="A221" s="14">
        <v>100223</v>
      </c>
      <c r="B221" s="10">
        <v>1886.4201388888905</v>
      </c>
      <c r="C221" s="10">
        <v>190.07916666666279</v>
      </c>
      <c r="D221" s="11" t="s">
        <v>789</v>
      </c>
      <c r="E221" s="11" t="s">
        <v>874</v>
      </c>
      <c r="F221" s="11" t="s">
        <v>876</v>
      </c>
      <c r="G221" s="11">
        <v>2</v>
      </c>
      <c r="J221" s="11" t="s">
        <v>831</v>
      </c>
      <c r="L221" s="11" t="s">
        <v>830</v>
      </c>
      <c r="Q221" s="10"/>
      <c r="R221" s="11" t="s">
        <v>788</v>
      </c>
      <c r="S221" s="11" t="s">
        <v>788</v>
      </c>
      <c r="T221" s="11">
        <v>1</v>
      </c>
      <c r="U221" s="10"/>
      <c r="V221" s="12"/>
    </row>
    <row r="222" spans="1:22" x14ac:dyDescent="0.3">
      <c r="A222" s="14">
        <v>100224</v>
      </c>
      <c r="B222" s="10">
        <v>422.53680555555911</v>
      </c>
      <c r="C222" s="10">
        <v>49.047222222216078</v>
      </c>
      <c r="D222" s="11" t="s">
        <v>789</v>
      </c>
      <c r="E222" s="11" t="s">
        <v>785</v>
      </c>
      <c r="F222" s="11" t="s">
        <v>785</v>
      </c>
      <c r="G222" s="11">
        <v>4</v>
      </c>
      <c r="H222" s="11" t="s">
        <v>790</v>
      </c>
      <c r="J222" s="11" t="s">
        <v>786</v>
      </c>
      <c r="L222" s="11"/>
      <c r="M222" s="10">
        <v>-131.46319444444089</v>
      </c>
      <c r="O222" s="10">
        <v>-379.53680555555911</v>
      </c>
      <c r="P222" s="10" t="s">
        <v>787</v>
      </c>
      <c r="Q222" s="10">
        <v>379.53680555555911</v>
      </c>
      <c r="R222" s="11" t="s">
        <v>791</v>
      </c>
      <c r="S222" s="11" t="s">
        <v>791</v>
      </c>
      <c r="T222" s="11">
        <v>2</v>
      </c>
      <c r="U222" s="10">
        <v>118.53680555555911</v>
      </c>
      <c r="V222" s="12"/>
    </row>
    <row r="223" spans="1:22" x14ac:dyDescent="0.3">
      <c r="A223" s="14">
        <v>100225</v>
      </c>
      <c r="B223" s="10">
        <v>458.5090277777781</v>
      </c>
      <c r="C223" s="10">
        <v>171.96805555555329</v>
      </c>
      <c r="D223" s="11" t="s">
        <v>794</v>
      </c>
      <c r="E223" s="11" t="s">
        <v>861</v>
      </c>
      <c r="F223" s="11" t="s">
        <v>861</v>
      </c>
      <c r="G223" s="11">
        <v>3</v>
      </c>
      <c r="J223" s="11" t="s">
        <v>831</v>
      </c>
      <c r="K223" s="11" t="s">
        <v>843</v>
      </c>
      <c r="L223" s="11"/>
      <c r="N223" s="10">
        <v>1213.4909722222219</v>
      </c>
      <c r="O223" s="10">
        <v>-458.5090277777781</v>
      </c>
      <c r="P223" s="10" t="s">
        <v>787</v>
      </c>
      <c r="Q223" s="10">
        <v>458.5090277777781</v>
      </c>
      <c r="R223" s="11" t="s">
        <v>788</v>
      </c>
      <c r="S223" s="11" t="s">
        <v>788</v>
      </c>
      <c r="T223" s="11">
        <v>1</v>
      </c>
      <c r="U223" s="10"/>
      <c r="V223" s="12"/>
    </row>
    <row r="224" spans="1:22" x14ac:dyDescent="0.3">
      <c r="A224" s="14">
        <v>100226</v>
      </c>
      <c r="B224" s="10">
        <v>442.73888888888905</v>
      </c>
      <c r="C224" s="10">
        <v>105.07430555555766</v>
      </c>
      <c r="D224" s="11" t="s">
        <v>794</v>
      </c>
      <c r="E224" s="11" t="s">
        <v>874</v>
      </c>
      <c r="F224" s="11" t="s">
        <v>876</v>
      </c>
      <c r="G224" s="11">
        <v>2</v>
      </c>
      <c r="J224" s="11" t="s">
        <v>831</v>
      </c>
      <c r="K224" s="11" t="s">
        <v>793</v>
      </c>
      <c r="L224" s="11"/>
      <c r="Q224" s="10"/>
      <c r="R224" s="11" t="s">
        <v>788</v>
      </c>
      <c r="S224" s="11" t="s">
        <v>788</v>
      </c>
      <c r="T224" s="11">
        <v>1</v>
      </c>
      <c r="U224" s="10"/>
      <c r="V224" s="12"/>
    </row>
    <row r="225" spans="1:22" x14ac:dyDescent="0.3">
      <c r="A225" s="14">
        <v>100227</v>
      </c>
      <c r="B225" s="10">
        <v>259.58194444444234</v>
      </c>
      <c r="C225" s="10">
        <v>68.036805555559113</v>
      </c>
      <c r="D225" s="11" t="s">
        <v>794</v>
      </c>
      <c r="E225" s="11" t="s">
        <v>785</v>
      </c>
      <c r="F225" s="11" t="s">
        <v>785</v>
      </c>
      <c r="G225" s="11">
        <v>4</v>
      </c>
      <c r="H225" s="11" t="s">
        <v>790</v>
      </c>
      <c r="J225" s="11" t="s">
        <v>786</v>
      </c>
      <c r="L225" s="11" t="s">
        <v>793</v>
      </c>
      <c r="M225" s="10">
        <v>-155.41805555555766</v>
      </c>
      <c r="O225" s="10">
        <v>-232.58194444444234</v>
      </c>
      <c r="P225" s="10" t="s">
        <v>787</v>
      </c>
      <c r="Q225" s="10">
        <v>232.58194444444234</v>
      </c>
      <c r="R225" s="11" t="s">
        <v>791</v>
      </c>
      <c r="S225" s="11" t="s">
        <v>791</v>
      </c>
      <c r="T225" s="11">
        <v>1</v>
      </c>
      <c r="U225" s="10"/>
      <c r="V225" s="12"/>
    </row>
    <row r="226" spans="1:22" x14ac:dyDescent="0.3">
      <c r="A226" s="14">
        <v>100228</v>
      </c>
      <c r="B226" s="10">
        <v>214.32638888889051</v>
      </c>
      <c r="C226" s="10">
        <v>55.340277777773736</v>
      </c>
      <c r="D226" s="11" t="s">
        <v>794</v>
      </c>
      <c r="E226" s="11" t="s">
        <v>873</v>
      </c>
      <c r="F226" s="11" t="s">
        <v>785</v>
      </c>
      <c r="G226" s="11">
        <v>4</v>
      </c>
      <c r="H226" s="11" t="s">
        <v>792</v>
      </c>
      <c r="L226" s="11"/>
      <c r="M226" s="10">
        <v>-293.67361111110949</v>
      </c>
      <c r="O226" s="10">
        <v>-214.32638888889051</v>
      </c>
      <c r="P226" s="10" t="s">
        <v>787</v>
      </c>
      <c r="Q226" s="10">
        <v>214.32638888889051</v>
      </c>
      <c r="R226" s="11" t="s">
        <v>791</v>
      </c>
      <c r="S226" s="11" t="s">
        <v>791</v>
      </c>
      <c r="T226" s="11">
        <v>2</v>
      </c>
      <c r="U226" s="10">
        <v>41.326388888890506</v>
      </c>
      <c r="V226" s="12"/>
    </row>
    <row r="227" spans="1:22" x14ac:dyDescent="0.3">
      <c r="A227" s="14">
        <v>100229</v>
      </c>
      <c r="B227" s="10">
        <v>468.5576388888876</v>
      </c>
      <c r="C227" s="10">
        <v>62.986111111109494</v>
      </c>
      <c r="E227" s="11" t="s">
        <v>785</v>
      </c>
      <c r="F227" s="11" t="s">
        <v>785</v>
      </c>
      <c r="G227" s="11">
        <v>4</v>
      </c>
      <c r="H227" s="11" t="s">
        <v>790</v>
      </c>
      <c r="J227" s="11" t="s">
        <v>786</v>
      </c>
      <c r="L227" s="11"/>
      <c r="M227" s="10">
        <v>-410.4423611111124</v>
      </c>
      <c r="N227" s="10">
        <v>62.442361111112405</v>
      </c>
      <c r="O227" s="10">
        <v>-427.5576388888876</v>
      </c>
      <c r="P227" s="10" t="s">
        <v>787</v>
      </c>
      <c r="Q227" s="10">
        <v>427.5576388888876</v>
      </c>
      <c r="R227" s="11" t="s">
        <v>791</v>
      </c>
      <c r="S227" s="11" t="s">
        <v>791</v>
      </c>
      <c r="T227" s="11">
        <v>2</v>
      </c>
      <c r="U227" s="10">
        <v>132.5576388888876</v>
      </c>
      <c r="V227" s="12"/>
    </row>
    <row r="228" spans="1:22" x14ac:dyDescent="0.3">
      <c r="A228" s="14">
        <v>100230</v>
      </c>
      <c r="B228" s="10">
        <v>446.58611111110804</v>
      </c>
      <c r="C228" s="10">
        <v>42.068055555559113</v>
      </c>
      <c r="D228" s="11" t="s">
        <v>789</v>
      </c>
      <c r="E228" s="11" t="s">
        <v>785</v>
      </c>
      <c r="F228" s="11" t="s">
        <v>785</v>
      </c>
      <c r="G228" s="11">
        <v>4</v>
      </c>
      <c r="H228" s="11" t="s">
        <v>790</v>
      </c>
      <c r="J228" s="11" t="s">
        <v>786</v>
      </c>
      <c r="L228" s="11"/>
      <c r="N228" s="10">
        <v>77.413888888891961</v>
      </c>
      <c r="O228" s="10">
        <v>-425.58611111110804</v>
      </c>
      <c r="P228" s="10" t="s">
        <v>787</v>
      </c>
      <c r="Q228" s="10">
        <v>425.58611111110804</v>
      </c>
      <c r="R228" s="11" t="s">
        <v>791</v>
      </c>
      <c r="S228" s="11" t="s">
        <v>791</v>
      </c>
      <c r="T228" s="11">
        <v>2</v>
      </c>
      <c r="U228" s="10">
        <v>87.586111111108039</v>
      </c>
      <c r="V228" s="12"/>
    </row>
    <row r="229" spans="1:22" x14ac:dyDescent="0.3">
      <c r="A229" s="14">
        <v>100231</v>
      </c>
      <c r="B229" s="10">
        <v>291.3486111111124</v>
      </c>
      <c r="C229" s="10">
        <v>73.109027777776646</v>
      </c>
      <c r="E229" s="11" t="s">
        <v>785</v>
      </c>
      <c r="F229" s="11" t="s">
        <v>785</v>
      </c>
      <c r="G229" s="11">
        <v>4</v>
      </c>
      <c r="H229" s="11" t="s">
        <v>790</v>
      </c>
      <c r="J229" s="11" t="s">
        <v>786</v>
      </c>
      <c r="L229" s="11"/>
      <c r="M229" s="10">
        <v>-292.6513888888876</v>
      </c>
      <c r="N229" s="10">
        <v>28.651388888887595</v>
      </c>
      <c r="O229" s="10">
        <v>-201.3486111111124</v>
      </c>
      <c r="P229" s="10" t="s">
        <v>796</v>
      </c>
      <c r="Q229" s="10">
        <v>30.348611111112405</v>
      </c>
      <c r="R229" s="11" t="s">
        <v>788</v>
      </c>
      <c r="S229" s="11" t="s">
        <v>791</v>
      </c>
      <c r="T229" s="11">
        <v>2</v>
      </c>
      <c r="U229" s="10">
        <v>-182.6513888888876</v>
      </c>
      <c r="V229" s="12"/>
    </row>
    <row r="230" spans="1:22" x14ac:dyDescent="0.3">
      <c r="A230" s="14">
        <v>100232</v>
      </c>
      <c r="B230" s="10">
        <v>460.47708333333139</v>
      </c>
      <c r="C230" s="10">
        <v>64.96736111111386</v>
      </c>
      <c r="E230" s="11" t="s">
        <v>785</v>
      </c>
      <c r="F230" s="11" t="s">
        <v>785</v>
      </c>
      <c r="G230" s="11">
        <v>4</v>
      </c>
      <c r="H230" s="11" t="s">
        <v>792</v>
      </c>
      <c r="I230" s="11">
        <v>7</v>
      </c>
      <c r="J230" s="11" t="s">
        <v>786</v>
      </c>
      <c r="L230" s="11"/>
      <c r="M230" s="10">
        <v>-458.52291666666861</v>
      </c>
      <c r="N230" s="10">
        <v>-0.47708333333139308</v>
      </c>
      <c r="O230" s="10">
        <v>-383.47708333333139</v>
      </c>
      <c r="P230" s="10" t="s">
        <v>796</v>
      </c>
      <c r="Q230" s="10">
        <v>169.47708333333139</v>
      </c>
      <c r="R230" s="11" t="s">
        <v>788</v>
      </c>
      <c r="S230" s="11" t="s">
        <v>791</v>
      </c>
      <c r="T230" s="11">
        <v>1</v>
      </c>
      <c r="U230" s="10"/>
      <c r="V230" s="12"/>
    </row>
    <row r="231" spans="1:22" x14ac:dyDescent="0.3">
      <c r="A231" s="14">
        <v>100233</v>
      </c>
      <c r="B231" s="10">
        <v>372.5402777777781</v>
      </c>
      <c r="C231" s="10">
        <v>45.897916666668607</v>
      </c>
      <c r="D231" s="11" t="s">
        <v>789</v>
      </c>
      <c r="E231" s="11" t="s">
        <v>860</v>
      </c>
      <c r="F231" s="11" t="s">
        <v>860</v>
      </c>
      <c r="G231" s="11">
        <v>4</v>
      </c>
      <c r="H231" s="11" t="s">
        <v>792</v>
      </c>
      <c r="I231" s="11">
        <v>17</v>
      </c>
      <c r="J231" s="11" t="s">
        <v>786</v>
      </c>
      <c r="L231" s="11"/>
      <c r="O231" s="10">
        <v>-343.5402777777781</v>
      </c>
      <c r="P231" s="10" t="s">
        <v>854</v>
      </c>
      <c r="Q231" s="10">
        <v>343.5402777777781</v>
      </c>
      <c r="R231" s="11" t="s">
        <v>788</v>
      </c>
      <c r="S231" s="11" t="s">
        <v>788</v>
      </c>
      <c r="T231" s="11">
        <v>1</v>
      </c>
      <c r="U231" s="10"/>
      <c r="V231" s="12"/>
    </row>
    <row r="232" spans="1:22" x14ac:dyDescent="0.3">
      <c r="A232" s="14">
        <v>100234</v>
      </c>
      <c r="B232" s="10">
        <v>424.45277777777665</v>
      </c>
      <c r="C232" s="10">
        <v>42.021527777782467</v>
      </c>
      <c r="E232" s="11" t="s">
        <v>873</v>
      </c>
      <c r="F232" s="11" t="s">
        <v>785</v>
      </c>
      <c r="G232" s="11">
        <v>4</v>
      </c>
      <c r="H232" s="11" t="s">
        <v>792</v>
      </c>
      <c r="I232" s="11">
        <v>4</v>
      </c>
      <c r="L232" s="11"/>
      <c r="N232" s="10">
        <v>395.54722222222335</v>
      </c>
      <c r="O232" s="10">
        <v>-387.45277777777665</v>
      </c>
      <c r="P232" s="10" t="s">
        <v>787</v>
      </c>
      <c r="Q232" s="10">
        <v>387.45277777777665</v>
      </c>
      <c r="R232" s="11" t="s">
        <v>788</v>
      </c>
      <c r="S232" s="11" t="s">
        <v>788</v>
      </c>
      <c r="T232" s="11">
        <v>1</v>
      </c>
      <c r="U232" s="10"/>
      <c r="V232" s="12"/>
    </row>
    <row r="233" spans="1:22" x14ac:dyDescent="0.3">
      <c r="A233" s="14">
        <v>100235</v>
      </c>
      <c r="B233" s="10">
        <v>509.38888888889051</v>
      </c>
      <c r="C233" s="10">
        <v>56.056250000001455</v>
      </c>
      <c r="E233" s="11" t="s">
        <v>785</v>
      </c>
      <c r="F233" s="11" t="s">
        <v>785</v>
      </c>
      <c r="G233" s="11">
        <v>4</v>
      </c>
      <c r="H233" s="11" t="s">
        <v>792</v>
      </c>
      <c r="I233" s="11">
        <v>16</v>
      </c>
      <c r="J233" s="11" t="s">
        <v>786</v>
      </c>
      <c r="L233" s="11"/>
      <c r="O233" s="10">
        <v>-476.38888888889051</v>
      </c>
      <c r="P233" s="10" t="s">
        <v>787</v>
      </c>
      <c r="Q233" s="10">
        <v>476.38888888889051</v>
      </c>
      <c r="R233" s="11" t="s">
        <v>788</v>
      </c>
      <c r="S233" s="11" t="s">
        <v>788</v>
      </c>
      <c r="T233" s="11">
        <v>1</v>
      </c>
      <c r="U233" s="10"/>
      <c r="V233" s="12"/>
    </row>
    <row r="234" spans="1:22" x14ac:dyDescent="0.3">
      <c r="A234" s="14">
        <v>100236</v>
      </c>
      <c r="B234" s="10">
        <v>297.61388888888905</v>
      </c>
      <c r="C234" s="10">
        <v>57.044444444443798</v>
      </c>
      <c r="E234" s="11" t="s">
        <v>785</v>
      </c>
      <c r="F234" s="11" t="s">
        <v>785</v>
      </c>
      <c r="G234" s="11">
        <v>4</v>
      </c>
      <c r="H234" s="11" t="s">
        <v>792</v>
      </c>
      <c r="I234" s="11">
        <v>5</v>
      </c>
      <c r="J234" s="11" t="s">
        <v>786</v>
      </c>
      <c r="L234" s="11"/>
      <c r="M234" s="10">
        <v>-255.38611111111095</v>
      </c>
      <c r="N234" s="10">
        <v>65.386111111110949</v>
      </c>
      <c r="O234" s="10">
        <v>-272.61388888888905</v>
      </c>
      <c r="P234" s="10" t="s">
        <v>863</v>
      </c>
      <c r="Q234" s="10">
        <v>272.61388888888905</v>
      </c>
      <c r="R234" s="11" t="s">
        <v>788</v>
      </c>
      <c r="S234" s="11" t="s">
        <v>788</v>
      </c>
      <c r="T234" s="11">
        <v>2</v>
      </c>
      <c r="U234" s="10">
        <v>-65.386111111110949</v>
      </c>
      <c r="V234" s="12"/>
    </row>
    <row r="235" spans="1:22" x14ac:dyDescent="0.3">
      <c r="A235" s="14">
        <v>100237</v>
      </c>
      <c r="B235" s="10">
        <v>169.73333333332994</v>
      </c>
      <c r="C235" s="10">
        <v>56.079166666670062</v>
      </c>
      <c r="E235" s="11" t="s">
        <v>873</v>
      </c>
      <c r="F235" s="11" t="s">
        <v>785</v>
      </c>
      <c r="G235" s="11">
        <v>4</v>
      </c>
      <c r="H235" s="11" t="s">
        <v>790</v>
      </c>
      <c r="L235" s="11"/>
      <c r="N235" s="10">
        <v>232.26666666667006</v>
      </c>
      <c r="O235" s="10">
        <v>-127.73333333332994</v>
      </c>
      <c r="P235" s="10" t="s">
        <v>819</v>
      </c>
      <c r="Q235" s="10">
        <v>127.73333333332994</v>
      </c>
      <c r="R235" s="11" t="s">
        <v>788</v>
      </c>
      <c r="S235" s="11" t="s">
        <v>788</v>
      </c>
      <c r="T235" s="11">
        <v>1</v>
      </c>
      <c r="U235" s="10"/>
      <c r="V235" s="12"/>
    </row>
    <row r="236" spans="1:22" x14ac:dyDescent="0.3">
      <c r="A236" s="14">
        <v>100238</v>
      </c>
      <c r="B236" s="10">
        <v>338.44097222221899</v>
      </c>
      <c r="C236" s="10">
        <v>42.075694444451074</v>
      </c>
      <c r="E236" s="11" t="s">
        <v>785</v>
      </c>
      <c r="F236" s="11" t="s">
        <v>785</v>
      </c>
      <c r="G236" s="11">
        <v>4</v>
      </c>
      <c r="H236" s="11" t="s">
        <v>790</v>
      </c>
      <c r="J236" s="11" t="s">
        <v>786</v>
      </c>
      <c r="L236" s="11"/>
      <c r="M236" s="10">
        <v>-288.55902777778101</v>
      </c>
      <c r="N236" s="10">
        <v>154.55902777778101</v>
      </c>
      <c r="O236" s="10">
        <v>-260.44097222221899</v>
      </c>
      <c r="P236" s="10" t="s">
        <v>820</v>
      </c>
      <c r="Q236" s="10">
        <v>260.44097222221899</v>
      </c>
      <c r="R236" s="11" t="s">
        <v>791</v>
      </c>
      <c r="S236" s="11" t="s">
        <v>791</v>
      </c>
      <c r="T236" s="11">
        <v>2</v>
      </c>
      <c r="U236" s="10">
        <v>50.440972222218988</v>
      </c>
      <c r="V236" s="12"/>
    </row>
    <row r="237" spans="1:22" x14ac:dyDescent="0.3">
      <c r="A237" s="14">
        <v>100239</v>
      </c>
      <c r="B237" s="10">
        <v>384.5576388888876</v>
      </c>
      <c r="C237" s="10">
        <v>97.794444444443798</v>
      </c>
      <c r="D237" s="11" t="s">
        <v>794</v>
      </c>
      <c r="E237" s="11" t="s">
        <v>861</v>
      </c>
      <c r="F237" s="11" t="s">
        <v>861</v>
      </c>
      <c r="G237" s="11">
        <v>3</v>
      </c>
      <c r="J237" s="11" t="s">
        <v>831</v>
      </c>
      <c r="K237" s="11" t="s">
        <v>843</v>
      </c>
      <c r="L237" s="11"/>
      <c r="N237" s="10">
        <v>174.4423611111124</v>
      </c>
      <c r="P237" s="10" t="s">
        <v>787</v>
      </c>
      <c r="Q237" s="10">
        <v>384.5576388888876</v>
      </c>
      <c r="R237" s="11" t="s">
        <v>788</v>
      </c>
      <c r="S237" s="11" t="s">
        <v>788</v>
      </c>
      <c r="T237" s="11">
        <v>2</v>
      </c>
      <c r="U237" s="10">
        <v>-1185.4423611111124</v>
      </c>
      <c r="V237" s="12"/>
    </row>
    <row r="238" spans="1:22" x14ac:dyDescent="0.3">
      <c r="A238" s="14">
        <v>100240</v>
      </c>
      <c r="B238" s="10">
        <v>322.41666666666424</v>
      </c>
      <c r="C238" s="10">
        <v>42.027777777781012</v>
      </c>
      <c r="D238" s="11" t="s">
        <v>789</v>
      </c>
      <c r="E238" s="11" t="s">
        <v>785</v>
      </c>
      <c r="F238" s="11" t="s">
        <v>785</v>
      </c>
      <c r="G238" s="11">
        <v>4</v>
      </c>
      <c r="H238" s="11" t="s">
        <v>790</v>
      </c>
      <c r="J238" s="11" t="s">
        <v>786</v>
      </c>
      <c r="L238" s="11"/>
      <c r="O238" s="10">
        <v>-284.41666666666424</v>
      </c>
      <c r="P238" s="10" t="s">
        <v>820</v>
      </c>
      <c r="Q238" s="10">
        <v>284.41666666666424</v>
      </c>
      <c r="R238" s="11" t="s">
        <v>788</v>
      </c>
      <c r="S238" s="11" t="s">
        <v>788</v>
      </c>
      <c r="T238" s="11">
        <v>1</v>
      </c>
      <c r="U238" s="10"/>
      <c r="V238" s="12"/>
    </row>
    <row r="239" spans="1:22" x14ac:dyDescent="0.3">
      <c r="A239" s="14">
        <v>100241</v>
      </c>
      <c r="B239" s="10">
        <v>519.86041666667006</v>
      </c>
      <c r="C239" s="10">
        <v>30.644444444442343</v>
      </c>
      <c r="D239" s="11" t="s">
        <v>794</v>
      </c>
      <c r="E239" s="11" t="s">
        <v>785</v>
      </c>
      <c r="F239" s="11" t="s">
        <v>785</v>
      </c>
      <c r="G239" s="11">
        <v>4</v>
      </c>
      <c r="J239" s="11" t="s">
        <v>786</v>
      </c>
      <c r="L239" s="11"/>
      <c r="M239" s="10">
        <v>-53.139583333329938</v>
      </c>
      <c r="N239" s="10">
        <v>30.139583333329938</v>
      </c>
      <c r="O239" s="10">
        <v>-491.86041666667006</v>
      </c>
      <c r="P239" s="10" t="s">
        <v>787</v>
      </c>
      <c r="Q239" s="10">
        <v>491.86041666667006</v>
      </c>
      <c r="R239" s="11" t="s">
        <v>791</v>
      </c>
      <c r="S239" s="11" t="s">
        <v>791</v>
      </c>
      <c r="T239" s="11">
        <v>1</v>
      </c>
      <c r="U239" s="10"/>
      <c r="V239" s="12"/>
    </row>
    <row r="240" spans="1:22" x14ac:dyDescent="0.3">
      <c r="A240" s="14">
        <v>100243</v>
      </c>
      <c r="B240" s="10">
        <v>177.49791666666715</v>
      </c>
      <c r="C240" s="10">
        <v>55.065972222218988</v>
      </c>
      <c r="D240" s="11" t="s">
        <v>798</v>
      </c>
      <c r="E240" s="11" t="s">
        <v>873</v>
      </c>
      <c r="F240" s="11" t="s">
        <v>785</v>
      </c>
      <c r="G240" s="11">
        <v>4</v>
      </c>
      <c r="H240" s="11" t="s">
        <v>790</v>
      </c>
      <c r="L240" s="11"/>
      <c r="N240" s="10">
        <v>137.50208333333285</v>
      </c>
      <c r="O240" s="10">
        <v>-159.49791666666715</v>
      </c>
      <c r="P240" s="10" t="s">
        <v>787</v>
      </c>
      <c r="Q240" s="10">
        <v>159.49791666666715</v>
      </c>
      <c r="R240" s="11" t="s">
        <v>788</v>
      </c>
      <c r="S240" s="11" t="s">
        <v>788</v>
      </c>
      <c r="T240" s="11">
        <v>1</v>
      </c>
      <c r="U240" s="10"/>
      <c r="V240" s="12"/>
    </row>
    <row r="241" spans="1:22" x14ac:dyDescent="0.3">
      <c r="A241" s="14">
        <v>100244</v>
      </c>
      <c r="B241" s="10">
        <v>175.53263888888614</v>
      </c>
      <c r="C241" s="10">
        <v>60.003472222226264</v>
      </c>
      <c r="E241" s="11" t="s">
        <v>873</v>
      </c>
      <c r="F241" s="11" t="s">
        <v>785</v>
      </c>
      <c r="G241" s="11">
        <v>4</v>
      </c>
      <c r="H241" s="11" t="s">
        <v>792</v>
      </c>
      <c r="I241" s="11">
        <v>3</v>
      </c>
      <c r="L241" s="11"/>
      <c r="M241" s="10">
        <v>-336.46736111111386</v>
      </c>
      <c r="N241" s="10">
        <v>99.46736111111386</v>
      </c>
      <c r="O241" s="10">
        <v>-131.53263888888614</v>
      </c>
      <c r="P241" s="10" t="s">
        <v>787</v>
      </c>
      <c r="Q241" s="10">
        <v>131.53263888888614</v>
      </c>
      <c r="R241" s="11" t="s">
        <v>791</v>
      </c>
      <c r="S241" s="11" t="s">
        <v>791</v>
      </c>
      <c r="T241" s="11">
        <v>1</v>
      </c>
      <c r="U241" s="10"/>
      <c r="V241" s="12"/>
    </row>
    <row r="242" spans="1:22" x14ac:dyDescent="0.3">
      <c r="A242" s="14">
        <v>100245</v>
      </c>
      <c r="B242" s="10">
        <v>167.40972222221899</v>
      </c>
      <c r="C242" s="10">
        <v>56.030555555560568</v>
      </c>
      <c r="E242" s="11" t="s">
        <v>785</v>
      </c>
      <c r="F242" s="11" t="s">
        <v>785</v>
      </c>
      <c r="G242" s="11">
        <v>4</v>
      </c>
      <c r="H242" s="11" t="s">
        <v>792</v>
      </c>
      <c r="I242" s="11">
        <v>2</v>
      </c>
      <c r="J242" s="11" t="s">
        <v>786</v>
      </c>
      <c r="L242" s="11"/>
      <c r="M242" s="10">
        <v>-700.59027777778101</v>
      </c>
      <c r="N242" s="10">
        <v>315.59027777778101</v>
      </c>
      <c r="O242" s="10">
        <v>-130.40972222221899</v>
      </c>
      <c r="P242" s="10" t="s">
        <v>821</v>
      </c>
      <c r="Q242" s="10">
        <v>130.40972222221899</v>
      </c>
      <c r="R242" s="11" t="s">
        <v>791</v>
      </c>
      <c r="S242" s="11" t="s">
        <v>791</v>
      </c>
      <c r="T242" s="11">
        <v>2</v>
      </c>
      <c r="U242" s="10">
        <v>-315.59027777778101</v>
      </c>
      <c r="V242" s="12"/>
    </row>
    <row r="243" spans="1:22" x14ac:dyDescent="0.3">
      <c r="A243" s="14">
        <v>100246</v>
      </c>
      <c r="B243" s="10">
        <v>337.46944444444671</v>
      </c>
      <c r="C243" s="10">
        <v>97.921527777776646</v>
      </c>
      <c r="D243" s="11" t="s">
        <v>794</v>
      </c>
      <c r="E243" s="11" t="s">
        <v>872</v>
      </c>
      <c r="F243" s="11" t="s">
        <v>879</v>
      </c>
      <c r="G243" s="11">
        <v>3</v>
      </c>
      <c r="J243" s="11" t="s">
        <v>786</v>
      </c>
      <c r="L243" s="11"/>
      <c r="M243" s="10">
        <v>-380.53055555555329</v>
      </c>
      <c r="N243" s="10">
        <v>102.53055555555329</v>
      </c>
      <c r="O243" s="10">
        <v>-317.46944444444671</v>
      </c>
      <c r="P243" s="10" t="s">
        <v>787</v>
      </c>
      <c r="Q243" s="10">
        <v>317.46944444444671</v>
      </c>
      <c r="R243" s="11" t="s">
        <v>788</v>
      </c>
      <c r="S243" s="11" t="s">
        <v>788</v>
      </c>
      <c r="T243" s="11">
        <v>1</v>
      </c>
      <c r="U243" s="10"/>
      <c r="V243" s="12"/>
    </row>
    <row r="244" spans="1:22" x14ac:dyDescent="0.3">
      <c r="A244" s="14">
        <v>100247</v>
      </c>
      <c r="B244" s="10">
        <v>659.4375</v>
      </c>
      <c r="C244" s="10">
        <v>90.98124999999709</v>
      </c>
      <c r="D244" s="11" t="s">
        <v>794</v>
      </c>
      <c r="E244" s="11" t="s">
        <v>861</v>
      </c>
      <c r="F244" s="11" t="s">
        <v>861</v>
      </c>
      <c r="G244" s="11">
        <v>3</v>
      </c>
      <c r="J244" s="11" t="s">
        <v>831</v>
      </c>
      <c r="K244" s="11" t="s">
        <v>843</v>
      </c>
      <c r="L244" s="11"/>
      <c r="P244" s="10" t="s">
        <v>787</v>
      </c>
      <c r="Q244" s="10">
        <v>41386.4375</v>
      </c>
      <c r="R244" s="11" t="s">
        <v>788</v>
      </c>
      <c r="S244" s="11" t="s">
        <v>788</v>
      </c>
      <c r="T244" s="11">
        <v>1</v>
      </c>
      <c r="U244" s="10"/>
      <c r="V244" s="12"/>
    </row>
    <row r="245" spans="1:22" x14ac:dyDescent="0.3">
      <c r="A245" s="14">
        <v>100248</v>
      </c>
      <c r="B245" s="10">
        <v>99.420833333329938</v>
      </c>
      <c r="C245" s="10">
        <v>53.934027777781012</v>
      </c>
      <c r="D245" s="11" t="s">
        <v>794</v>
      </c>
      <c r="E245" s="11" t="s">
        <v>860</v>
      </c>
      <c r="F245" s="11" t="s">
        <v>860</v>
      </c>
      <c r="H245" s="11" t="s">
        <v>792</v>
      </c>
      <c r="J245" s="11" t="s">
        <v>786</v>
      </c>
      <c r="L245" s="11"/>
      <c r="M245" s="10">
        <v>-220.57916666667006</v>
      </c>
      <c r="N245" s="10">
        <v>95.579166666670062</v>
      </c>
      <c r="O245" s="10">
        <v>-71.420833333329938</v>
      </c>
      <c r="P245" s="10" t="s">
        <v>855</v>
      </c>
      <c r="Q245" s="10">
        <v>71.420833333329938</v>
      </c>
      <c r="R245" s="11" t="s">
        <v>788</v>
      </c>
      <c r="S245" s="11" t="s">
        <v>788</v>
      </c>
      <c r="T245" s="11">
        <v>2</v>
      </c>
      <c r="U245" s="10">
        <v>-95.579166666670062</v>
      </c>
      <c r="V245" s="12"/>
    </row>
    <row r="246" spans="1:22" x14ac:dyDescent="0.3">
      <c r="A246" s="14">
        <v>100249</v>
      </c>
      <c r="B246" s="10">
        <v>373.76180555555766</v>
      </c>
      <c r="C246" s="10">
        <v>56.592361111106584</v>
      </c>
      <c r="D246" s="11" t="s">
        <v>789</v>
      </c>
      <c r="E246" s="11" t="s">
        <v>785</v>
      </c>
      <c r="F246" s="11" t="s">
        <v>785</v>
      </c>
      <c r="G246" s="11">
        <v>4</v>
      </c>
      <c r="H246" s="11" t="s">
        <v>792</v>
      </c>
      <c r="I246" s="11">
        <v>16</v>
      </c>
      <c r="J246" s="11" t="s">
        <v>786</v>
      </c>
      <c r="L246" s="11"/>
      <c r="M246" s="10">
        <v>-425.23819444444234</v>
      </c>
      <c r="N246" s="10">
        <v>356.23819444444234</v>
      </c>
      <c r="O246" s="10">
        <v>-341.76180555555766</v>
      </c>
      <c r="P246" s="10" t="s">
        <v>822</v>
      </c>
      <c r="Q246" s="10">
        <v>283.76180555555766</v>
      </c>
      <c r="R246" s="11" t="s">
        <v>788</v>
      </c>
      <c r="S246" s="11" t="s">
        <v>788</v>
      </c>
      <c r="T246" s="11">
        <v>1</v>
      </c>
      <c r="U246" s="10"/>
      <c r="V246" s="12"/>
    </row>
    <row r="247" spans="1:22" x14ac:dyDescent="0.3">
      <c r="A247" s="14">
        <v>100250</v>
      </c>
      <c r="B247" s="10">
        <v>2856.5256944444409</v>
      </c>
      <c r="C247" s="10">
        <v>189.95416666667006</v>
      </c>
      <c r="E247" s="11" t="s">
        <v>861</v>
      </c>
      <c r="F247" s="11" t="s">
        <v>861</v>
      </c>
      <c r="G247" s="11">
        <v>2</v>
      </c>
      <c r="J247" s="11" t="s">
        <v>831</v>
      </c>
      <c r="K247" s="11" t="s">
        <v>843</v>
      </c>
      <c r="L247" s="11"/>
      <c r="M247" s="10">
        <v>43536.525694444441</v>
      </c>
      <c r="O247" s="10">
        <v>-1471.5256944444409</v>
      </c>
      <c r="P247" s="10" t="s">
        <v>846</v>
      </c>
      <c r="Q247" s="10">
        <v>-1405.4743055555591</v>
      </c>
      <c r="R247" s="11" t="s">
        <v>788</v>
      </c>
      <c r="S247" s="11" t="s">
        <v>788</v>
      </c>
      <c r="T247" s="11">
        <v>1</v>
      </c>
      <c r="U247" s="10"/>
      <c r="V247" s="12"/>
    </row>
    <row r="248" spans="1:22" x14ac:dyDescent="0.3">
      <c r="A248" s="14">
        <v>100251</v>
      </c>
      <c r="B248" s="10">
        <v>189.50972222222481</v>
      </c>
      <c r="C248" s="10">
        <v>184.0583333333343</v>
      </c>
      <c r="E248" s="11" t="s">
        <v>861</v>
      </c>
      <c r="F248" s="11" t="s">
        <v>861</v>
      </c>
      <c r="G248" s="11">
        <v>2</v>
      </c>
      <c r="J248" s="11" t="s">
        <v>831</v>
      </c>
      <c r="K248" s="11" t="s">
        <v>843</v>
      </c>
      <c r="L248" s="11"/>
      <c r="M248" s="10">
        <v>43246.509722222225</v>
      </c>
      <c r="O248" s="10">
        <v>-116.50972222222481</v>
      </c>
      <c r="P248" s="10" t="s">
        <v>787</v>
      </c>
      <c r="Q248" s="10">
        <v>116.50972222222481</v>
      </c>
      <c r="R248" s="11" t="s">
        <v>791</v>
      </c>
      <c r="S248" s="11" t="s">
        <v>788</v>
      </c>
      <c r="T248" s="11">
        <v>2</v>
      </c>
      <c r="U248" s="10">
        <v>155.50972222222481</v>
      </c>
      <c r="V248" s="12"/>
    </row>
    <row r="249" spans="1:22" x14ac:dyDescent="0.3">
      <c r="A249" s="14">
        <v>100252</v>
      </c>
      <c r="B249" s="10">
        <v>48.490972222221899</v>
      </c>
      <c r="C249" s="10">
        <v>60.915277777778101</v>
      </c>
      <c r="D249" s="11" t="s">
        <v>794</v>
      </c>
      <c r="E249" s="11" t="s">
        <v>874</v>
      </c>
      <c r="F249" s="11" t="s">
        <v>876</v>
      </c>
      <c r="G249" s="11">
        <v>2</v>
      </c>
      <c r="J249" s="11" t="s">
        <v>831</v>
      </c>
      <c r="K249" s="11" t="s">
        <v>793</v>
      </c>
      <c r="L249" s="11" t="s">
        <v>830</v>
      </c>
      <c r="M249" s="10">
        <v>43181.490972222222</v>
      </c>
      <c r="N249" s="10">
        <v>693.5090277777781</v>
      </c>
      <c r="P249" s="10" t="s">
        <v>833</v>
      </c>
      <c r="Q249" s="10">
        <v>-6.5090277777781012</v>
      </c>
      <c r="R249" s="11" t="s">
        <v>791</v>
      </c>
      <c r="S249" s="11" t="s">
        <v>791</v>
      </c>
      <c r="T249" s="11">
        <v>2</v>
      </c>
      <c r="U249" s="10">
        <v>-752.5090277777781</v>
      </c>
      <c r="V249" s="12"/>
    </row>
    <row r="250" spans="1:22" x14ac:dyDescent="0.3">
      <c r="A250" s="14">
        <v>100253</v>
      </c>
      <c r="B250" s="10">
        <v>223.50624999999854</v>
      </c>
      <c r="C250" s="10">
        <v>61.952083333337214</v>
      </c>
      <c r="E250" s="11" t="s">
        <v>873</v>
      </c>
      <c r="F250" s="11" t="s">
        <v>785</v>
      </c>
      <c r="G250" s="11">
        <v>4</v>
      </c>
      <c r="H250" s="11" t="s">
        <v>792</v>
      </c>
      <c r="L250" s="11"/>
      <c r="M250" s="10">
        <v>-343.49375000000146</v>
      </c>
      <c r="N250" s="10">
        <v>96.493750000001455</v>
      </c>
      <c r="O250" s="10">
        <v>-197.50624999999854</v>
      </c>
      <c r="P250" s="10" t="s">
        <v>823</v>
      </c>
      <c r="Q250" s="10">
        <v>106.50624999999854</v>
      </c>
      <c r="R250" s="11" t="s">
        <v>791</v>
      </c>
      <c r="S250" s="11" t="s">
        <v>791</v>
      </c>
      <c r="T250" s="11">
        <v>2</v>
      </c>
      <c r="U250" s="10">
        <v>-96.493750000001455</v>
      </c>
      <c r="V250" s="12"/>
    </row>
    <row r="251" spans="1:22" x14ac:dyDescent="0.3">
      <c r="A251" s="14">
        <v>100254</v>
      </c>
      <c r="B251" s="10">
        <v>101.5847222222219</v>
      </c>
      <c r="C251" s="10">
        <v>60.905555555553292</v>
      </c>
      <c r="D251" s="11" t="s">
        <v>798</v>
      </c>
      <c r="E251" s="11" t="s">
        <v>873</v>
      </c>
      <c r="F251" s="11" t="s">
        <v>785</v>
      </c>
      <c r="G251" s="11">
        <v>4</v>
      </c>
      <c r="L251" s="11"/>
      <c r="P251" s="10" t="s">
        <v>787</v>
      </c>
      <c r="Q251" s="10">
        <v>62.584722222221899</v>
      </c>
      <c r="R251" s="11" t="s">
        <v>788</v>
      </c>
      <c r="S251" s="11" t="s">
        <v>788</v>
      </c>
      <c r="T251" s="11">
        <v>1</v>
      </c>
      <c r="U251" s="10"/>
      <c r="V251" s="12"/>
    </row>
    <row r="252" spans="1:22" x14ac:dyDescent="0.3">
      <c r="A252" s="14">
        <v>100255</v>
      </c>
      <c r="B252" s="10">
        <v>444.60486111111095</v>
      </c>
      <c r="C252" s="10">
        <v>59.804861111108039</v>
      </c>
      <c r="D252" s="11" t="s">
        <v>789</v>
      </c>
      <c r="E252" s="11" t="s">
        <v>874</v>
      </c>
      <c r="F252" s="11" t="s">
        <v>880</v>
      </c>
      <c r="G252" s="11">
        <v>4</v>
      </c>
      <c r="H252" s="11" t="s">
        <v>792</v>
      </c>
      <c r="I252" s="11">
        <v>11</v>
      </c>
      <c r="J252" s="11" t="s">
        <v>831</v>
      </c>
      <c r="L252" s="11" t="s">
        <v>830</v>
      </c>
      <c r="O252" s="10">
        <v>-417.60486111111095</v>
      </c>
      <c r="P252" s="10" t="s">
        <v>852</v>
      </c>
      <c r="Q252" s="10">
        <v>417.60486111111095</v>
      </c>
      <c r="R252" s="11" t="s">
        <v>791</v>
      </c>
      <c r="S252" s="11" t="s">
        <v>791</v>
      </c>
      <c r="T252" s="11">
        <v>1</v>
      </c>
      <c r="U252" s="10"/>
      <c r="V252" s="12"/>
    </row>
    <row r="253" spans="1:22" x14ac:dyDescent="0.3">
      <c r="A253" s="14">
        <v>100256</v>
      </c>
      <c r="B253" s="10">
        <v>152.48333333332994</v>
      </c>
      <c r="C253" s="10">
        <v>49.963194444448163</v>
      </c>
      <c r="E253" s="11" t="s">
        <v>785</v>
      </c>
      <c r="F253" s="11" t="s">
        <v>785</v>
      </c>
      <c r="G253" s="11">
        <v>4</v>
      </c>
      <c r="H253" s="11" t="s">
        <v>790</v>
      </c>
      <c r="J253" s="11" t="s">
        <v>786</v>
      </c>
      <c r="L253" s="11"/>
      <c r="N253" s="10">
        <v>149.51666666667006</v>
      </c>
      <c r="O253" s="10">
        <v>-125.48333333332994</v>
      </c>
      <c r="P253" s="10" t="s">
        <v>787</v>
      </c>
      <c r="Q253" s="10">
        <v>125.48333333332994</v>
      </c>
      <c r="R253" s="11" t="s">
        <v>791</v>
      </c>
      <c r="S253" s="11" t="s">
        <v>791</v>
      </c>
      <c r="T253" s="11">
        <v>1</v>
      </c>
      <c r="U253" s="10"/>
      <c r="V253" s="12"/>
    </row>
    <row r="254" spans="1:22" x14ac:dyDescent="0.3">
      <c r="A254" s="14">
        <v>100257</v>
      </c>
      <c r="B254" s="10">
        <v>535.56597222221899</v>
      </c>
      <c r="C254" s="10">
        <v>27.975000000005821</v>
      </c>
      <c r="D254" s="11" t="s">
        <v>794</v>
      </c>
      <c r="E254" s="11" t="s">
        <v>785</v>
      </c>
      <c r="F254" s="11" t="s">
        <v>785</v>
      </c>
      <c r="G254" s="11">
        <v>4</v>
      </c>
      <c r="H254" s="11" t="s">
        <v>790</v>
      </c>
      <c r="J254" s="11" t="s">
        <v>786</v>
      </c>
      <c r="L254" s="11"/>
      <c r="M254" s="10">
        <v>-217.43402777778101</v>
      </c>
      <c r="N254" s="10">
        <v>34.434027777781012</v>
      </c>
      <c r="O254" s="10">
        <v>-456.56597222221899</v>
      </c>
      <c r="P254" s="10" t="s">
        <v>787</v>
      </c>
      <c r="Q254" s="10">
        <v>453.56597222221899</v>
      </c>
      <c r="R254" s="11" t="s">
        <v>791</v>
      </c>
      <c r="S254" s="11" t="s">
        <v>791</v>
      </c>
      <c r="T254" s="11">
        <v>2</v>
      </c>
      <c r="U254" s="10">
        <v>118.56597222221899</v>
      </c>
      <c r="V254" s="12"/>
    </row>
    <row r="255" spans="1:22" x14ac:dyDescent="0.3">
      <c r="A255" s="14">
        <v>100258</v>
      </c>
      <c r="B255" s="10">
        <v>66.451388888890506</v>
      </c>
      <c r="C255" s="10">
        <v>49.101388888884685</v>
      </c>
      <c r="D255" s="11" t="s">
        <v>794</v>
      </c>
      <c r="E255" s="11" t="s">
        <v>861</v>
      </c>
      <c r="F255" s="11" t="s">
        <v>861</v>
      </c>
      <c r="G255" s="11">
        <v>2</v>
      </c>
      <c r="H255" s="11" t="s">
        <v>792</v>
      </c>
      <c r="I255" s="11">
        <v>15</v>
      </c>
      <c r="J255" s="11" t="s">
        <v>831</v>
      </c>
      <c r="K255" s="11" t="s">
        <v>843</v>
      </c>
      <c r="L255" s="11"/>
      <c r="N255" s="10">
        <v>1487.5486111111095</v>
      </c>
      <c r="P255" s="10" t="s">
        <v>847</v>
      </c>
      <c r="Q255" s="10">
        <v>41.451388888890506</v>
      </c>
      <c r="R255" s="11" t="s">
        <v>788</v>
      </c>
      <c r="S255" s="11" t="s">
        <v>788</v>
      </c>
      <c r="T255" s="11">
        <v>2</v>
      </c>
      <c r="U255" s="10">
        <v>-1487.5486111111095</v>
      </c>
      <c r="V255" s="12"/>
    </row>
    <row r="256" spans="1:22" x14ac:dyDescent="0.3">
      <c r="A256" s="14">
        <v>100259</v>
      </c>
      <c r="B256" s="10">
        <v>2809.3687500000015</v>
      </c>
      <c r="C256" s="10">
        <v>80.081944444442343</v>
      </c>
      <c r="D256" s="11" t="s">
        <v>798</v>
      </c>
      <c r="E256" s="11" t="s">
        <v>874</v>
      </c>
      <c r="F256" s="11" t="s">
        <v>874</v>
      </c>
      <c r="G256" s="11">
        <v>2</v>
      </c>
      <c r="J256" s="11" t="s">
        <v>831</v>
      </c>
      <c r="K256" s="11" t="s">
        <v>793</v>
      </c>
      <c r="L256" s="11" t="s">
        <v>830</v>
      </c>
      <c r="N256" s="10">
        <v>103.63124999999854</v>
      </c>
      <c r="O256" s="10">
        <v>-2748.3687500000015</v>
      </c>
      <c r="P256" s="10" t="s">
        <v>787</v>
      </c>
      <c r="Q256" s="10">
        <v>2748.3687500000015</v>
      </c>
      <c r="R256" s="11" t="s">
        <v>788</v>
      </c>
      <c r="S256" s="11" t="s">
        <v>788</v>
      </c>
      <c r="T256" s="11">
        <v>2</v>
      </c>
      <c r="U256" s="10">
        <v>421.36875000000146</v>
      </c>
      <c r="V256" s="12"/>
    </row>
    <row r="257" spans="1:22" x14ac:dyDescent="0.3">
      <c r="A257" s="14">
        <v>100260</v>
      </c>
      <c r="B257" s="10">
        <v>245.62777777777956</v>
      </c>
      <c r="C257" s="10">
        <v>62.955555555556202</v>
      </c>
      <c r="E257" s="11" t="s">
        <v>785</v>
      </c>
      <c r="F257" s="11" t="s">
        <v>785</v>
      </c>
      <c r="G257" s="11">
        <v>4</v>
      </c>
      <c r="H257" s="11" t="s">
        <v>790</v>
      </c>
      <c r="J257" s="11" t="s">
        <v>786</v>
      </c>
      <c r="L257" s="11"/>
      <c r="N257" s="10">
        <v>72.372222222220444</v>
      </c>
      <c r="O257" s="10">
        <v>-223.62777777777956</v>
      </c>
      <c r="P257" s="10" t="s">
        <v>787</v>
      </c>
      <c r="Q257" s="10">
        <v>223.62777777777956</v>
      </c>
      <c r="R257" s="11" t="s">
        <v>791</v>
      </c>
      <c r="S257" s="11" t="s">
        <v>791</v>
      </c>
      <c r="T257" s="11">
        <v>2</v>
      </c>
      <c r="U257" s="10">
        <v>-72.372222222220444</v>
      </c>
      <c r="V257" s="12"/>
    </row>
    <row r="258" spans="1:22" x14ac:dyDescent="0.3">
      <c r="A258" s="14">
        <v>100261</v>
      </c>
      <c r="B258" s="10">
        <v>321.6118055555562</v>
      </c>
      <c r="C258" s="10">
        <v>63.029166666667152</v>
      </c>
      <c r="D258" s="11" t="s">
        <v>794</v>
      </c>
      <c r="E258" s="11" t="s">
        <v>785</v>
      </c>
      <c r="F258" s="11" t="s">
        <v>785</v>
      </c>
      <c r="G258" s="11">
        <v>4</v>
      </c>
      <c r="H258" s="11" t="s">
        <v>790</v>
      </c>
      <c r="J258" s="11" t="s">
        <v>786</v>
      </c>
      <c r="L258" s="11" t="s">
        <v>830</v>
      </c>
      <c r="M258" s="10">
        <v>-409.3881944444438</v>
      </c>
      <c r="N258" s="10">
        <v>154.3881944444438</v>
      </c>
      <c r="O258" s="10">
        <v>-274.6118055555562</v>
      </c>
      <c r="P258" s="10" t="s">
        <v>787</v>
      </c>
      <c r="Q258" s="10">
        <v>274.6118055555562</v>
      </c>
      <c r="R258" s="11" t="s">
        <v>791</v>
      </c>
      <c r="S258" s="11" t="s">
        <v>791</v>
      </c>
      <c r="T258" s="11">
        <v>1</v>
      </c>
      <c r="U258" s="10"/>
      <c r="V258" s="12"/>
    </row>
    <row r="259" spans="1:22" x14ac:dyDescent="0.3">
      <c r="A259" s="14">
        <v>100262</v>
      </c>
      <c r="B259" s="10">
        <v>1587.6395833333299</v>
      </c>
      <c r="C259" s="10">
        <v>85.026388888894871</v>
      </c>
      <c r="D259" s="11" t="s">
        <v>794</v>
      </c>
      <c r="E259" s="11" t="s">
        <v>861</v>
      </c>
      <c r="F259" s="11" t="s">
        <v>861</v>
      </c>
      <c r="G259" s="11">
        <v>2</v>
      </c>
      <c r="H259" s="11" t="s">
        <v>792</v>
      </c>
      <c r="J259" s="11" t="s">
        <v>831</v>
      </c>
      <c r="K259" s="11" t="s">
        <v>843</v>
      </c>
      <c r="L259" s="11"/>
      <c r="O259" s="10">
        <v>-470.63958333332994</v>
      </c>
      <c r="P259" s="10" t="s">
        <v>787</v>
      </c>
      <c r="Q259" s="10">
        <v>1587.6395833333299</v>
      </c>
      <c r="R259" s="11" t="s">
        <v>791</v>
      </c>
      <c r="S259" s="11" t="s">
        <v>791</v>
      </c>
      <c r="T259" s="11">
        <v>1</v>
      </c>
      <c r="U259" s="10"/>
      <c r="V259" s="12"/>
    </row>
    <row r="260" spans="1:22" x14ac:dyDescent="0.3">
      <c r="A260" s="14">
        <v>100263</v>
      </c>
      <c r="B260" s="10">
        <v>90.645138888889051</v>
      </c>
      <c r="C260" s="10">
        <v>68.99861111111386</v>
      </c>
      <c r="D260" s="11" t="s">
        <v>794</v>
      </c>
      <c r="E260" s="11" t="s">
        <v>861</v>
      </c>
      <c r="F260" s="11" t="s">
        <v>861</v>
      </c>
      <c r="G260" s="11">
        <v>2</v>
      </c>
      <c r="J260" s="11" t="s">
        <v>831</v>
      </c>
      <c r="K260" s="11" t="s">
        <v>843</v>
      </c>
      <c r="L260" s="11" t="s">
        <v>793</v>
      </c>
      <c r="N260" s="10">
        <v>467.35486111111095</v>
      </c>
      <c r="O260" s="10">
        <v>-25.645138888889051</v>
      </c>
      <c r="P260" s="10" t="s">
        <v>787</v>
      </c>
      <c r="Q260" s="10">
        <v>25.645138888889051</v>
      </c>
      <c r="R260" s="11" t="s">
        <v>791</v>
      </c>
      <c r="S260" s="11" t="s">
        <v>791</v>
      </c>
      <c r="T260" s="11">
        <v>2</v>
      </c>
      <c r="U260" s="10">
        <v>-467.35486111111095</v>
      </c>
      <c r="V260" s="12"/>
    </row>
    <row r="261" spans="1:22" x14ac:dyDescent="0.3">
      <c r="A261" s="14">
        <v>100264</v>
      </c>
      <c r="B261" s="10">
        <v>1082.5284722222204</v>
      </c>
      <c r="C261" s="10">
        <v>118.98472222222335</v>
      </c>
      <c r="D261" s="11" t="s">
        <v>794</v>
      </c>
      <c r="E261" s="11" t="s">
        <v>861</v>
      </c>
      <c r="F261" s="11" t="s">
        <v>861</v>
      </c>
      <c r="G261" s="11">
        <v>2</v>
      </c>
      <c r="J261" s="11" t="s">
        <v>831</v>
      </c>
      <c r="K261" s="11" t="s">
        <v>843</v>
      </c>
      <c r="L261" s="11"/>
      <c r="M261" s="10">
        <v>-734.47152777777956</v>
      </c>
      <c r="O261" s="10">
        <v>-1022.5284722222204</v>
      </c>
      <c r="P261" s="10" t="s">
        <v>787</v>
      </c>
      <c r="Q261" s="10">
        <v>960.52847222222044</v>
      </c>
      <c r="R261" s="11" t="s">
        <v>788</v>
      </c>
      <c r="S261" s="11" t="s">
        <v>788</v>
      </c>
      <c r="T261" s="11">
        <v>1</v>
      </c>
      <c r="U261" s="10"/>
      <c r="V261" s="12"/>
    </row>
    <row r="262" spans="1:22" x14ac:dyDescent="0.3">
      <c r="A262" s="14">
        <v>100265</v>
      </c>
      <c r="B262" s="10">
        <v>769.41388888889196</v>
      </c>
      <c r="C262" s="10">
        <v>22.112499999995634</v>
      </c>
      <c r="D262" s="11" t="s">
        <v>789</v>
      </c>
      <c r="E262" s="11" t="s">
        <v>785</v>
      </c>
      <c r="F262" s="11" t="s">
        <v>785</v>
      </c>
      <c r="G262" s="11">
        <v>4</v>
      </c>
      <c r="H262" s="11" t="s">
        <v>790</v>
      </c>
      <c r="J262" s="11" t="s">
        <v>786</v>
      </c>
      <c r="L262" s="11" t="s">
        <v>793</v>
      </c>
      <c r="M262" s="10">
        <v>-83.586111111108039</v>
      </c>
      <c r="O262" s="10">
        <v>-742.41388888889196</v>
      </c>
      <c r="P262" s="10" t="s">
        <v>787</v>
      </c>
      <c r="Q262" s="10">
        <v>742.41388888889196</v>
      </c>
      <c r="R262" s="11" t="s">
        <v>791</v>
      </c>
      <c r="S262" s="11" t="s">
        <v>791</v>
      </c>
      <c r="T262" s="11">
        <v>2</v>
      </c>
      <c r="U262" s="10">
        <v>84.413888888891961</v>
      </c>
      <c r="V262" s="12"/>
    </row>
    <row r="263" spans="1:22" x14ac:dyDescent="0.3">
      <c r="A263" s="14">
        <v>100266</v>
      </c>
      <c r="B263" s="10">
        <v>271.51458333332994</v>
      </c>
      <c r="C263" s="10">
        <v>36.082638888889051</v>
      </c>
      <c r="D263" s="11" t="s">
        <v>794</v>
      </c>
      <c r="E263" s="11" t="s">
        <v>785</v>
      </c>
      <c r="F263" s="11" t="s">
        <v>785</v>
      </c>
      <c r="G263" s="11">
        <v>4</v>
      </c>
      <c r="H263" s="11" t="s">
        <v>790</v>
      </c>
      <c r="J263" s="11" t="s">
        <v>786</v>
      </c>
      <c r="L263" s="11" t="s">
        <v>793</v>
      </c>
      <c r="M263" s="10">
        <v>-84.485416666670062</v>
      </c>
      <c r="N263" s="10">
        <v>-65.514583333329938</v>
      </c>
      <c r="O263" s="10">
        <v>-238.51458333332994</v>
      </c>
      <c r="P263" s="10" t="s">
        <v>787</v>
      </c>
      <c r="Q263" s="10">
        <v>238.51458333332994</v>
      </c>
      <c r="R263" s="11" t="s">
        <v>791</v>
      </c>
      <c r="S263" s="11" t="s">
        <v>791</v>
      </c>
      <c r="T263" s="11">
        <v>1</v>
      </c>
      <c r="U263" s="10"/>
      <c r="V263" s="12"/>
    </row>
    <row r="264" spans="1:22" x14ac:dyDescent="0.3">
      <c r="A264" s="14">
        <v>100267</v>
      </c>
      <c r="B264" s="10">
        <v>425.51041666666424</v>
      </c>
      <c r="C264" s="10">
        <v>21.022916666668607</v>
      </c>
      <c r="D264" s="11" t="s">
        <v>794</v>
      </c>
      <c r="E264" s="11" t="s">
        <v>785</v>
      </c>
      <c r="F264" s="11" t="s">
        <v>785</v>
      </c>
      <c r="G264" s="11">
        <v>4</v>
      </c>
      <c r="H264" s="11" t="s">
        <v>790</v>
      </c>
      <c r="J264" s="11" t="s">
        <v>786</v>
      </c>
      <c r="L264" s="11"/>
      <c r="M264" s="10">
        <v>-444.48958333333576</v>
      </c>
      <c r="N264" s="10">
        <v>18.489583333335759</v>
      </c>
      <c r="O264" s="10">
        <v>-390.51041666666424</v>
      </c>
      <c r="P264" s="10" t="s">
        <v>787</v>
      </c>
      <c r="Q264" s="10">
        <v>390.51041666666424</v>
      </c>
      <c r="R264" s="11" t="s">
        <v>791</v>
      </c>
      <c r="S264" s="11" t="s">
        <v>791</v>
      </c>
      <c r="T264" s="11">
        <v>2</v>
      </c>
      <c r="U264" s="10">
        <v>196.51041666666424</v>
      </c>
      <c r="V264" s="12"/>
    </row>
    <row r="265" spans="1:22" x14ac:dyDescent="0.3">
      <c r="A265" s="14">
        <v>100268</v>
      </c>
      <c r="B265" s="10">
        <v>115.43958333333285</v>
      </c>
      <c r="C265" s="10">
        <v>34.95625000000291</v>
      </c>
      <c r="E265" s="11" t="s">
        <v>873</v>
      </c>
      <c r="F265" s="11" t="s">
        <v>785</v>
      </c>
      <c r="G265" s="11">
        <v>4</v>
      </c>
      <c r="H265" s="11" t="s">
        <v>790</v>
      </c>
      <c r="L265" s="11"/>
      <c r="M265" s="10">
        <v>-495.56041666666715</v>
      </c>
      <c r="N265" s="10">
        <v>143.56041666666715</v>
      </c>
      <c r="O265" s="10">
        <v>-76.439583333332848</v>
      </c>
      <c r="P265" s="10" t="s">
        <v>787</v>
      </c>
      <c r="Q265" s="10">
        <v>76.439583333332848</v>
      </c>
      <c r="R265" s="11" t="s">
        <v>788</v>
      </c>
      <c r="S265" s="11" t="s">
        <v>788</v>
      </c>
      <c r="T265" s="11">
        <v>2</v>
      </c>
      <c r="U265" s="10">
        <v>-143.56041666666715</v>
      </c>
      <c r="V265" s="12"/>
    </row>
    <row r="266" spans="1:22" x14ac:dyDescent="0.3">
      <c r="A266" s="14">
        <v>100269</v>
      </c>
      <c r="B266" s="10">
        <v>529.44305555555911</v>
      </c>
      <c r="C266" s="10">
        <v>96.881249999998545</v>
      </c>
      <c r="D266" s="11" t="s">
        <v>789</v>
      </c>
      <c r="E266" s="11" t="s">
        <v>785</v>
      </c>
      <c r="F266" s="11" t="s">
        <v>785</v>
      </c>
      <c r="G266" s="11">
        <v>4</v>
      </c>
      <c r="H266" s="11" t="s">
        <v>792</v>
      </c>
      <c r="I266" s="11">
        <v>13</v>
      </c>
      <c r="J266" s="11" t="s">
        <v>786</v>
      </c>
      <c r="L266" s="11" t="s">
        <v>793</v>
      </c>
      <c r="O266" s="10">
        <v>-445.44305555555911</v>
      </c>
      <c r="P266" s="10" t="s">
        <v>787</v>
      </c>
      <c r="Q266" s="10">
        <v>445.44305555555911</v>
      </c>
      <c r="R266" s="11" t="s">
        <v>788</v>
      </c>
      <c r="S266" s="11" t="s">
        <v>788</v>
      </c>
      <c r="T266" s="11">
        <v>1</v>
      </c>
      <c r="U266" s="10"/>
      <c r="V266" s="12"/>
    </row>
    <row r="267" spans="1:22" x14ac:dyDescent="0.3">
      <c r="A267" s="14">
        <v>100270</v>
      </c>
      <c r="B267" s="10">
        <v>147.46250000000146</v>
      </c>
      <c r="C267" s="10">
        <v>26.049305555556202</v>
      </c>
      <c r="D267" s="11" t="s">
        <v>789</v>
      </c>
      <c r="E267" s="11" t="s">
        <v>873</v>
      </c>
      <c r="F267" s="11" t="s">
        <v>785</v>
      </c>
      <c r="G267" s="11">
        <v>4</v>
      </c>
      <c r="H267" s="11" t="s">
        <v>790</v>
      </c>
      <c r="K267" s="11" t="s">
        <v>793</v>
      </c>
      <c r="L267" s="11"/>
      <c r="M267" s="10">
        <v>-193.53749999999854</v>
      </c>
      <c r="N267" s="10">
        <v>8.5374999999985448</v>
      </c>
      <c r="O267" s="10">
        <v>-95.462500000001455</v>
      </c>
      <c r="P267" s="10" t="s">
        <v>787</v>
      </c>
      <c r="Q267" s="10">
        <v>95.462500000001455</v>
      </c>
      <c r="R267" s="11" t="s">
        <v>791</v>
      </c>
      <c r="S267" s="11" t="s">
        <v>788</v>
      </c>
      <c r="T267" s="11">
        <v>1</v>
      </c>
      <c r="U267" s="10"/>
      <c r="V267" s="12"/>
    </row>
    <row r="268" spans="1:22" x14ac:dyDescent="0.3">
      <c r="A268" s="14">
        <v>100271</v>
      </c>
      <c r="B268" s="10">
        <v>481.69097222221899</v>
      </c>
      <c r="C268" s="10">
        <v>84.01875000000291</v>
      </c>
      <c r="E268" s="11" t="s">
        <v>785</v>
      </c>
      <c r="F268" s="11" t="s">
        <v>785</v>
      </c>
      <c r="G268" s="11">
        <v>4</v>
      </c>
      <c r="H268" s="11" t="s">
        <v>790</v>
      </c>
      <c r="J268" s="11" t="s">
        <v>786</v>
      </c>
      <c r="L268" s="11"/>
      <c r="N268" s="10">
        <v>8.3090277777810115</v>
      </c>
      <c r="O268" s="10">
        <v>-481.69097222221899</v>
      </c>
      <c r="P268" s="10" t="s">
        <v>787</v>
      </c>
      <c r="Q268" s="10">
        <v>481.69097222221899</v>
      </c>
      <c r="R268" s="11" t="s">
        <v>788</v>
      </c>
      <c r="S268" s="11" t="s">
        <v>791</v>
      </c>
      <c r="T268" s="11">
        <v>2</v>
      </c>
      <c r="U268" s="10">
        <v>-1079.309027777781</v>
      </c>
      <c r="V268" s="12"/>
    </row>
    <row r="269" spans="1:22" x14ac:dyDescent="0.3">
      <c r="A269" s="14">
        <v>100272</v>
      </c>
      <c r="B269" s="10">
        <v>293.375</v>
      </c>
      <c r="C269" s="10">
        <v>48.975694444445253</v>
      </c>
      <c r="D269" s="11" t="s">
        <v>794</v>
      </c>
      <c r="E269" s="11" t="s">
        <v>785</v>
      </c>
      <c r="F269" s="11" t="s">
        <v>785</v>
      </c>
      <c r="G269" s="11">
        <v>4</v>
      </c>
      <c r="H269" s="11" t="s">
        <v>792</v>
      </c>
      <c r="I269" s="11">
        <v>14</v>
      </c>
      <c r="J269" s="11" t="s">
        <v>786</v>
      </c>
      <c r="L269" s="11"/>
      <c r="N269" s="10">
        <v>588.625</v>
      </c>
      <c r="O269" s="10">
        <v>-257.375</v>
      </c>
      <c r="P269" s="10" t="s">
        <v>824</v>
      </c>
      <c r="Q269" s="10">
        <v>257.375</v>
      </c>
      <c r="R269" s="11" t="s">
        <v>788</v>
      </c>
      <c r="S269" s="11" t="s">
        <v>788</v>
      </c>
      <c r="T269" s="11">
        <v>2</v>
      </c>
      <c r="U269" s="10">
        <v>-588.625</v>
      </c>
      <c r="V269" s="12"/>
    </row>
    <row r="270" spans="1:22" x14ac:dyDescent="0.3">
      <c r="A270" s="14">
        <v>100273</v>
      </c>
      <c r="B270" s="10">
        <v>398.39652777777519</v>
      </c>
      <c r="C270" s="10">
        <v>77.012500000004366</v>
      </c>
      <c r="D270" s="11" t="s">
        <v>794</v>
      </c>
      <c r="E270" s="11" t="s">
        <v>785</v>
      </c>
      <c r="F270" s="11" t="s">
        <v>785</v>
      </c>
      <c r="G270" s="11">
        <v>4</v>
      </c>
      <c r="H270" s="11" t="s">
        <v>792</v>
      </c>
      <c r="I270" s="11">
        <v>17</v>
      </c>
      <c r="J270" s="11" t="s">
        <v>786</v>
      </c>
      <c r="L270" s="11"/>
      <c r="O270" s="10">
        <v>-362.39652777777519</v>
      </c>
      <c r="P270" s="10" t="s">
        <v>787</v>
      </c>
      <c r="Q270" s="10">
        <v>362.39652777777519</v>
      </c>
      <c r="R270" s="11" t="s">
        <v>788</v>
      </c>
      <c r="S270" s="11" t="s">
        <v>788</v>
      </c>
      <c r="T270" s="11">
        <v>1</v>
      </c>
      <c r="U270" s="10"/>
      <c r="V270" s="12"/>
    </row>
    <row r="271" spans="1:22" x14ac:dyDescent="0.3">
      <c r="A271" s="14">
        <v>100274</v>
      </c>
      <c r="B271" s="10">
        <v>288.4777777777781</v>
      </c>
      <c r="C271" s="10">
        <v>49.959722222221899</v>
      </c>
      <c r="D271" s="11" t="s">
        <v>794</v>
      </c>
      <c r="E271" s="11" t="s">
        <v>871</v>
      </c>
      <c r="F271" s="11" t="s">
        <v>880</v>
      </c>
      <c r="G271" s="11">
        <v>4</v>
      </c>
      <c r="H271" s="11" t="s">
        <v>792</v>
      </c>
      <c r="I271" s="11">
        <v>14</v>
      </c>
      <c r="J271" s="11" t="s">
        <v>831</v>
      </c>
      <c r="L271" s="11"/>
      <c r="N271" s="10">
        <v>1302.5222222222219</v>
      </c>
      <c r="O271" s="10">
        <v>-252.4777777777781</v>
      </c>
      <c r="P271" s="10" t="s">
        <v>787</v>
      </c>
      <c r="Q271" s="10">
        <v>252.4777777777781</v>
      </c>
      <c r="R271" s="11" t="s">
        <v>791</v>
      </c>
      <c r="S271" s="11" t="s">
        <v>791</v>
      </c>
      <c r="T271" s="11">
        <v>2</v>
      </c>
      <c r="U271" s="10">
        <v>-951.5222222222219</v>
      </c>
      <c r="V271" s="12"/>
    </row>
    <row r="272" spans="1:22" x14ac:dyDescent="0.3">
      <c r="A272" s="14">
        <v>100275</v>
      </c>
      <c r="B272" s="10">
        <v>1046.413888888892</v>
      </c>
      <c r="C272" s="10">
        <v>35.111805555548926</v>
      </c>
      <c r="D272" s="11" t="s">
        <v>794</v>
      </c>
      <c r="E272" s="11" t="s">
        <v>873</v>
      </c>
      <c r="F272" s="11" t="s">
        <v>785</v>
      </c>
      <c r="G272" s="11">
        <v>4</v>
      </c>
      <c r="H272" s="11" t="s">
        <v>792</v>
      </c>
      <c r="L272" s="11"/>
      <c r="M272" s="10">
        <v>-1745.586111111108</v>
      </c>
      <c r="N272" s="10">
        <v>7.586111111108039</v>
      </c>
      <c r="O272" s="10">
        <v>-1022.413888888892</v>
      </c>
      <c r="P272" s="10" t="s">
        <v>825</v>
      </c>
      <c r="Q272" s="10">
        <v>1022.413888888892</v>
      </c>
      <c r="R272" s="11" t="s">
        <v>788</v>
      </c>
      <c r="S272" s="11" t="s">
        <v>788</v>
      </c>
      <c r="T272" s="11">
        <v>1</v>
      </c>
      <c r="U272" s="10"/>
      <c r="V272" s="12"/>
    </row>
    <row r="273" spans="1:22" x14ac:dyDescent="0.3">
      <c r="A273" s="14">
        <v>100276</v>
      </c>
      <c r="B273" s="10">
        <v>180.81111111111386</v>
      </c>
      <c r="C273" s="10">
        <v>66.59513888888614</v>
      </c>
      <c r="D273" s="11" t="s">
        <v>789</v>
      </c>
      <c r="E273" s="11" t="s">
        <v>785</v>
      </c>
      <c r="F273" s="11" t="s">
        <v>785</v>
      </c>
      <c r="G273" s="11">
        <v>4</v>
      </c>
      <c r="H273" s="11" t="s">
        <v>790</v>
      </c>
      <c r="J273" s="11" t="s">
        <v>786</v>
      </c>
      <c r="L273" s="11"/>
      <c r="M273" s="10">
        <v>-522.18888888888614</v>
      </c>
      <c r="N273" s="10">
        <v>73.18888888888614</v>
      </c>
      <c r="O273" s="10">
        <v>-154.81111111111386</v>
      </c>
      <c r="P273" s="10" t="s">
        <v>814</v>
      </c>
      <c r="Q273" s="10">
        <v>154.81111111111386</v>
      </c>
      <c r="R273" s="11" t="s">
        <v>791</v>
      </c>
      <c r="S273" s="11" t="s">
        <v>791</v>
      </c>
      <c r="T273" s="11">
        <v>1</v>
      </c>
      <c r="U273" s="10"/>
      <c r="V273" s="12"/>
    </row>
    <row r="274" spans="1:22" x14ac:dyDescent="0.3">
      <c r="A274" s="14">
        <v>100277</v>
      </c>
      <c r="B274" s="10">
        <v>85.580555555556202</v>
      </c>
      <c r="C274" s="10">
        <v>60.011111111110949</v>
      </c>
      <c r="D274" s="11" t="s">
        <v>789</v>
      </c>
      <c r="E274" s="11" t="s">
        <v>785</v>
      </c>
      <c r="F274" s="11" t="s">
        <v>785</v>
      </c>
      <c r="G274" s="11">
        <v>4</v>
      </c>
      <c r="H274" s="11" t="s">
        <v>792</v>
      </c>
      <c r="I274" s="11">
        <v>15</v>
      </c>
      <c r="J274" s="11" t="s">
        <v>786</v>
      </c>
      <c r="L274" s="11"/>
      <c r="O274" s="10">
        <v>-20.580555555556202</v>
      </c>
      <c r="P274" s="10" t="s">
        <v>787</v>
      </c>
      <c r="Q274" s="10">
        <v>1.5805555555562023</v>
      </c>
      <c r="R274" s="11" t="s">
        <v>788</v>
      </c>
      <c r="S274" s="11" t="s">
        <v>788</v>
      </c>
      <c r="T274" s="11">
        <v>1</v>
      </c>
      <c r="U274" s="10"/>
      <c r="V274" s="12"/>
    </row>
    <row r="275" spans="1:22" x14ac:dyDescent="0.3">
      <c r="A275" s="14">
        <v>100278</v>
      </c>
      <c r="B275" s="10">
        <v>181.49930555555329</v>
      </c>
      <c r="C275" s="10">
        <v>64.913888888891961</v>
      </c>
      <c r="D275" s="11" t="s">
        <v>794</v>
      </c>
      <c r="E275" s="11" t="s">
        <v>785</v>
      </c>
      <c r="F275" s="11" t="s">
        <v>785</v>
      </c>
      <c r="G275" s="11">
        <v>4</v>
      </c>
      <c r="J275" s="11" t="s">
        <v>786</v>
      </c>
      <c r="L275" s="11"/>
      <c r="M275" s="10">
        <v>-147.50069444444671</v>
      </c>
      <c r="N275" s="10">
        <v>-0.49930555555329192</v>
      </c>
      <c r="O275" s="10">
        <v>-82.499305555553292</v>
      </c>
      <c r="P275" s="10" t="s">
        <v>787</v>
      </c>
      <c r="Q275" s="10">
        <v>43366.499305555553</v>
      </c>
      <c r="R275" s="11" t="s">
        <v>791</v>
      </c>
      <c r="S275" s="11" t="s">
        <v>791</v>
      </c>
      <c r="T275" s="11">
        <v>2</v>
      </c>
      <c r="U275" s="10">
        <v>153.49930555555329</v>
      </c>
      <c r="V275" s="12"/>
    </row>
    <row r="276" spans="1:22" x14ac:dyDescent="0.3">
      <c r="A276" s="14">
        <v>100279</v>
      </c>
      <c r="B276" s="10">
        <v>102.55625000000146</v>
      </c>
      <c r="C276" s="10">
        <v>90.825694444443798</v>
      </c>
      <c r="D276" s="11" t="s">
        <v>794</v>
      </c>
      <c r="E276" s="11" t="s">
        <v>785</v>
      </c>
      <c r="F276" s="11" t="s">
        <v>785</v>
      </c>
      <c r="G276" s="11">
        <v>4</v>
      </c>
      <c r="J276" s="11" t="s">
        <v>786</v>
      </c>
      <c r="L276" s="11"/>
      <c r="M276" s="10">
        <v>-573.44374999999854</v>
      </c>
      <c r="O276" s="10">
        <v>-70.556250000001455</v>
      </c>
      <c r="P276" s="10" t="s">
        <v>787</v>
      </c>
      <c r="Q276" s="10">
        <v>70.556250000001455</v>
      </c>
      <c r="R276" s="11" t="s">
        <v>791</v>
      </c>
      <c r="S276" s="11" t="s">
        <v>791</v>
      </c>
      <c r="T276" s="11">
        <v>1</v>
      </c>
      <c r="U276" s="10"/>
      <c r="V276" s="12"/>
    </row>
    <row r="277" spans="1:22" x14ac:dyDescent="0.3">
      <c r="A277" s="14">
        <v>100280</v>
      </c>
      <c r="B277" s="10">
        <v>1180.3333333333358</v>
      </c>
      <c r="C277" s="10">
        <v>94.04513888888323</v>
      </c>
      <c r="D277" s="11" t="s">
        <v>789</v>
      </c>
      <c r="E277" s="11" t="s">
        <v>873</v>
      </c>
      <c r="F277" s="11" t="s">
        <v>861</v>
      </c>
      <c r="G277" s="11">
        <v>2</v>
      </c>
      <c r="L277" s="11"/>
      <c r="Q277" s="10"/>
      <c r="R277" s="11" t="s">
        <v>788</v>
      </c>
      <c r="S277" s="11" t="s">
        <v>788</v>
      </c>
      <c r="T277" s="11">
        <v>1</v>
      </c>
      <c r="U277" s="10"/>
      <c r="V277" s="12"/>
    </row>
    <row r="278" spans="1:22" x14ac:dyDescent="0.3">
      <c r="A278" s="14">
        <v>100281</v>
      </c>
      <c r="B278" s="10">
        <v>191.5583333333343</v>
      </c>
      <c r="C278" s="10">
        <v>57.930555555554747</v>
      </c>
      <c r="E278" s="11" t="s">
        <v>785</v>
      </c>
      <c r="F278" s="11" t="s">
        <v>785</v>
      </c>
      <c r="G278" s="11">
        <v>4</v>
      </c>
      <c r="H278" s="11" t="s">
        <v>790</v>
      </c>
      <c r="J278" s="11" t="s">
        <v>786</v>
      </c>
      <c r="L278" s="11"/>
      <c r="M278" s="10">
        <v>-120.4416666666657</v>
      </c>
      <c r="N278" s="10">
        <v>80.441666666665697</v>
      </c>
      <c r="O278" s="10">
        <v>-103.5583333333343</v>
      </c>
      <c r="P278" s="10" t="s">
        <v>787</v>
      </c>
      <c r="Q278" s="10">
        <v>98.558333333334303</v>
      </c>
      <c r="R278" s="11" t="s">
        <v>788</v>
      </c>
      <c r="S278" s="11" t="s">
        <v>788</v>
      </c>
      <c r="T278" s="11">
        <v>1</v>
      </c>
      <c r="U278" s="10"/>
      <c r="V278" s="12"/>
    </row>
    <row r="279" spans="1:22" x14ac:dyDescent="0.3">
      <c r="A279" s="14">
        <v>100282</v>
      </c>
      <c r="B279" s="10">
        <v>105.41874999999709</v>
      </c>
      <c r="C279" s="10">
        <v>56.036111111112405</v>
      </c>
      <c r="D279" s="11" t="s">
        <v>789</v>
      </c>
      <c r="E279" s="11" t="s">
        <v>785</v>
      </c>
      <c r="F279" s="11" t="s">
        <v>785</v>
      </c>
      <c r="G279" s="11">
        <v>4</v>
      </c>
      <c r="H279" s="11" t="s">
        <v>790</v>
      </c>
      <c r="J279" s="11" t="s">
        <v>786</v>
      </c>
      <c r="L279" s="11"/>
      <c r="M279" s="10">
        <v>-527.58125000000291</v>
      </c>
      <c r="N279" s="10">
        <v>442.58125000000291</v>
      </c>
      <c r="O279" s="10">
        <v>-70.41874999999709</v>
      </c>
      <c r="P279" s="10" t="s">
        <v>826</v>
      </c>
      <c r="Q279" s="10">
        <v>70.41874999999709</v>
      </c>
      <c r="R279" s="11" t="s">
        <v>791</v>
      </c>
      <c r="S279" s="11" t="s">
        <v>791</v>
      </c>
      <c r="T279" s="11">
        <v>2</v>
      </c>
      <c r="U279" s="10">
        <v>-224.58125000000291</v>
      </c>
      <c r="V279" s="12"/>
    </row>
    <row r="280" spans="1:22" x14ac:dyDescent="0.3">
      <c r="A280" s="14">
        <v>100283</v>
      </c>
      <c r="B280" s="10">
        <v>436.63611111111095</v>
      </c>
      <c r="C280" s="10">
        <v>36.786805555559113</v>
      </c>
      <c r="D280" s="11" t="s">
        <v>794</v>
      </c>
      <c r="E280" s="11" t="s">
        <v>873</v>
      </c>
      <c r="F280" s="11" t="s">
        <v>785</v>
      </c>
      <c r="G280" s="11">
        <v>4</v>
      </c>
      <c r="H280" s="11" t="s">
        <v>792</v>
      </c>
      <c r="I280" s="11">
        <v>1</v>
      </c>
      <c r="L280" s="11"/>
      <c r="M280" s="10">
        <v>-72.363888888889051</v>
      </c>
      <c r="N280" s="10">
        <v>36.363888888889051</v>
      </c>
      <c r="O280" s="10">
        <v>-436.63611111111095</v>
      </c>
      <c r="P280" s="10" t="s">
        <v>827</v>
      </c>
      <c r="Q280" s="10">
        <v>436.63611111111095</v>
      </c>
      <c r="R280" s="11" t="s">
        <v>791</v>
      </c>
      <c r="S280" s="11" t="s">
        <v>791</v>
      </c>
      <c r="T280" s="11">
        <v>2</v>
      </c>
      <c r="U280" s="10">
        <v>90.636111111110949</v>
      </c>
      <c r="V280" s="12"/>
    </row>
    <row r="281" spans="1:22" x14ac:dyDescent="0.3">
      <c r="A281" s="14">
        <v>100284</v>
      </c>
      <c r="B281" s="10">
        <v>444.5847222222219</v>
      </c>
      <c r="C281" s="10">
        <v>69.788888888891961</v>
      </c>
      <c r="D281" s="11" t="s">
        <v>789</v>
      </c>
      <c r="E281" s="11" t="s">
        <v>872</v>
      </c>
      <c r="F281" s="11" t="s">
        <v>879</v>
      </c>
      <c r="G281" s="11">
        <v>3</v>
      </c>
      <c r="H281" s="11" t="s">
        <v>792</v>
      </c>
      <c r="I281" s="11">
        <v>11</v>
      </c>
      <c r="J281" s="11" t="s">
        <v>786</v>
      </c>
      <c r="L281" s="11" t="s">
        <v>793</v>
      </c>
      <c r="M281" s="10">
        <v>-1010.4152777777781</v>
      </c>
      <c r="N281" s="10">
        <v>439.4152777777781</v>
      </c>
      <c r="O281" s="10">
        <v>-360.5847222222219</v>
      </c>
      <c r="P281" s="10" t="s">
        <v>787</v>
      </c>
      <c r="Q281" s="10">
        <v>360.5847222222219</v>
      </c>
      <c r="R281" s="11" t="s">
        <v>788</v>
      </c>
      <c r="S281" s="11" t="s">
        <v>788</v>
      </c>
      <c r="T281" s="11">
        <v>2</v>
      </c>
      <c r="U281" s="10">
        <v>-439.4152777777781</v>
      </c>
      <c r="V281" s="12"/>
    </row>
    <row r="282" spans="1:22" x14ac:dyDescent="0.3">
      <c r="A282" s="14">
        <v>100285</v>
      </c>
      <c r="B282" s="10">
        <v>206.49236111110804</v>
      </c>
      <c r="C282" s="10">
        <v>63</v>
      </c>
      <c r="D282" s="11" t="s">
        <v>794</v>
      </c>
      <c r="E282" s="11" t="s">
        <v>873</v>
      </c>
      <c r="F282" s="11" t="s">
        <v>785</v>
      </c>
      <c r="G282" s="11">
        <v>4</v>
      </c>
      <c r="H282" s="11" t="s">
        <v>790</v>
      </c>
      <c r="L282" s="11"/>
      <c r="N282" s="10">
        <v>172.50763888889196</v>
      </c>
      <c r="O282" s="10">
        <v>-170.49236111110804</v>
      </c>
      <c r="P282" s="10" t="s">
        <v>787</v>
      </c>
      <c r="Q282" s="10">
        <v>170.49236111110804</v>
      </c>
      <c r="R282" s="11" t="s">
        <v>791</v>
      </c>
      <c r="S282" s="11" t="s">
        <v>788</v>
      </c>
      <c r="T282" s="11">
        <v>2</v>
      </c>
      <c r="U282" s="10">
        <v>-172.50763888889196</v>
      </c>
      <c r="V282" s="12"/>
    </row>
    <row r="283" spans="1:22" x14ac:dyDescent="0.3">
      <c r="A283" s="14">
        <v>100286</v>
      </c>
      <c r="B283" s="10">
        <v>147.5090277777781</v>
      </c>
      <c r="C283" s="10">
        <v>50.981944444443798</v>
      </c>
      <c r="D283" s="11" t="s">
        <v>798</v>
      </c>
      <c r="E283" s="11" t="s">
        <v>871</v>
      </c>
      <c r="F283" s="11" t="s">
        <v>880</v>
      </c>
      <c r="G283" s="11">
        <v>4</v>
      </c>
      <c r="J283" s="11" t="s">
        <v>831</v>
      </c>
      <c r="L283" s="11"/>
      <c r="M283" s="10">
        <v>-232.4909722222219</v>
      </c>
      <c r="N283" s="10">
        <v>162.4909722222219</v>
      </c>
      <c r="O283" s="10">
        <v>-145.5090277777781</v>
      </c>
      <c r="P283" s="10" t="s">
        <v>787</v>
      </c>
      <c r="Q283" s="10">
        <v>145.5090277777781</v>
      </c>
      <c r="R283" s="11" t="s">
        <v>791</v>
      </c>
      <c r="S283" s="11" t="s">
        <v>791</v>
      </c>
      <c r="T283" s="11">
        <v>1</v>
      </c>
      <c r="U283" s="10"/>
      <c r="V283" s="12"/>
    </row>
    <row r="284" spans="1:22" x14ac:dyDescent="0.3">
      <c r="A284" s="14">
        <v>100287</v>
      </c>
      <c r="B284" s="10">
        <v>3563.5673611111124</v>
      </c>
      <c r="C284" s="10">
        <v>56.014583333329938</v>
      </c>
      <c r="D284" s="11" t="s">
        <v>789</v>
      </c>
      <c r="E284" s="11" t="s">
        <v>785</v>
      </c>
      <c r="F284" s="11" t="s">
        <v>785</v>
      </c>
      <c r="G284" s="11">
        <v>4</v>
      </c>
      <c r="H284" s="11" t="s">
        <v>792</v>
      </c>
      <c r="J284" s="11" t="s">
        <v>786</v>
      </c>
      <c r="L284" s="11"/>
      <c r="N284" s="10">
        <v>530.4326388888876</v>
      </c>
      <c r="O284" s="10">
        <v>-966.5673611111124</v>
      </c>
      <c r="P284" s="10" t="s">
        <v>787</v>
      </c>
      <c r="Q284" s="10">
        <v>966.5673611111124</v>
      </c>
      <c r="R284" s="11" t="s">
        <v>788</v>
      </c>
      <c r="S284" s="11" t="s">
        <v>788</v>
      </c>
      <c r="T284" s="11">
        <v>3</v>
      </c>
      <c r="U284" s="10">
        <v>997.5673611111124</v>
      </c>
      <c r="V284" s="12">
        <v>-735.4326388888876</v>
      </c>
    </row>
    <row r="285" spans="1:22" x14ac:dyDescent="0.3">
      <c r="A285" s="14">
        <v>100288</v>
      </c>
      <c r="B285" s="10">
        <v>193.47916666666424</v>
      </c>
      <c r="C285" s="10">
        <v>35.188194444446708</v>
      </c>
      <c r="D285" s="11" t="s">
        <v>794</v>
      </c>
      <c r="E285" s="11" t="s">
        <v>785</v>
      </c>
      <c r="F285" s="11" t="s">
        <v>785</v>
      </c>
      <c r="G285" s="11">
        <v>4</v>
      </c>
      <c r="H285" s="11" t="s">
        <v>790</v>
      </c>
      <c r="J285" s="11" t="s">
        <v>786</v>
      </c>
      <c r="L285" s="11"/>
      <c r="M285" s="10">
        <v>-339.52083333333576</v>
      </c>
      <c r="O285" s="10">
        <v>-117.47916666666424</v>
      </c>
      <c r="P285" s="10" t="s">
        <v>787</v>
      </c>
      <c r="Q285" s="10">
        <v>117.47916666666424</v>
      </c>
      <c r="R285" s="11" t="s">
        <v>788</v>
      </c>
      <c r="S285" s="11" t="s">
        <v>788</v>
      </c>
      <c r="T285" s="11">
        <v>1</v>
      </c>
      <c r="U285" s="10"/>
      <c r="V285" s="12"/>
    </row>
    <row r="286" spans="1:22" x14ac:dyDescent="0.3">
      <c r="A286" s="14">
        <v>100289</v>
      </c>
      <c r="B286" s="10">
        <v>1715.3347222222219</v>
      </c>
      <c r="C286" s="10">
        <v>45.022916666668607</v>
      </c>
      <c r="E286" s="11" t="s">
        <v>871</v>
      </c>
      <c r="F286" s="11" t="s">
        <v>876</v>
      </c>
      <c r="G286" s="11">
        <v>2</v>
      </c>
      <c r="J286" s="11" t="s">
        <v>831</v>
      </c>
      <c r="L286" s="11"/>
      <c r="M286" s="10">
        <v>-79.665277777778101</v>
      </c>
      <c r="N286" s="10">
        <v>0.66527777777810115</v>
      </c>
      <c r="O286" s="10">
        <v>-1602.3347222222219</v>
      </c>
      <c r="P286" s="10" t="s">
        <v>787</v>
      </c>
      <c r="Q286" s="10">
        <v>1602.3347222222219</v>
      </c>
      <c r="R286" s="11" t="s">
        <v>791</v>
      </c>
      <c r="S286" s="11" t="s">
        <v>791</v>
      </c>
      <c r="T286" s="11">
        <v>3</v>
      </c>
      <c r="U286" s="10">
        <v>274.3347222222219</v>
      </c>
      <c r="V286" s="12">
        <v>210.3347222222219</v>
      </c>
    </row>
    <row r="287" spans="1:22" x14ac:dyDescent="0.3">
      <c r="A287" s="14">
        <v>100290</v>
      </c>
      <c r="B287" s="10">
        <v>330.62708333333285</v>
      </c>
      <c r="C287" s="10">
        <v>40.840277777781012</v>
      </c>
      <c r="D287" s="11" t="s">
        <v>794</v>
      </c>
      <c r="E287" s="11" t="s">
        <v>785</v>
      </c>
      <c r="F287" s="11" t="s">
        <v>785</v>
      </c>
      <c r="G287" s="11">
        <v>4</v>
      </c>
      <c r="J287" s="11" t="s">
        <v>786</v>
      </c>
      <c r="L287" s="11"/>
      <c r="M287" s="10">
        <v>-114.37291666666715</v>
      </c>
      <c r="N287" s="10">
        <v>11.372916666667152</v>
      </c>
      <c r="O287" s="10">
        <v>-297.62708333333285</v>
      </c>
      <c r="P287" s="10" t="s">
        <v>787</v>
      </c>
      <c r="Q287" s="10">
        <v>297.62708333333285</v>
      </c>
      <c r="R287" s="11" t="s">
        <v>791</v>
      </c>
      <c r="S287" s="11" t="s">
        <v>791</v>
      </c>
      <c r="T287" s="11">
        <v>2</v>
      </c>
      <c r="U287" s="10">
        <v>-11.372916666667152</v>
      </c>
      <c r="V287" s="12"/>
    </row>
    <row r="288" spans="1:22" x14ac:dyDescent="0.3">
      <c r="A288" s="14">
        <v>100291</v>
      </c>
      <c r="B288" s="10">
        <v>185.40625</v>
      </c>
      <c r="C288" s="10">
        <v>53.118750000001455</v>
      </c>
      <c r="D288" s="11" t="s">
        <v>794</v>
      </c>
      <c r="E288" s="11" t="s">
        <v>873</v>
      </c>
      <c r="F288" s="11" t="s">
        <v>785</v>
      </c>
      <c r="G288" s="11">
        <v>4</v>
      </c>
      <c r="H288" s="11" t="s">
        <v>792</v>
      </c>
      <c r="I288" s="11">
        <v>9</v>
      </c>
      <c r="L288" s="11"/>
      <c r="N288" s="10">
        <v>651.59375</v>
      </c>
      <c r="O288" s="10">
        <v>-185.40625</v>
      </c>
      <c r="P288" s="10" t="s">
        <v>787</v>
      </c>
      <c r="Q288" s="10">
        <v>185.40625</v>
      </c>
      <c r="R288" s="11" t="s">
        <v>788</v>
      </c>
      <c r="S288" s="11" t="s">
        <v>788</v>
      </c>
      <c r="T288" s="11">
        <v>1</v>
      </c>
      <c r="U288" s="10"/>
      <c r="V288" s="12"/>
    </row>
    <row r="289" spans="1:22" x14ac:dyDescent="0.3">
      <c r="A289" s="14">
        <v>100292</v>
      </c>
      <c r="B289" s="10">
        <v>152.3972222222219</v>
      </c>
      <c r="C289" s="10">
        <v>66.208333333335759</v>
      </c>
      <c r="D289" s="11" t="s">
        <v>794</v>
      </c>
      <c r="E289" s="11" t="s">
        <v>785</v>
      </c>
      <c r="F289" s="11" t="s">
        <v>785</v>
      </c>
      <c r="G289" s="11">
        <v>4</v>
      </c>
      <c r="H289" s="11" t="s">
        <v>792</v>
      </c>
      <c r="I289" s="11">
        <v>11</v>
      </c>
      <c r="J289" s="11" t="s">
        <v>786</v>
      </c>
      <c r="L289" s="11"/>
      <c r="M289" s="10">
        <v>-386.6027777777781</v>
      </c>
      <c r="N289" s="10">
        <v>213.6027777777781</v>
      </c>
      <c r="O289" s="10">
        <v>-129.3972222222219</v>
      </c>
      <c r="P289" s="10" t="s">
        <v>828</v>
      </c>
      <c r="Q289" s="10">
        <v>129.3972222222219</v>
      </c>
      <c r="R289" s="11" t="s">
        <v>788</v>
      </c>
      <c r="S289" s="11" t="s">
        <v>788</v>
      </c>
      <c r="T289" s="11">
        <v>1</v>
      </c>
      <c r="U289" s="10"/>
      <c r="V289" s="12"/>
    </row>
    <row r="290" spans="1:22" x14ac:dyDescent="0.3">
      <c r="A290" s="14">
        <v>100293</v>
      </c>
      <c r="B290" s="10">
        <v>104.4104166666657</v>
      </c>
      <c r="C290" s="10">
        <v>56.922222222223354</v>
      </c>
      <c r="D290" s="11" t="s">
        <v>794</v>
      </c>
      <c r="E290" s="11" t="s">
        <v>874</v>
      </c>
      <c r="F290" s="11" t="s">
        <v>876</v>
      </c>
      <c r="G290" s="11">
        <v>3</v>
      </c>
      <c r="J290" s="11" t="s">
        <v>831</v>
      </c>
      <c r="L290" s="11" t="s">
        <v>830</v>
      </c>
      <c r="O290" s="10">
        <v>-70.410416666665697</v>
      </c>
      <c r="P290" s="10" t="s">
        <v>841</v>
      </c>
      <c r="Q290" s="10">
        <v>70.410416666665697</v>
      </c>
      <c r="R290" s="11" t="s">
        <v>791</v>
      </c>
      <c r="S290" s="11" t="s">
        <v>791</v>
      </c>
      <c r="T290" s="11">
        <v>1</v>
      </c>
      <c r="U290" s="10"/>
      <c r="V290" s="12"/>
    </row>
    <row r="291" spans="1:22" x14ac:dyDescent="0.3">
      <c r="A291" s="14">
        <v>100294</v>
      </c>
      <c r="B291" s="10">
        <v>-125.59236111111386</v>
      </c>
      <c r="C291" s="10">
        <v>64.971527777779556</v>
      </c>
      <c r="E291" s="11" t="s">
        <v>861</v>
      </c>
      <c r="F291" s="11" t="s">
        <v>861</v>
      </c>
      <c r="G291" s="11">
        <v>3</v>
      </c>
      <c r="J291" s="11" t="s">
        <v>831</v>
      </c>
      <c r="K291" s="11" t="s">
        <v>843</v>
      </c>
      <c r="L291" s="11"/>
      <c r="O291" s="10">
        <v>-166.40763888888614</v>
      </c>
      <c r="Q291" s="10">
        <v>166.40763888888614</v>
      </c>
      <c r="R291" s="11" t="s">
        <v>788</v>
      </c>
      <c r="S291" s="11" t="s">
        <v>788</v>
      </c>
      <c r="T291" s="11">
        <v>1</v>
      </c>
      <c r="U291" s="10"/>
      <c r="V291" s="12"/>
    </row>
    <row r="292" spans="1:22" x14ac:dyDescent="0.3">
      <c r="A292" s="14">
        <v>100295</v>
      </c>
      <c r="B292" s="10">
        <v>301.51388888889051</v>
      </c>
      <c r="C292" s="10">
        <v>84.969444444439432</v>
      </c>
      <c r="D292" s="11" t="s">
        <v>794</v>
      </c>
      <c r="E292" s="11" t="s">
        <v>874</v>
      </c>
      <c r="F292" s="11" t="s">
        <v>876</v>
      </c>
      <c r="G292" s="11">
        <v>2</v>
      </c>
      <c r="J292" s="11" t="s">
        <v>831</v>
      </c>
      <c r="K292" s="11" t="s">
        <v>793</v>
      </c>
      <c r="L292" s="11" t="s">
        <v>793</v>
      </c>
      <c r="O292" s="10">
        <v>-235.51388888889051</v>
      </c>
      <c r="P292" s="10" t="s">
        <v>787</v>
      </c>
      <c r="Q292" s="10">
        <v>235.51388888889051</v>
      </c>
      <c r="R292" s="11" t="s">
        <v>788</v>
      </c>
      <c r="S292" s="11" t="s">
        <v>788</v>
      </c>
      <c r="T292" s="11">
        <v>1</v>
      </c>
      <c r="U292" s="10"/>
      <c r="V292" s="12"/>
    </row>
    <row r="293" spans="1:22" x14ac:dyDescent="0.3">
      <c r="A293" s="14">
        <v>100296</v>
      </c>
      <c r="B293" s="10">
        <v>305.48750000000291</v>
      </c>
      <c r="C293" s="10">
        <v>55.973611111105129</v>
      </c>
      <c r="E293" s="11" t="s">
        <v>873</v>
      </c>
      <c r="F293" s="11" t="s">
        <v>785</v>
      </c>
      <c r="G293" s="11">
        <v>4</v>
      </c>
      <c r="H293" s="11" t="s">
        <v>792</v>
      </c>
      <c r="I293" s="11">
        <v>14</v>
      </c>
      <c r="L293" s="11"/>
      <c r="M293" s="10">
        <v>-792.51249999999709</v>
      </c>
      <c r="N293" s="10">
        <v>375.51249999999709</v>
      </c>
      <c r="O293" s="10">
        <v>-263.48750000000291</v>
      </c>
      <c r="P293" s="10" t="s">
        <v>787</v>
      </c>
      <c r="Q293" s="10">
        <v>263.48750000000291</v>
      </c>
      <c r="R293" s="11" t="s">
        <v>791</v>
      </c>
      <c r="S293" s="11" t="s">
        <v>788</v>
      </c>
      <c r="T293" s="11">
        <v>2</v>
      </c>
      <c r="U293" s="10">
        <v>-375.51249999999709</v>
      </c>
      <c r="V293" s="12"/>
    </row>
    <row r="294" spans="1:22" x14ac:dyDescent="0.3">
      <c r="A294" s="14">
        <v>100297</v>
      </c>
      <c r="B294" s="10">
        <v>99.585416666668607</v>
      </c>
      <c r="C294" s="10">
        <v>63.93888888888614</v>
      </c>
      <c r="E294" s="11" t="s">
        <v>873</v>
      </c>
      <c r="F294" s="11" t="s">
        <v>785</v>
      </c>
      <c r="G294" s="11">
        <v>4</v>
      </c>
      <c r="L294" s="11"/>
      <c r="M294" s="10">
        <v>-559.41458333333139</v>
      </c>
      <c r="N294" s="10">
        <v>276.41458333333139</v>
      </c>
      <c r="O294" s="10">
        <v>-61.585416666668607</v>
      </c>
      <c r="P294" s="10" t="s">
        <v>787</v>
      </c>
      <c r="Q294" s="10">
        <v>61.585416666668607</v>
      </c>
      <c r="R294" s="11" t="s">
        <v>791</v>
      </c>
      <c r="S294" s="11" t="s">
        <v>791</v>
      </c>
      <c r="T294" s="11">
        <v>2</v>
      </c>
      <c r="U294" s="10">
        <v>-276.41458333333139</v>
      </c>
      <c r="V294" s="12"/>
    </row>
    <row r="295" spans="1:22" x14ac:dyDescent="0.3">
      <c r="A295" s="14">
        <v>100298</v>
      </c>
      <c r="B295" s="10">
        <v>287.51458333332994</v>
      </c>
      <c r="C295" s="10">
        <v>56.138194444451074</v>
      </c>
      <c r="E295" s="11" t="s">
        <v>873</v>
      </c>
      <c r="F295" s="11" t="s">
        <v>785</v>
      </c>
      <c r="G295" s="11">
        <v>4</v>
      </c>
      <c r="H295" s="11" t="s">
        <v>790</v>
      </c>
      <c r="L295" s="11"/>
      <c r="M295" s="10">
        <v>-279.48541666667006</v>
      </c>
      <c r="O295" s="10">
        <v>-238.51458333332994</v>
      </c>
      <c r="P295" s="10" t="s">
        <v>787</v>
      </c>
      <c r="Q295" s="10">
        <v>238.51458333332994</v>
      </c>
      <c r="R295" s="11" t="s">
        <v>791</v>
      </c>
      <c r="S295" s="11" t="s">
        <v>791</v>
      </c>
      <c r="T295" s="11">
        <v>2</v>
      </c>
      <c r="U295" s="10">
        <v>35.514583333329938</v>
      </c>
      <c r="V295" s="12"/>
    </row>
    <row r="296" spans="1:22" x14ac:dyDescent="0.3">
      <c r="A296" s="14">
        <v>100299</v>
      </c>
      <c r="B296" s="10">
        <v>136.3486111111124</v>
      </c>
      <c r="C296" s="10">
        <v>63.070833333331393</v>
      </c>
      <c r="E296" s="11" t="s">
        <v>873</v>
      </c>
      <c r="F296" s="11" t="s">
        <v>785</v>
      </c>
      <c r="G296" s="11">
        <v>4</v>
      </c>
      <c r="H296" s="11" t="s">
        <v>790</v>
      </c>
      <c r="L296" s="11"/>
      <c r="M296" s="10">
        <v>-123.6513888888876</v>
      </c>
      <c r="O296" s="10">
        <v>-108.3486111111124</v>
      </c>
      <c r="P296" s="10" t="s">
        <v>787</v>
      </c>
      <c r="Q296" s="10">
        <v>108.3486111111124</v>
      </c>
      <c r="R296" s="11" t="s">
        <v>791</v>
      </c>
      <c r="S296" s="11" t="s">
        <v>791</v>
      </c>
      <c r="T296" s="11">
        <v>1</v>
      </c>
      <c r="U296" s="10"/>
      <c r="V296" s="12"/>
    </row>
    <row r="297" spans="1:22" x14ac:dyDescent="0.3">
      <c r="A297" s="14">
        <v>100300</v>
      </c>
      <c r="B297" s="10">
        <v>1166.6374999999971</v>
      </c>
      <c r="C297" s="10">
        <v>91.025000000001455</v>
      </c>
      <c r="D297" s="11" t="s">
        <v>789</v>
      </c>
      <c r="E297" s="11" t="s">
        <v>785</v>
      </c>
      <c r="F297" s="11" t="s">
        <v>785</v>
      </c>
      <c r="G297" s="11">
        <v>4</v>
      </c>
      <c r="H297" s="11" t="s">
        <v>792</v>
      </c>
      <c r="J297" s="11" t="s">
        <v>786</v>
      </c>
      <c r="L297" s="11"/>
      <c r="O297" s="10">
        <v>-1132.6374999999971</v>
      </c>
      <c r="P297" s="10" t="s">
        <v>787</v>
      </c>
      <c r="Q297" s="10">
        <v>1079.6374999999971</v>
      </c>
      <c r="R297" s="11" t="s">
        <v>788</v>
      </c>
      <c r="S297" s="11" t="s">
        <v>788</v>
      </c>
      <c r="T297" s="11">
        <v>1</v>
      </c>
      <c r="U297" s="10"/>
      <c r="V297" s="12"/>
    </row>
    <row r="298" spans="1:22" x14ac:dyDescent="0.3">
      <c r="A298" s="14">
        <v>100301</v>
      </c>
      <c r="B298" s="10">
        <v>153.49722222222044</v>
      </c>
      <c r="C298" s="10">
        <v>60.075694444443798</v>
      </c>
      <c r="D298" s="11" t="s">
        <v>794</v>
      </c>
      <c r="E298" s="11" t="s">
        <v>861</v>
      </c>
      <c r="F298" s="11" t="s">
        <v>861</v>
      </c>
      <c r="G298" s="11">
        <v>2</v>
      </c>
      <c r="J298" s="11" t="s">
        <v>831</v>
      </c>
      <c r="K298" s="11" t="s">
        <v>843</v>
      </c>
      <c r="L298" s="11"/>
      <c r="P298" s="10" t="s">
        <v>848</v>
      </c>
      <c r="Q298" s="10">
        <v>161.49722222222044</v>
      </c>
      <c r="R298" s="11" t="s">
        <v>791</v>
      </c>
      <c r="S298" s="11" t="s">
        <v>791</v>
      </c>
      <c r="T298" s="11">
        <v>1</v>
      </c>
      <c r="U298" s="10"/>
      <c r="V298" s="12"/>
    </row>
    <row r="299" spans="1:22" x14ac:dyDescent="0.3">
      <c r="A299" s="14">
        <v>100302</v>
      </c>
      <c r="B299" s="10">
        <v>557.40069444444089</v>
      </c>
      <c r="C299" s="10">
        <v>28.035416666672972</v>
      </c>
      <c r="E299" s="11" t="s">
        <v>785</v>
      </c>
      <c r="F299" s="11" t="s">
        <v>785</v>
      </c>
      <c r="G299" s="11">
        <v>4</v>
      </c>
      <c r="H299" s="11" t="s">
        <v>790</v>
      </c>
      <c r="J299" s="11" t="s">
        <v>786</v>
      </c>
      <c r="L299" s="11"/>
      <c r="M299" s="10">
        <v>-194.59930555555911</v>
      </c>
      <c r="N299" s="10">
        <v>35.599305555559113</v>
      </c>
      <c r="O299" s="10">
        <v>-528.40069444444089</v>
      </c>
      <c r="P299" s="10" t="s">
        <v>787</v>
      </c>
      <c r="Q299" s="10">
        <v>528.40069444444089</v>
      </c>
      <c r="R299" s="11" t="s">
        <v>791</v>
      </c>
      <c r="S299" s="11" t="s">
        <v>791</v>
      </c>
      <c r="T299" s="11">
        <v>1</v>
      </c>
      <c r="U299" s="10"/>
      <c r="V299" s="12"/>
    </row>
    <row r="300" spans="1:22" x14ac:dyDescent="0.3">
      <c r="A300" s="31"/>
      <c r="C300" s="10"/>
      <c r="D300" s="8"/>
      <c r="Q300" s="10"/>
      <c r="U300" s="10"/>
      <c r="V300" s="12"/>
    </row>
    <row r="301" spans="1:22" x14ac:dyDescent="0.3">
      <c r="A301" s="32"/>
      <c r="D301" s="8"/>
      <c r="G301" s="13"/>
    </row>
    <row r="302" spans="1:22" x14ac:dyDescent="0.3">
      <c r="D302" s="8"/>
      <c r="G302" s="13"/>
    </row>
    <row r="303" spans="1:22" x14ac:dyDescent="0.3">
      <c r="D303" s="8"/>
      <c r="G303" s="13"/>
    </row>
    <row r="304" spans="1:22" x14ac:dyDescent="0.3">
      <c r="D304" s="8"/>
      <c r="G304" s="13"/>
    </row>
    <row r="305" spans="4:7" x14ac:dyDescent="0.3">
      <c r="D305" s="8"/>
      <c r="G305" s="13"/>
    </row>
    <row r="306" spans="4:7" x14ac:dyDescent="0.3">
      <c r="G306" s="13"/>
    </row>
    <row r="307" spans="4:7" x14ac:dyDescent="0.3">
      <c r="G307" s="13"/>
    </row>
    <row r="308" spans="4:7" x14ac:dyDescent="0.3">
      <c r="G308" s="13"/>
    </row>
    <row r="309" spans="4:7" x14ac:dyDescent="0.3">
      <c r="E309" s="8"/>
      <c r="F309" s="8"/>
    </row>
  </sheetData>
  <conditionalFormatting sqref="G1:G1048576">
    <cfRule type="cellIs" dxfId="24" priority="2" operator="equal">
      <formula>2</formula>
    </cfRule>
  </conditionalFormatting>
  <conditionalFormatting sqref="F1:F1048576">
    <cfRule type="containsText" dxfId="23" priority="1" operator="containsText" text="glio">
      <formula>NOT(ISERROR(SEARCH("glio",F1)))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84E9-BBC7-D540-8802-21175800701B}">
  <dimension ref="A1:B20"/>
  <sheetViews>
    <sheetView zoomScaleNormal="100" workbookViewId="0"/>
  </sheetViews>
  <sheetFormatPr defaultColWidth="11.19921875" defaultRowHeight="15.6" x14ac:dyDescent="0.3"/>
  <cols>
    <col min="1" max="1" width="44.5" style="1" customWidth="1"/>
  </cols>
  <sheetData>
    <row r="1" spans="1:2" x14ac:dyDescent="0.3">
      <c r="A1" s="4" t="s">
        <v>773</v>
      </c>
      <c r="B1" t="s">
        <v>781</v>
      </c>
    </row>
    <row r="2" spans="1:2" x14ac:dyDescent="0.3">
      <c r="A2" s="4" t="s">
        <v>762</v>
      </c>
      <c r="B2" t="s">
        <v>782</v>
      </c>
    </row>
    <row r="3" spans="1:2" x14ac:dyDescent="0.3">
      <c r="A3" s="1" t="s">
        <v>754</v>
      </c>
      <c r="B3" t="s">
        <v>774</v>
      </c>
    </row>
    <row r="4" spans="1:2" x14ac:dyDescent="0.3">
      <c r="A4" s="1" t="s">
        <v>755</v>
      </c>
      <c r="B4" t="s">
        <v>775</v>
      </c>
    </row>
    <row r="5" spans="1:2" x14ac:dyDescent="0.3">
      <c r="A5" s="1" t="s">
        <v>763</v>
      </c>
      <c r="B5" t="s">
        <v>776</v>
      </c>
    </row>
    <row r="6" spans="1:2" x14ac:dyDescent="0.3">
      <c r="A6" s="1" t="s">
        <v>756</v>
      </c>
      <c r="B6" t="s">
        <v>777</v>
      </c>
    </row>
    <row r="7" spans="1:2" x14ac:dyDescent="0.3">
      <c r="A7" s="1" t="s">
        <v>757</v>
      </c>
      <c r="B7" t="s">
        <v>864</v>
      </c>
    </row>
    <row r="8" spans="1:2" x14ac:dyDescent="0.3">
      <c r="A8" s="1" t="s">
        <v>758</v>
      </c>
      <c r="B8" t="s">
        <v>865</v>
      </c>
    </row>
    <row r="9" spans="1:2" x14ac:dyDescent="0.3">
      <c r="A9" s="1" t="s">
        <v>759</v>
      </c>
      <c r="B9" t="s">
        <v>866</v>
      </c>
    </row>
    <row r="10" spans="1:2" x14ac:dyDescent="0.3">
      <c r="A10" s="1" t="s">
        <v>760</v>
      </c>
      <c r="B10" t="s">
        <v>778</v>
      </c>
    </row>
    <row r="11" spans="1:2" x14ac:dyDescent="0.3">
      <c r="A11" s="4" t="s">
        <v>857</v>
      </c>
      <c r="B11" t="s">
        <v>867</v>
      </c>
    </row>
    <row r="12" spans="1:2" x14ac:dyDescent="0.3">
      <c r="A12" s="4" t="s">
        <v>764</v>
      </c>
      <c r="B12" t="s">
        <v>783</v>
      </c>
    </row>
    <row r="13" spans="1:2" x14ac:dyDescent="0.3">
      <c r="A13" s="4" t="s">
        <v>765</v>
      </c>
      <c r="B13" t="s">
        <v>868</v>
      </c>
    </row>
    <row r="14" spans="1:2" x14ac:dyDescent="0.3">
      <c r="A14" s="4" t="s">
        <v>761</v>
      </c>
      <c r="B14" t="s">
        <v>779</v>
      </c>
    </row>
    <row r="15" spans="1:2" x14ac:dyDescent="0.3">
      <c r="A15" s="4" t="s">
        <v>859</v>
      </c>
      <c r="B15" t="s">
        <v>869</v>
      </c>
    </row>
    <row r="16" spans="1:2" x14ac:dyDescent="0.3">
      <c r="A16" s="1" t="s">
        <v>766</v>
      </c>
      <c r="B16" t="s">
        <v>767</v>
      </c>
    </row>
    <row r="17" spans="1:2" x14ac:dyDescent="0.3">
      <c r="A17" s="1" t="s">
        <v>769</v>
      </c>
      <c r="B17" t="s">
        <v>768</v>
      </c>
    </row>
    <row r="18" spans="1:2" x14ac:dyDescent="0.3">
      <c r="A18" s="1" t="s">
        <v>770</v>
      </c>
      <c r="B18" t="s">
        <v>870</v>
      </c>
    </row>
    <row r="19" spans="1:2" x14ac:dyDescent="0.3">
      <c r="A19" s="4" t="s">
        <v>771</v>
      </c>
      <c r="B19" t="s">
        <v>784</v>
      </c>
    </row>
    <row r="20" spans="1:2" x14ac:dyDescent="0.3">
      <c r="A20" s="5" t="s">
        <v>772</v>
      </c>
      <c r="B20" t="s">
        <v>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6267-C332-DC40-8C8D-6A500C82782A}">
  <dimension ref="A1:B299"/>
  <sheetViews>
    <sheetView workbookViewId="0"/>
  </sheetViews>
  <sheetFormatPr defaultColWidth="11.19921875" defaultRowHeight="15.6" x14ac:dyDescent="0.3"/>
  <cols>
    <col min="1" max="1" width="10.796875" style="6"/>
  </cols>
  <sheetData>
    <row r="1" spans="1:2" x14ac:dyDescent="0.3">
      <c r="A1" s="1" t="s">
        <v>15</v>
      </c>
      <c r="B1" s="1" t="s">
        <v>18</v>
      </c>
    </row>
    <row r="2" spans="1:2" x14ac:dyDescent="0.3">
      <c r="A2" s="6">
        <v>100001</v>
      </c>
      <c r="B2" t="s">
        <v>17</v>
      </c>
    </row>
    <row r="3" spans="1:2" x14ac:dyDescent="0.3">
      <c r="A3" s="6">
        <v>100002</v>
      </c>
      <c r="B3" t="s">
        <v>17</v>
      </c>
    </row>
    <row r="4" spans="1:2" x14ac:dyDescent="0.3">
      <c r="A4" s="6">
        <v>100003</v>
      </c>
      <c r="B4" t="s">
        <v>17</v>
      </c>
    </row>
    <row r="5" spans="1:2" x14ac:dyDescent="0.3">
      <c r="A5" s="6">
        <v>100004</v>
      </c>
      <c r="B5" t="s">
        <v>17</v>
      </c>
    </row>
    <row r="6" spans="1:2" x14ac:dyDescent="0.3">
      <c r="A6" s="6">
        <v>100005</v>
      </c>
      <c r="B6" t="s">
        <v>17</v>
      </c>
    </row>
    <row r="7" spans="1:2" x14ac:dyDescent="0.3">
      <c r="A7" s="6">
        <v>100006</v>
      </c>
      <c r="B7" t="s">
        <v>16</v>
      </c>
    </row>
    <row r="8" spans="1:2" x14ac:dyDescent="0.3">
      <c r="A8" s="6">
        <v>100007</v>
      </c>
      <c r="B8" t="s">
        <v>16</v>
      </c>
    </row>
    <row r="9" spans="1:2" x14ac:dyDescent="0.3">
      <c r="A9" s="6">
        <v>100008</v>
      </c>
      <c r="B9" t="s">
        <v>17</v>
      </c>
    </row>
    <row r="10" spans="1:2" x14ac:dyDescent="0.3">
      <c r="A10" s="6">
        <v>100009</v>
      </c>
      <c r="B10" t="s">
        <v>16</v>
      </c>
    </row>
    <row r="11" spans="1:2" x14ac:dyDescent="0.3">
      <c r="A11" s="6">
        <v>100010</v>
      </c>
      <c r="B11" t="s">
        <v>17</v>
      </c>
    </row>
    <row r="12" spans="1:2" x14ac:dyDescent="0.3">
      <c r="A12" s="6">
        <v>100011</v>
      </c>
      <c r="B12" t="s">
        <v>17</v>
      </c>
    </row>
    <row r="13" spans="1:2" x14ac:dyDescent="0.3">
      <c r="A13" s="6">
        <v>100012</v>
      </c>
      <c r="B13" t="s">
        <v>17</v>
      </c>
    </row>
    <row r="14" spans="1:2" x14ac:dyDescent="0.3">
      <c r="A14" s="6">
        <v>100013</v>
      </c>
      <c r="B14" t="s">
        <v>17</v>
      </c>
    </row>
    <row r="15" spans="1:2" x14ac:dyDescent="0.3">
      <c r="A15" s="6">
        <v>100014</v>
      </c>
      <c r="B15" t="s">
        <v>17</v>
      </c>
    </row>
    <row r="16" spans="1:2" x14ac:dyDescent="0.3">
      <c r="A16" s="6">
        <v>100015</v>
      </c>
      <c r="B16" t="s">
        <v>17</v>
      </c>
    </row>
    <row r="17" spans="1:2" x14ac:dyDescent="0.3">
      <c r="A17" s="6">
        <v>100016</v>
      </c>
      <c r="B17" t="s">
        <v>17</v>
      </c>
    </row>
    <row r="18" spans="1:2" x14ac:dyDescent="0.3">
      <c r="A18" s="6">
        <v>100017</v>
      </c>
      <c r="B18" t="s">
        <v>17</v>
      </c>
    </row>
    <row r="19" spans="1:2" x14ac:dyDescent="0.3">
      <c r="A19" s="6">
        <v>100018</v>
      </c>
      <c r="B19" t="s">
        <v>16</v>
      </c>
    </row>
    <row r="20" spans="1:2" x14ac:dyDescent="0.3">
      <c r="A20" s="6">
        <v>100019</v>
      </c>
      <c r="B20" t="s">
        <v>17</v>
      </c>
    </row>
    <row r="21" spans="1:2" x14ac:dyDescent="0.3">
      <c r="A21" s="6">
        <v>100020</v>
      </c>
      <c r="B21" t="s">
        <v>17</v>
      </c>
    </row>
    <row r="22" spans="1:2" x14ac:dyDescent="0.3">
      <c r="A22" s="6">
        <v>100021</v>
      </c>
      <c r="B22" t="s">
        <v>17</v>
      </c>
    </row>
    <row r="23" spans="1:2" x14ac:dyDescent="0.3">
      <c r="A23" s="6">
        <v>100022</v>
      </c>
      <c r="B23" t="s">
        <v>16</v>
      </c>
    </row>
    <row r="24" spans="1:2" x14ac:dyDescent="0.3">
      <c r="A24" s="6">
        <v>100023</v>
      </c>
      <c r="B24" t="s">
        <v>17</v>
      </c>
    </row>
    <row r="25" spans="1:2" x14ac:dyDescent="0.3">
      <c r="A25" s="6">
        <v>100024</v>
      </c>
      <c r="B25" t="s">
        <v>17</v>
      </c>
    </row>
    <row r="26" spans="1:2" x14ac:dyDescent="0.3">
      <c r="A26" s="6">
        <v>100025</v>
      </c>
      <c r="B26" t="s">
        <v>17</v>
      </c>
    </row>
    <row r="27" spans="1:2" x14ac:dyDescent="0.3">
      <c r="A27" s="6">
        <v>100026</v>
      </c>
      <c r="B27" t="s">
        <v>17</v>
      </c>
    </row>
    <row r="28" spans="1:2" x14ac:dyDescent="0.3">
      <c r="A28" s="6">
        <v>100027</v>
      </c>
      <c r="B28" t="s">
        <v>17</v>
      </c>
    </row>
    <row r="29" spans="1:2" x14ac:dyDescent="0.3">
      <c r="A29" s="6">
        <v>100028</v>
      </c>
      <c r="B29" t="s">
        <v>17</v>
      </c>
    </row>
    <row r="30" spans="1:2" x14ac:dyDescent="0.3">
      <c r="A30" s="6">
        <v>100029</v>
      </c>
      <c r="B30" t="s">
        <v>17</v>
      </c>
    </row>
    <row r="31" spans="1:2" x14ac:dyDescent="0.3">
      <c r="A31" s="6">
        <v>100030</v>
      </c>
      <c r="B31" t="s">
        <v>17</v>
      </c>
    </row>
    <row r="32" spans="1:2" x14ac:dyDescent="0.3">
      <c r="A32" s="6">
        <v>100031</v>
      </c>
      <c r="B32" t="s">
        <v>17</v>
      </c>
    </row>
    <row r="33" spans="1:2" x14ac:dyDescent="0.3">
      <c r="A33" s="6">
        <v>100032</v>
      </c>
      <c r="B33" t="s">
        <v>17</v>
      </c>
    </row>
    <row r="34" spans="1:2" x14ac:dyDescent="0.3">
      <c r="A34" s="6">
        <v>100033</v>
      </c>
      <c r="B34" t="s">
        <v>16</v>
      </c>
    </row>
    <row r="35" spans="1:2" x14ac:dyDescent="0.3">
      <c r="A35" s="6">
        <v>100034</v>
      </c>
      <c r="B35" t="s">
        <v>17</v>
      </c>
    </row>
    <row r="36" spans="1:2" x14ac:dyDescent="0.3">
      <c r="A36" s="6">
        <v>100035</v>
      </c>
      <c r="B36" t="s">
        <v>16</v>
      </c>
    </row>
    <row r="37" spans="1:2" x14ac:dyDescent="0.3">
      <c r="A37" s="6">
        <v>100036</v>
      </c>
      <c r="B37" t="s">
        <v>17</v>
      </c>
    </row>
    <row r="38" spans="1:2" x14ac:dyDescent="0.3">
      <c r="A38" s="6">
        <v>100037</v>
      </c>
      <c r="B38" t="s">
        <v>17</v>
      </c>
    </row>
    <row r="39" spans="1:2" x14ac:dyDescent="0.3">
      <c r="A39" s="6">
        <v>100038</v>
      </c>
      <c r="B39" t="s">
        <v>17</v>
      </c>
    </row>
    <row r="40" spans="1:2" x14ac:dyDescent="0.3">
      <c r="A40" s="6">
        <v>100039</v>
      </c>
      <c r="B40" t="s">
        <v>17</v>
      </c>
    </row>
    <row r="41" spans="1:2" x14ac:dyDescent="0.3">
      <c r="A41" s="6">
        <v>100040</v>
      </c>
      <c r="B41" t="s">
        <v>16</v>
      </c>
    </row>
    <row r="42" spans="1:2" x14ac:dyDescent="0.3">
      <c r="A42" s="6">
        <v>100041</v>
      </c>
      <c r="B42" t="s">
        <v>17</v>
      </c>
    </row>
    <row r="43" spans="1:2" x14ac:dyDescent="0.3">
      <c r="A43" s="6">
        <v>100042</v>
      </c>
      <c r="B43" t="s">
        <v>17</v>
      </c>
    </row>
    <row r="44" spans="1:2" x14ac:dyDescent="0.3">
      <c r="A44" s="6">
        <v>100043</v>
      </c>
      <c r="B44" t="s">
        <v>17</v>
      </c>
    </row>
    <row r="45" spans="1:2" x14ac:dyDescent="0.3">
      <c r="A45" s="6">
        <v>100044</v>
      </c>
      <c r="B45" t="s">
        <v>17</v>
      </c>
    </row>
    <row r="46" spans="1:2" x14ac:dyDescent="0.3">
      <c r="A46" s="6">
        <v>100045</v>
      </c>
      <c r="B46" t="s">
        <v>17</v>
      </c>
    </row>
    <row r="47" spans="1:2" x14ac:dyDescent="0.3">
      <c r="A47" s="6">
        <v>100046</v>
      </c>
      <c r="B47" t="s">
        <v>17</v>
      </c>
    </row>
    <row r="48" spans="1:2" x14ac:dyDescent="0.3">
      <c r="A48" s="6">
        <v>100047</v>
      </c>
      <c r="B48" t="s">
        <v>17</v>
      </c>
    </row>
    <row r="49" spans="1:2" x14ac:dyDescent="0.3">
      <c r="A49" s="6">
        <v>100048</v>
      </c>
      <c r="B49" t="s">
        <v>17</v>
      </c>
    </row>
    <row r="50" spans="1:2" x14ac:dyDescent="0.3">
      <c r="A50" s="6">
        <v>100049</v>
      </c>
      <c r="B50" t="s">
        <v>17</v>
      </c>
    </row>
    <row r="51" spans="1:2" x14ac:dyDescent="0.3">
      <c r="A51" s="6">
        <v>100050</v>
      </c>
      <c r="B51" t="s">
        <v>16</v>
      </c>
    </row>
    <row r="52" spans="1:2" x14ac:dyDescent="0.3">
      <c r="A52" s="6">
        <v>100051</v>
      </c>
      <c r="B52" t="s">
        <v>17</v>
      </c>
    </row>
    <row r="53" spans="1:2" x14ac:dyDescent="0.3">
      <c r="A53" s="6">
        <v>100052</v>
      </c>
      <c r="B53" t="s">
        <v>16</v>
      </c>
    </row>
    <row r="54" spans="1:2" x14ac:dyDescent="0.3">
      <c r="A54" s="6">
        <v>100053</v>
      </c>
      <c r="B54" t="s">
        <v>17</v>
      </c>
    </row>
    <row r="55" spans="1:2" x14ac:dyDescent="0.3">
      <c r="A55" s="6">
        <v>100054</v>
      </c>
      <c r="B55" t="s">
        <v>16</v>
      </c>
    </row>
    <row r="56" spans="1:2" x14ac:dyDescent="0.3">
      <c r="A56" s="6">
        <v>100055</v>
      </c>
      <c r="B56" t="s">
        <v>17</v>
      </c>
    </row>
    <row r="57" spans="1:2" x14ac:dyDescent="0.3">
      <c r="A57" s="6">
        <v>100056</v>
      </c>
      <c r="B57" t="s">
        <v>17</v>
      </c>
    </row>
    <row r="58" spans="1:2" x14ac:dyDescent="0.3">
      <c r="A58" s="6">
        <v>100057</v>
      </c>
      <c r="B58" t="s">
        <v>17</v>
      </c>
    </row>
    <row r="59" spans="1:2" x14ac:dyDescent="0.3">
      <c r="A59" s="6">
        <v>100058</v>
      </c>
      <c r="B59" t="s">
        <v>17</v>
      </c>
    </row>
    <row r="60" spans="1:2" x14ac:dyDescent="0.3">
      <c r="A60" s="6">
        <v>100059</v>
      </c>
      <c r="B60" t="s">
        <v>17</v>
      </c>
    </row>
    <row r="61" spans="1:2" x14ac:dyDescent="0.3">
      <c r="A61" s="6">
        <v>100060</v>
      </c>
      <c r="B61" t="s">
        <v>17</v>
      </c>
    </row>
    <row r="62" spans="1:2" x14ac:dyDescent="0.3">
      <c r="A62" s="6">
        <v>100061</v>
      </c>
      <c r="B62" t="s">
        <v>17</v>
      </c>
    </row>
    <row r="63" spans="1:2" x14ac:dyDescent="0.3">
      <c r="A63" s="6">
        <v>100062</v>
      </c>
      <c r="B63" t="s">
        <v>17</v>
      </c>
    </row>
    <row r="64" spans="1:2" x14ac:dyDescent="0.3">
      <c r="A64" s="6">
        <v>100063</v>
      </c>
      <c r="B64" t="s">
        <v>16</v>
      </c>
    </row>
    <row r="65" spans="1:2" x14ac:dyDescent="0.3">
      <c r="A65" s="6">
        <v>100064</v>
      </c>
      <c r="B65" t="s">
        <v>17</v>
      </c>
    </row>
    <row r="66" spans="1:2" x14ac:dyDescent="0.3">
      <c r="A66" s="6">
        <v>100065</v>
      </c>
      <c r="B66" t="s">
        <v>17</v>
      </c>
    </row>
    <row r="67" spans="1:2" x14ac:dyDescent="0.3">
      <c r="A67" s="6">
        <v>100066</v>
      </c>
      <c r="B67" t="s">
        <v>17</v>
      </c>
    </row>
    <row r="68" spans="1:2" x14ac:dyDescent="0.3">
      <c r="A68" s="6">
        <v>100067</v>
      </c>
      <c r="B68" t="s">
        <v>17</v>
      </c>
    </row>
    <row r="69" spans="1:2" x14ac:dyDescent="0.3">
      <c r="A69" s="6">
        <v>100068</v>
      </c>
      <c r="B69" t="s">
        <v>16</v>
      </c>
    </row>
    <row r="70" spans="1:2" x14ac:dyDescent="0.3">
      <c r="A70" s="6">
        <v>100069</v>
      </c>
      <c r="B70" t="s">
        <v>16</v>
      </c>
    </row>
    <row r="71" spans="1:2" x14ac:dyDescent="0.3">
      <c r="A71" s="6">
        <v>100070</v>
      </c>
      <c r="B71" t="s">
        <v>16</v>
      </c>
    </row>
    <row r="72" spans="1:2" x14ac:dyDescent="0.3">
      <c r="A72" s="6">
        <v>100072</v>
      </c>
      <c r="B72" t="s">
        <v>17</v>
      </c>
    </row>
    <row r="73" spans="1:2" x14ac:dyDescent="0.3">
      <c r="A73" s="6">
        <v>100073</v>
      </c>
      <c r="B73" t="s">
        <v>17</v>
      </c>
    </row>
    <row r="74" spans="1:2" x14ac:dyDescent="0.3">
      <c r="A74" s="6">
        <v>100074</v>
      </c>
      <c r="B74" t="s">
        <v>17</v>
      </c>
    </row>
    <row r="75" spans="1:2" x14ac:dyDescent="0.3">
      <c r="A75" s="6">
        <v>100075</v>
      </c>
      <c r="B75" t="s">
        <v>17</v>
      </c>
    </row>
    <row r="76" spans="1:2" x14ac:dyDescent="0.3">
      <c r="A76" s="6">
        <v>100076</v>
      </c>
      <c r="B76" t="s">
        <v>16</v>
      </c>
    </row>
    <row r="77" spans="1:2" x14ac:dyDescent="0.3">
      <c r="A77" s="6">
        <v>100077</v>
      </c>
      <c r="B77" t="s">
        <v>17</v>
      </c>
    </row>
    <row r="78" spans="1:2" x14ac:dyDescent="0.3">
      <c r="A78" s="6">
        <v>100078</v>
      </c>
      <c r="B78" t="s">
        <v>17</v>
      </c>
    </row>
    <row r="79" spans="1:2" x14ac:dyDescent="0.3">
      <c r="A79" s="6">
        <v>100079</v>
      </c>
      <c r="B79" t="s">
        <v>17</v>
      </c>
    </row>
    <row r="80" spans="1:2" x14ac:dyDescent="0.3">
      <c r="A80" s="6">
        <v>100080</v>
      </c>
      <c r="B80" t="s">
        <v>17</v>
      </c>
    </row>
    <row r="81" spans="1:2" x14ac:dyDescent="0.3">
      <c r="A81" s="6">
        <v>100081</v>
      </c>
      <c r="B81" t="s">
        <v>17</v>
      </c>
    </row>
    <row r="82" spans="1:2" x14ac:dyDescent="0.3">
      <c r="A82" s="6">
        <v>100082</v>
      </c>
      <c r="B82" t="s">
        <v>17</v>
      </c>
    </row>
    <row r="83" spans="1:2" x14ac:dyDescent="0.3">
      <c r="A83" s="6">
        <v>100083</v>
      </c>
      <c r="B83" t="s">
        <v>17</v>
      </c>
    </row>
    <row r="84" spans="1:2" x14ac:dyDescent="0.3">
      <c r="A84" s="6">
        <v>100084</v>
      </c>
      <c r="B84" t="s">
        <v>16</v>
      </c>
    </row>
    <row r="85" spans="1:2" x14ac:dyDescent="0.3">
      <c r="A85" s="6">
        <v>100085</v>
      </c>
      <c r="B85" t="s">
        <v>17</v>
      </c>
    </row>
    <row r="86" spans="1:2" x14ac:dyDescent="0.3">
      <c r="A86" s="6">
        <v>100086</v>
      </c>
      <c r="B86" t="s">
        <v>16</v>
      </c>
    </row>
    <row r="87" spans="1:2" x14ac:dyDescent="0.3">
      <c r="A87" s="6">
        <v>100087</v>
      </c>
      <c r="B87" t="s">
        <v>17</v>
      </c>
    </row>
    <row r="88" spans="1:2" x14ac:dyDescent="0.3">
      <c r="A88" s="6">
        <v>100088</v>
      </c>
      <c r="B88" t="s">
        <v>16</v>
      </c>
    </row>
    <row r="89" spans="1:2" x14ac:dyDescent="0.3">
      <c r="A89" s="6">
        <v>100089</v>
      </c>
      <c r="B89" t="s">
        <v>17</v>
      </c>
    </row>
    <row r="90" spans="1:2" x14ac:dyDescent="0.3">
      <c r="A90" s="6">
        <v>100090</v>
      </c>
      <c r="B90" t="s">
        <v>17</v>
      </c>
    </row>
    <row r="91" spans="1:2" x14ac:dyDescent="0.3">
      <c r="A91" s="6">
        <v>100092</v>
      </c>
      <c r="B91" t="s">
        <v>17</v>
      </c>
    </row>
    <row r="92" spans="1:2" x14ac:dyDescent="0.3">
      <c r="A92" s="6">
        <v>100093</v>
      </c>
      <c r="B92" t="s">
        <v>17</v>
      </c>
    </row>
    <row r="93" spans="1:2" x14ac:dyDescent="0.3">
      <c r="A93" s="6">
        <v>100094</v>
      </c>
      <c r="B93" t="s">
        <v>17</v>
      </c>
    </row>
    <row r="94" spans="1:2" x14ac:dyDescent="0.3">
      <c r="A94" s="6">
        <v>100095</v>
      </c>
      <c r="B94" t="s">
        <v>17</v>
      </c>
    </row>
    <row r="95" spans="1:2" x14ac:dyDescent="0.3">
      <c r="A95" s="6">
        <v>100096</v>
      </c>
      <c r="B95" t="s">
        <v>17</v>
      </c>
    </row>
    <row r="96" spans="1:2" x14ac:dyDescent="0.3">
      <c r="A96" s="6">
        <v>100097</v>
      </c>
      <c r="B96" t="s">
        <v>17</v>
      </c>
    </row>
    <row r="97" spans="1:2" x14ac:dyDescent="0.3">
      <c r="A97" s="6">
        <v>100098</v>
      </c>
      <c r="B97" t="s">
        <v>17</v>
      </c>
    </row>
    <row r="98" spans="1:2" x14ac:dyDescent="0.3">
      <c r="A98" s="6">
        <v>100099</v>
      </c>
      <c r="B98" t="s">
        <v>16</v>
      </c>
    </row>
    <row r="99" spans="1:2" x14ac:dyDescent="0.3">
      <c r="A99" s="6">
        <v>100100</v>
      </c>
      <c r="B99" t="s">
        <v>17</v>
      </c>
    </row>
    <row r="100" spans="1:2" x14ac:dyDescent="0.3">
      <c r="A100" s="6">
        <v>100101</v>
      </c>
      <c r="B100" t="s">
        <v>17</v>
      </c>
    </row>
    <row r="101" spans="1:2" x14ac:dyDescent="0.3">
      <c r="A101" s="6">
        <v>100102</v>
      </c>
      <c r="B101" t="s">
        <v>17</v>
      </c>
    </row>
    <row r="102" spans="1:2" x14ac:dyDescent="0.3">
      <c r="A102" s="6">
        <v>100103</v>
      </c>
      <c r="B102" t="s">
        <v>16</v>
      </c>
    </row>
    <row r="103" spans="1:2" x14ac:dyDescent="0.3">
      <c r="A103" s="6">
        <v>100104</v>
      </c>
      <c r="B103" t="s">
        <v>17</v>
      </c>
    </row>
    <row r="104" spans="1:2" x14ac:dyDescent="0.3">
      <c r="A104" s="6">
        <v>100105</v>
      </c>
      <c r="B104" t="s">
        <v>17</v>
      </c>
    </row>
    <row r="105" spans="1:2" x14ac:dyDescent="0.3">
      <c r="A105" s="6">
        <v>100106</v>
      </c>
      <c r="B105" t="s">
        <v>17</v>
      </c>
    </row>
    <row r="106" spans="1:2" x14ac:dyDescent="0.3">
      <c r="A106" s="6">
        <v>100107</v>
      </c>
      <c r="B106" t="s">
        <v>17</v>
      </c>
    </row>
    <row r="107" spans="1:2" x14ac:dyDescent="0.3">
      <c r="A107" s="6">
        <v>100108</v>
      </c>
      <c r="B107" t="s">
        <v>17</v>
      </c>
    </row>
    <row r="108" spans="1:2" x14ac:dyDescent="0.3">
      <c r="A108" s="6">
        <v>100109</v>
      </c>
      <c r="B108" t="s">
        <v>16</v>
      </c>
    </row>
    <row r="109" spans="1:2" x14ac:dyDescent="0.3">
      <c r="A109" s="6">
        <v>100110</v>
      </c>
      <c r="B109" t="s">
        <v>16</v>
      </c>
    </row>
    <row r="110" spans="1:2" x14ac:dyDescent="0.3">
      <c r="A110" s="6">
        <v>100111</v>
      </c>
      <c r="B110" t="s">
        <v>16</v>
      </c>
    </row>
    <row r="111" spans="1:2" x14ac:dyDescent="0.3">
      <c r="A111" s="6">
        <v>100112</v>
      </c>
      <c r="B111" t="s">
        <v>17</v>
      </c>
    </row>
    <row r="112" spans="1:2" x14ac:dyDescent="0.3">
      <c r="A112" s="6">
        <v>100113</v>
      </c>
      <c r="B112" t="s">
        <v>17</v>
      </c>
    </row>
    <row r="113" spans="1:2" x14ac:dyDescent="0.3">
      <c r="A113" s="6">
        <v>100114</v>
      </c>
      <c r="B113" t="s">
        <v>17</v>
      </c>
    </row>
    <row r="114" spans="1:2" x14ac:dyDescent="0.3">
      <c r="A114" s="6">
        <v>100115</v>
      </c>
      <c r="B114" t="s">
        <v>17</v>
      </c>
    </row>
    <row r="115" spans="1:2" x14ac:dyDescent="0.3">
      <c r="A115" s="6">
        <v>100116</v>
      </c>
      <c r="B115" t="s">
        <v>17</v>
      </c>
    </row>
    <row r="116" spans="1:2" x14ac:dyDescent="0.3">
      <c r="A116" s="6">
        <v>100117</v>
      </c>
      <c r="B116" t="s">
        <v>17</v>
      </c>
    </row>
    <row r="117" spans="1:2" x14ac:dyDescent="0.3">
      <c r="A117" s="6">
        <v>100118</v>
      </c>
      <c r="B117" t="s">
        <v>17</v>
      </c>
    </row>
    <row r="118" spans="1:2" x14ac:dyDescent="0.3">
      <c r="A118" s="6">
        <v>100119</v>
      </c>
      <c r="B118" t="s">
        <v>17</v>
      </c>
    </row>
    <row r="119" spans="1:2" x14ac:dyDescent="0.3">
      <c r="A119" s="6">
        <v>100120</v>
      </c>
      <c r="B119" t="s">
        <v>17</v>
      </c>
    </row>
    <row r="120" spans="1:2" x14ac:dyDescent="0.3">
      <c r="A120" s="6">
        <v>100121</v>
      </c>
      <c r="B120" t="s">
        <v>16</v>
      </c>
    </row>
    <row r="121" spans="1:2" x14ac:dyDescent="0.3">
      <c r="A121" s="6">
        <v>100122</v>
      </c>
      <c r="B121" t="s">
        <v>17</v>
      </c>
    </row>
    <row r="122" spans="1:2" x14ac:dyDescent="0.3">
      <c r="A122" s="6">
        <v>100123</v>
      </c>
      <c r="B122" t="s">
        <v>17</v>
      </c>
    </row>
    <row r="123" spans="1:2" x14ac:dyDescent="0.3">
      <c r="A123" s="6">
        <v>100124</v>
      </c>
      <c r="B123" t="s">
        <v>17</v>
      </c>
    </row>
    <row r="124" spans="1:2" x14ac:dyDescent="0.3">
      <c r="A124" s="6">
        <v>100125</v>
      </c>
      <c r="B124" t="s">
        <v>17</v>
      </c>
    </row>
    <row r="125" spans="1:2" x14ac:dyDescent="0.3">
      <c r="A125" s="6">
        <v>100126</v>
      </c>
      <c r="B125" t="s">
        <v>17</v>
      </c>
    </row>
    <row r="126" spans="1:2" x14ac:dyDescent="0.3">
      <c r="A126" s="6">
        <v>100127</v>
      </c>
      <c r="B126" t="s">
        <v>16</v>
      </c>
    </row>
    <row r="127" spans="1:2" x14ac:dyDescent="0.3">
      <c r="A127" s="6">
        <v>100128</v>
      </c>
      <c r="B127" t="s">
        <v>16</v>
      </c>
    </row>
    <row r="128" spans="1:2" x14ac:dyDescent="0.3">
      <c r="A128" s="6">
        <v>100129</v>
      </c>
      <c r="B128" t="s">
        <v>17</v>
      </c>
    </row>
    <row r="129" spans="1:2" x14ac:dyDescent="0.3">
      <c r="A129" s="6">
        <v>100130</v>
      </c>
      <c r="B129" t="s">
        <v>17</v>
      </c>
    </row>
    <row r="130" spans="1:2" x14ac:dyDescent="0.3">
      <c r="A130" s="6">
        <v>100131</v>
      </c>
      <c r="B130" t="s">
        <v>17</v>
      </c>
    </row>
    <row r="131" spans="1:2" x14ac:dyDescent="0.3">
      <c r="A131" s="6">
        <v>100132</v>
      </c>
      <c r="B131" t="s">
        <v>17</v>
      </c>
    </row>
    <row r="132" spans="1:2" x14ac:dyDescent="0.3">
      <c r="A132" s="6">
        <v>100133</v>
      </c>
      <c r="B132" t="s">
        <v>17</v>
      </c>
    </row>
    <row r="133" spans="1:2" x14ac:dyDescent="0.3">
      <c r="A133" s="6">
        <v>100134</v>
      </c>
      <c r="B133" t="s">
        <v>17</v>
      </c>
    </row>
    <row r="134" spans="1:2" x14ac:dyDescent="0.3">
      <c r="A134" s="6">
        <v>100135</v>
      </c>
      <c r="B134" t="s">
        <v>17</v>
      </c>
    </row>
    <row r="135" spans="1:2" x14ac:dyDescent="0.3">
      <c r="A135" s="6">
        <v>100136</v>
      </c>
      <c r="B135" t="s">
        <v>16</v>
      </c>
    </row>
    <row r="136" spans="1:2" x14ac:dyDescent="0.3">
      <c r="A136" s="6">
        <v>100137</v>
      </c>
      <c r="B136" t="s">
        <v>17</v>
      </c>
    </row>
    <row r="137" spans="1:2" x14ac:dyDescent="0.3">
      <c r="A137" s="6">
        <v>100138</v>
      </c>
      <c r="B137" t="s">
        <v>17</v>
      </c>
    </row>
    <row r="138" spans="1:2" x14ac:dyDescent="0.3">
      <c r="A138" s="6">
        <v>100139</v>
      </c>
      <c r="B138" t="s">
        <v>16</v>
      </c>
    </row>
    <row r="139" spans="1:2" x14ac:dyDescent="0.3">
      <c r="A139" s="6">
        <v>100140</v>
      </c>
      <c r="B139" t="s">
        <v>17</v>
      </c>
    </row>
    <row r="140" spans="1:2" x14ac:dyDescent="0.3">
      <c r="A140" s="6">
        <v>100141</v>
      </c>
      <c r="B140" t="s">
        <v>17</v>
      </c>
    </row>
    <row r="141" spans="1:2" x14ac:dyDescent="0.3">
      <c r="A141" s="6">
        <v>100142</v>
      </c>
      <c r="B141" t="s">
        <v>17</v>
      </c>
    </row>
    <row r="142" spans="1:2" x14ac:dyDescent="0.3">
      <c r="A142" s="6">
        <v>100143</v>
      </c>
      <c r="B142" t="s">
        <v>17</v>
      </c>
    </row>
    <row r="143" spans="1:2" x14ac:dyDescent="0.3">
      <c r="A143" s="6">
        <v>100144</v>
      </c>
      <c r="B143" t="s">
        <v>17</v>
      </c>
    </row>
    <row r="144" spans="1:2" x14ac:dyDescent="0.3">
      <c r="A144" s="6">
        <v>100145</v>
      </c>
      <c r="B144" t="s">
        <v>17</v>
      </c>
    </row>
    <row r="145" spans="1:2" x14ac:dyDescent="0.3">
      <c r="A145" s="6">
        <v>100146</v>
      </c>
      <c r="B145" t="s">
        <v>17</v>
      </c>
    </row>
    <row r="146" spans="1:2" x14ac:dyDescent="0.3">
      <c r="A146" s="6">
        <v>100147</v>
      </c>
      <c r="B146" t="s">
        <v>17</v>
      </c>
    </row>
    <row r="147" spans="1:2" x14ac:dyDescent="0.3">
      <c r="A147" s="6">
        <v>100148</v>
      </c>
      <c r="B147" t="s">
        <v>17</v>
      </c>
    </row>
    <row r="148" spans="1:2" x14ac:dyDescent="0.3">
      <c r="A148" s="6">
        <v>100149</v>
      </c>
      <c r="B148" t="s">
        <v>17</v>
      </c>
    </row>
    <row r="149" spans="1:2" x14ac:dyDescent="0.3">
      <c r="A149" s="6">
        <v>100150</v>
      </c>
      <c r="B149" t="s">
        <v>17</v>
      </c>
    </row>
    <row r="150" spans="1:2" x14ac:dyDescent="0.3">
      <c r="A150" s="6">
        <v>100151</v>
      </c>
      <c r="B150" t="s">
        <v>17</v>
      </c>
    </row>
    <row r="151" spans="1:2" x14ac:dyDescent="0.3">
      <c r="A151" s="6">
        <v>100152</v>
      </c>
      <c r="B151" t="s">
        <v>17</v>
      </c>
    </row>
    <row r="152" spans="1:2" x14ac:dyDescent="0.3">
      <c r="A152" s="6">
        <v>100153</v>
      </c>
      <c r="B152" t="s">
        <v>17</v>
      </c>
    </row>
    <row r="153" spans="1:2" x14ac:dyDescent="0.3">
      <c r="A153" s="6">
        <v>100154</v>
      </c>
      <c r="B153" t="s">
        <v>17</v>
      </c>
    </row>
    <row r="154" spans="1:2" x14ac:dyDescent="0.3">
      <c r="A154" s="6">
        <v>100155</v>
      </c>
      <c r="B154" t="s">
        <v>17</v>
      </c>
    </row>
    <row r="155" spans="1:2" x14ac:dyDescent="0.3">
      <c r="A155" s="6">
        <v>100156</v>
      </c>
      <c r="B155" t="s">
        <v>17</v>
      </c>
    </row>
    <row r="156" spans="1:2" x14ac:dyDescent="0.3">
      <c r="A156" s="6">
        <v>100157</v>
      </c>
      <c r="B156" t="s">
        <v>17</v>
      </c>
    </row>
    <row r="157" spans="1:2" x14ac:dyDescent="0.3">
      <c r="A157" s="6">
        <v>100158</v>
      </c>
      <c r="B157" t="s">
        <v>17</v>
      </c>
    </row>
    <row r="158" spans="1:2" x14ac:dyDescent="0.3">
      <c r="A158" s="6">
        <v>100160</v>
      </c>
      <c r="B158" t="s">
        <v>17</v>
      </c>
    </row>
    <row r="159" spans="1:2" x14ac:dyDescent="0.3">
      <c r="A159" s="6">
        <v>100161</v>
      </c>
      <c r="B159" t="s">
        <v>17</v>
      </c>
    </row>
    <row r="160" spans="1:2" x14ac:dyDescent="0.3">
      <c r="A160" s="6">
        <v>100162</v>
      </c>
      <c r="B160" t="s">
        <v>17</v>
      </c>
    </row>
    <row r="161" spans="1:2" x14ac:dyDescent="0.3">
      <c r="A161" s="6">
        <v>100163</v>
      </c>
      <c r="B161" t="s">
        <v>17</v>
      </c>
    </row>
    <row r="162" spans="1:2" x14ac:dyDescent="0.3">
      <c r="A162" s="6">
        <v>100164</v>
      </c>
      <c r="B162" t="s">
        <v>17</v>
      </c>
    </row>
    <row r="163" spans="1:2" x14ac:dyDescent="0.3">
      <c r="A163" s="6">
        <v>100165</v>
      </c>
      <c r="B163" t="s">
        <v>17</v>
      </c>
    </row>
    <row r="164" spans="1:2" x14ac:dyDescent="0.3">
      <c r="A164" s="6">
        <v>100166</v>
      </c>
      <c r="B164" t="s">
        <v>17</v>
      </c>
    </row>
    <row r="165" spans="1:2" x14ac:dyDescent="0.3">
      <c r="A165" s="6">
        <v>100167</v>
      </c>
      <c r="B165" t="s">
        <v>16</v>
      </c>
    </row>
    <row r="166" spans="1:2" x14ac:dyDescent="0.3">
      <c r="A166" s="6">
        <v>100168</v>
      </c>
      <c r="B166" t="s">
        <v>17</v>
      </c>
    </row>
    <row r="167" spans="1:2" x14ac:dyDescent="0.3">
      <c r="A167" s="6">
        <v>100169</v>
      </c>
      <c r="B167" t="s">
        <v>17</v>
      </c>
    </row>
    <row r="168" spans="1:2" x14ac:dyDescent="0.3">
      <c r="A168" s="6">
        <v>100170</v>
      </c>
      <c r="B168" t="s">
        <v>17</v>
      </c>
    </row>
    <row r="169" spans="1:2" x14ac:dyDescent="0.3">
      <c r="A169" s="6">
        <v>100171</v>
      </c>
      <c r="B169" t="s">
        <v>17</v>
      </c>
    </row>
    <row r="170" spans="1:2" x14ac:dyDescent="0.3">
      <c r="A170" s="6">
        <v>100172</v>
      </c>
      <c r="B170" t="s">
        <v>17</v>
      </c>
    </row>
    <row r="171" spans="1:2" x14ac:dyDescent="0.3">
      <c r="A171" s="6">
        <v>100173</v>
      </c>
      <c r="B171" t="s">
        <v>16</v>
      </c>
    </row>
    <row r="172" spans="1:2" x14ac:dyDescent="0.3">
      <c r="A172" s="6">
        <v>100174</v>
      </c>
      <c r="B172" t="s">
        <v>17</v>
      </c>
    </row>
    <row r="173" spans="1:2" x14ac:dyDescent="0.3">
      <c r="A173" s="6">
        <v>100175</v>
      </c>
      <c r="B173" t="s">
        <v>17</v>
      </c>
    </row>
    <row r="174" spans="1:2" x14ac:dyDescent="0.3">
      <c r="A174" s="6">
        <v>100176</v>
      </c>
      <c r="B174" t="s">
        <v>16</v>
      </c>
    </row>
    <row r="175" spans="1:2" x14ac:dyDescent="0.3">
      <c r="A175" s="6">
        <v>100177</v>
      </c>
      <c r="B175" t="s">
        <v>17</v>
      </c>
    </row>
    <row r="176" spans="1:2" x14ac:dyDescent="0.3">
      <c r="A176" s="6">
        <v>100178</v>
      </c>
      <c r="B176" t="s">
        <v>17</v>
      </c>
    </row>
    <row r="177" spans="1:2" x14ac:dyDescent="0.3">
      <c r="A177" s="6">
        <v>100179</v>
      </c>
      <c r="B177" t="s">
        <v>17</v>
      </c>
    </row>
    <row r="178" spans="1:2" x14ac:dyDescent="0.3">
      <c r="A178" s="6">
        <v>100180</v>
      </c>
      <c r="B178" t="s">
        <v>17</v>
      </c>
    </row>
    <row r="179" spans="1:2" x14ac:dyDescent="0.3">
      <c r="A179" s="6">
        <v>100181</v>
      </c>
      <c r="B179" t="s">
        <v>17</v>
      </c>
    </row>
    <row r="180" spans="1:2" x14ac:dyDescent="0.3">
      <c r="A180" s="6">
        <v>100182</v>
      </c>
      <c r="B180" t="s">
        <v>17</v>
      </c>
    </row>
    <row r="181" spans="1:2" x14ac:dyDescent="0.3">
      <c r="A181" s="6">
        <v>100183</v>
      </c>
      <c r="B181" t="s">
        <v>17</v>
      </c>
    </row>
    <row r="182" spans="1:2" x14ac:dyDescent="0.3">
      <c r="A182" s="6">
        <v>100184</v>
      </c>
      <c r="B182" t="s">
        <v>17</v>
      </c>
    </row>
    <row r="183" spans="1:2" x14ac:dyDescent="0.3">
      <c r="A183" s="6">
        <v>100185</v>
      </c>
      <c r="B183" t="s">
        <v>17</v>
      </c>
    </row>
    <row r="184" spans="1:2" x14ac:dyDescent="0.3">
      <c r="A184" s="6">
        <v>100186</v>
      </c>
      <c r="B184" t="s">
        <v>17</v>
      </c>
    </row>
    <row r="185" spans="1:2" x14ac:dyDescent="0.3">
      <c r="A185" s="6">
        <v>100187</v>
      </c>
      <c r="B185" t="s">
        <v>17</v>
      </c>
    </row>
    <row r="186" spans="1:2" x14ac:dyDescent="0.3">
      <c r="A186" s="6">
        <v>100188</v>
      </c>
      <c r="B186" t="s">
        <v>17</v>
      </c>
    </row>
    <row r="187" spans="1:2" x14ac:dyDescent="0.3">
      <c r="A187" s="6">
        <v>100189</v>
      </c>
      <c r="B187" t="s">
        <v>17</v>
      </c>
    </row>
    <row r="188" spans="1:2" x14ac:dyDescent="0.3">
      <c r="A188" s="6">
        <v>100190</v>
      </c>
      <c r="B188" t="s">
        <v>17</v>
      </c>
    </row>
    <row r="189" spans="1:2" x14ac:dyDescent="0.3">
      <c r="A189" s="6">
        <v>100191</v>
      </c>
      <c r="B189" t="s">
        <v>17</v>
      </c>
    </row>
    <row r="190" spans="1:2" x14ac:dyDescent="0.3">
      <c r="A190" s="6">
        <v>100192</v>
      </c>
      <c r="B190" t="s">
        <v>17</v>
      </c>
    </row>
    <row r="191" spans="1:2" x14ac:dyDescent="0.3">
      <c r="A191" s="6">
        <v>100193</v>
      </c>
      <c r="B191" t="s">
        <v>16</v>
      </c>
    </row>
    <row r="192" spans="1:2" x14ac:dyDescent="0.3">
      <c r="A192" s="6">
        <v>100194</v>
      </c>
      <c r="B192" t="s">
        <v>17</v>
      </c>
    </row>
    <row r="193" spans="1:2" x14ac:dyDescent="0.3">
      <c r="A193" s="6">
        <v>100195</v>
      </c>
      <c r="B193" t="s">
        <v>17</v>
      </c>
    </row>
    <row r="194" spans="1:2" x14ac:dyDescent="0.3">
      <c r="A194" s="6">
        <v>100196</v>
      </c>
      <c r="B194" t="s">
        <v>17</v>
      </c>
    </row>
    <row r="195" spans="1:2" x14ac:dyDescent="0.3">
      <c r="A195" s="6">
        <v>100197</v>
      </c>
      <c r="B195" t="s">
        <v>17</v>
      </c>
    </row>
    <row r="196" spans="1:2" x14ac:dyDescent="0.3">
      <c r="A196" s="6">
        <v>100198</v>
      </c>
      <c r="B196" t="s">
        <v>17</v>
      </c>
    </row>
    <row r="197" spans="1:2" x14ac:dyDescent="0.3">
      <c r="A197" s="6">
        <v>100199</v>
      </c>
      <c r="B197" t="s">
        <v>16</v>
      </c>
    </row>
    <row r="198" spans="1:2" x14ac:dyDescent="0.3">
      <c r="A198" s="6">
        <v>100200</v>
      </c>
      <c r="B198" t="s">
        <v>17</v>
      </c>
    </row>
    <row r="199" spans="1:2" x14ac:dyDescent="0.3">
      <c r="A199" s="6">
        <v>100201</v>
      </c>
      <c r="B199" t="s">
        <v>17</v>
      </c>
    </row>
    <row r="200" spans="1:2" x14ac:dyDescent="0.3">
      <c r="A200" s="6">
        <v>100202</v>
      </c>
      <c r="B200" t="s">
        <v>17</v>
      </c>
    </row>
    <row r="201" spans="1:2" x14ac:dyDescent="0.3">
      <c r="A201" s="6">
        <v>100203</v>
      </c>
      <c r="B201" t="s">
        <v>17</v>
      </c>
    </row>
    <row r="202" spans="1:2" x14ac:dyDescent="0.3">
      <c r="A202" s="6">
        <v>100204</v>
      </c>
      <c r="B202" t="s">
        <v>17</v>
      </c>
    </row>
    <row r="203" spans="1:2" x14ac:dyDescent="0.3">
      <c r="A203" s="6">
        <v>100205</v>
      </c>
      <c r="B203" t="s">
        <v>16</v>
      </c>
    </row>
    <row r="204" spans="1:2" x14ac:dyDescent="0.3">
      <c r="A204" s="6">
        <v>100206</v>
      </c>
      <c r="B204" t="s">
        <v>17</v>
      </c>
    </row>
    <row r="205" spans="1:2" x14ac:dyDescent="0.3">
      <c r="A205" s="6">
        <v>100207</v>
      </c>
      <c r="B205" t="s">
        <v>17</v>
      </c>
    </row>
    <row r="206" spans="1:2" x14ac:dyDescent="0.3">
      <c r="A206" s="6">
        <v>100208</v>
      </c>
      <c r="B206" t="s">
        <v>17</v>
      </c>
    </row>
    <row r="207" spans="1:2" x14ac:dyDescent="0.3">
      <c r="A207" s="6">
        <v>100209</v>
      </c>
      <c r="B207" t="s">
        <v>17</v>
      </c>
    </row>
    <row r="208" spans="1:2" x14ac:dyDescent="0.3">
      <c r="A208" s="6">
        <v>100210</v>
      </c>
      <c r="B208" t="s">
        <v>16</v>
      </c>
    </row>
    <row r="209" spans="1:2" x14ac:dyDescent="0.3">
      <c r="A209" s="6">
        <v>100211</v>
      </c>
      <c r="B209" t="s">
        <v>16</v>
      </c>
    </row>
    <row r="210" spans="1:2" x14ac:dyDescent="0.3">
      <c r="A210" s="6">
        <v>100212</v>
      </c>
      <c r="B210" t="s">
        <v>17</v>
      </c>
    </row>
    <row r="211" spans="1:2" x14ac:dyDescent="0.3">
      <c r="A211" s="6">
        <v>100213</v>
      </c>
      <c r="B211" t="s">
        <v>17</v>
      </c>
    </row>
    <row r="212" spans="1:2" x14ac:dyDescent="0.3">
      <c r="A212" s="6">
        <v>100214</v>
      </c>
      <c r="B212" t="s">
        <v>17</v>
      </c>
    </row>
    <row r="213" spans="1:2" x14ac:dyDescent="0.3">
      <c r="A213" s="6">
        <v>100215</v>
      </c>
      <c r="B213" t="s">
        <v>17</v>
      </c>
    </row>
    <row r="214" spans="1:2" x14ac:dyDescent="0.3">
      <c r="A214" s="6">
        <v>100216</v>
      </c>
      <c r="B214" t="s">
        <v>17</v>
      </c>
    </row>
    <row r="215" spans="1:2" x14ac:dyDescent="0.3">
      <c r="A215" s="6">
        <v>100217</v>
      </c>
      <c r="B215" t="s">
        <v>17</v>
      </c>
    </row>
    <row r="216" spans="1:2" x14ac:dyDescent="0.3">
      <c r="A216" s="6">
        <v>100218</v>
      </c>
      <c r="B216" t="s">
        <v>17</v>
      </c>
    </row>
    <row r="217" spans="1:2" x14ac:dyDescent="0.3">
      <c r="A217" s="6">
        <v>100219</v>
      </c>
      <c r="B217" t="s">
        <v>17</v>
      </c>
    </row>
    <row r="218" spans="1:2" x14ac:dyDescent="0.3">
      <c r="A218" s="6">
        <v>100220</v>
      </c>
      <c r="B218" t="s">
        <v>17</v>
      </c>
    </row>
    <row r="219" spans="1:2" x14ac:dyDescent="0.3">
      <c r="A219" s="6">
        <v>100221</v>
      </c>
      <c r="B219" t="s">
        <v>17</v>
      </c>
    </row>
    <row r="220" spans="1:2" x14ac:dyDescent="0.3">
      <c r="A220" s="6">
        <v>100222</v>
      </c>
      <c r="B220" t="s">
        <v>17</v>
      </c>
    </row>
    <row r="221" spans="1:2" x14ac:dyDescent="0.3">
      <c r="A221" s="6">
        <v>100223</v>
      </c>
      <c r="B221" t="s">
        <v>17</v>
      </c>
    </row>
    <row r="222" spans="1:2" x14ac:dyDescent="0.3">
      <c r="A222" s="6">
        <v>100224</v>
      </c>
      <c r="B222" t="s">
        <v>16</v>
      </c>
    </row>
    <row r="223" spans="1:2" x14ac:dyDescent="0.3">
      <c r="A223" s="6">
        <v>100225</v>
      </c>
      <c r="B223" t="s">
        <v>17</v>
      </c>
    </row>
    <row r="224" spans="1:2" x14ac:dyDescent="0.3">
      <c r="A224" s="6">
        <v>100226</v>
      </c>
      <c r="B224" t="s">
        <v>17</v>
      </c>
    </row>
    <row r="225" spans="1:2" x14ac:dyDescent="0.3">
      <c r="A225" s="6">
        <v>100227</v>
      </c>
      <c r="B225" t="s">
        <v>17</v>
      </c>
    </row>
    <row r="226" spans="1:2" x14ac:dyDescent="0.3">
      <c r="A226" s="6">
        <v>100228</v>
      </c>
      <c r="B226" t="s">
        <v>17</v>
      </c>
    </row>
    <row r="227" spans="1:2" x14ac:dyDescent="0.3">
      <c r="A227" s="6">
        <v>100229</v>
      </c>
      <c r="B227" t="s">
        <v>17</v>
      </c>
    </row>
    <row r="228" spans="1:2" x14ac:dyDescent="0.3">
      <c r="A228" s="6">
        <v>100230</v>
      </c>
      <c r="B228" t="s">
        <v>17</v>
      </c>
    </row>
    <row r="229" spans="1:2" x14ac:dyDescent="0.3">
      <c r="A229" s="6">
        <v>100231</v>
      </c>
      <c r="B229" t="s">
        <v>16</v>
      </c>
    </row>
    <row r="230" spans="1:2" x14ac:dyDescent="0.3">
      <c r="A230" s="6">
        <v>100232</v>
      </c>
      <c r="B230" t="s">
        <v>17</v>
      </c>
    </row>
    <row r="231" spans="1:2" x14ac:dyDescent="0.3">
      <c r="A231" s="6">
        <v>100233</v>
      </c>
      <c r="B231" t="s">
        <v>17</v>
      </c>
    </row>
    <row r="232" spans="1:2" x14ac:dyDescent="0.3">
      <c r="A232" s="6">
        <v>100234</v>
      </c>
      <c r="B232" t="s">
        <v>17</v>
      </c>
    </row>
    <row r="233" spans="1:2" x14ac:dyDescent="0.3">
      <c r="A233" s="6">
        <v>100235</v>
      </c>
      <c r="B233" t="s">
        <v>17</v>
      </c>
    </row>
    <row r="234" spans="1:2" x14ac:dyDescent="0.3">
      <c r="A234" s="6">
        <v>100236</v>
      </c>
      <c r="B234" t="s">
        <v>17</v>
      </c>
    </row>
    <row r="235" spans="1:2" x14ac:dyDescent="0.3">
      <c r="A235" s="6">
        <v>100237</v>
      </c>
      <c r="B235" t="s">
        <v>16</v>
      </c>
    </row>
    <row r="236" spans="1:2" x14ac:dyDescent="0.3">
      <c r="A236" s="6">
        <v>100238</v>
      </c>
      <c r="B236" t="s">
        <v>17</v>
      </c>
    </row>
    <row r="237" spans="1:2" x14ac:dyDescent="0.3">
      <c r="A237" s="6">
        <v>100239</v>
      </c>
      <c r="B237" t="s">
        <v>17</v>
      </c>
    </row>
    <row r="238" spans="1:2" x14ac:dyDescent="0.3">
      <c r="A238" s="6">
        <v>100240</v>
      </c>
      <c r="B238" t="s">
        <v>17</v>
      </c>
    </row>
    <row r="239" spans="1:2" x14ac:dyDescent="0.3">
      <c r="A239" s="6">
        <v>100241</v>
      </c>
      <c r="B239" t="s">
        <v>17</v>
      </c>
    </row>
    <row r="240" spans="1:2" x14ac:dyDescent="0.3">
      <c r="A240" s="6">
        <v>100243</v>
      </c>
      <c r="B240" t="s">
        <v>17</v>
      </c>
    </row>
    <row r="241" spans="1:2" x14ac:dyDescent="0.3">
      <c r="A241" s="6">
        <v>100244</v>
      </c>
      <c r="B241" t="s">
        <v>17</v>
      </c>
    </row>
    <row r="242" spans="1:2" x14ac:dyDescent="0.3">
      <c r="A242" s="6">
        <v>100245</v>
      </c>
      <c r="B242" t="s">
        <v>16</v>
      </c>
    </row>
    <row r="243" spans="1:2" x14ac:dyDescent="0.3">
      <c r="A243" s="6">
        <v>100246</v>
      </c>
      <c r="B243" t="s">
        <v>17</v>
      </c>
    </row>
    <row r="244" spans="1:2" x14ac:dyDescent="0.3">
      <c r="A244" s="6">
        <v>100247</v>
      </c>
      <c r="B244" t="s">
        <v>17</v>
      </c>
    </row>
    <row r="245" spans="1:2" x14ac:dyDescent="0.3">
      <c r="A245" s="6">
        <v>100248</v>
      </c>
      <c r="B245" t="s">
        <v>17</v>
      </c>
    </row>
    <row r="246" spans="1:2" x14ac:dyDescent="0.3">
      <c r="A246" s="6">
        <v>100249</v>
      </c>
      <c r="B246" t="s">
        <v>17</v>
      </c>
    </row>
    <row r="247" spans="1:2" x14ac:dyDescent="0.3">
      <c r="A247" s="6">
        <v>100250</v>
      </c>
      <c r="B247" t="s">
        <v>17</v>
      </c>
    </row>
    <row r="248" spans="1:2" x14ac:dyDescent="0.3">
      <c r="A248" s="6">
        <v>100251</v>
      </c>
      <c r="B248" t="s">
        <v>17</v>
      </c>
    </row>
    <row r="249" spans="1:2" x14ac:dyDescent="0.3">
      <c r="A249" s="6">
        <v>100252</v>
      </c>
      <c r="B249" t="s">
        <v>17</v>
      </c>
    </row>
    <row r="250" spans="1:2" x14ac:dyDescent="0.3">
      <c r="A250" s="6">
        <v>100253</v>
      </c>
      <c r="B250" t="s">
        <v>17</v>
      </c>
    </row>
    <row r="251" spans="1:2" x14ac:dyDescent="0.3">
      <c r="A251" s="6">
        <v>100254</v>
      </c>
      <c r="B251" t="s">
        <v>17</v>
      </c>
    </row>
    <row r="252" spans="1:2" x14ac:dyDescent="0.3">
      <c r="A252" s="6">
        <v>100255</v>
      </c>
      <c r="B252" t="s">
        <v>17</v>
      </c>
    </row>
    <row r="253" spans="1:2" x14ac:dyDescent="0.3">
      <c r="A253" s="6">
        <v>100256</v>
      </c>
      <c r="B253" t="s">
        <v>17</v>
      </c>
    </row>
    <row r="254" spans="1:2" x14ac:dyDescent="0.3">
      <c r="A254" s="6">
        <v>100257</v>
      </c>
      <c r="B254" t="s">
        <v>17</v>
      </c>
    </row>
    <row r="255" spans="1:2" x14ac:dyDescent="0.3">
      <c r="A255" s="6">
        <v>100258</v>
      </c>
      <c r="B255" t="s">
        <v>16</v>
      </c>
    </row>
    <row r="256" spans="1:2" x14ac:dyDescent="0.3">
      <c r="A256" s="6">
        <v>100259</v>
      </c>
      <c r="B256" t="s">
        <v>17</v>
      </c>
    </row>
    <row r="257" spans="1:2" x14ac:dyDescent="0.3">
      <c r="A257" s="6">
        <v>100260</v>
      </c>
      <c r="B257" t="s">
        <v>17</v>
      </c>
    </row>
    <row r="258" spans="1:2" x14ac:dyDescent="0.3">
      <c r="A258" s="6">
        <v>100261</v>
      </c>
      <c r="B258" t="s">
        <v>16</v>
      </c>
    </row>
    <row r="259" spans="1:2" x14ac:dyDescent="0.3">
      <c r="A259" s="6">
        <v>100262</v>
      </c>
      <c r="B259" t="s">
        <v>16</v>
      </c>
    </row>
    <row r="260" spans="1:2" x14ac:dyDescent="0.3">
      <c r="A260" s="6">
        <v>100263</v>
      </c>
      <c r="B260" t="s">
        <v>17</v>
      </c>
    </row>
    <row r="261" spans="1:2" x14ac:dyDescent="0.3">
      <c r="A261" s="6">
        <v>100264</v>
      </c>
      <c r="B261" t="s">
        <v>17</v>
      </c>
    </row>
    <row r="262" spans="1:2" x14ac:dyDescent="0.3">
      <c r="A262" s="6">
        <v>100265</v>
      </c>
      <c r="B262" t="s">
        <v>16</v>
      </c>
    </row>
    <row r="263" spans="1:2" x14ac:dyDescent="0.3">
      <c r="A263" s="6">
        <v>100266</v>
      </c>
      <c r="B263" t="s">
        <v>17</v>
      </c>
    </row>
    <row r="264" spans="1:2" x14ac:dyDescent="0.3">
      <c r="A264" s="6">
        <v>100267</v>
      </c>
      <c r="B264" t="s">
        <v>17</v>
      </c>
    </row>
    <row r="265" spans="1:2" x14ac:dyDescent="0.3">
      <c r="A265" s="6">
        <v>100268</v>
      </c>
      <c r="B265" t="s">
        <v>16</v>
      </c>
    </row>
    <row r="266" spans="1:2" x14ac:dyDescent="0.3">
      <c r="A266" s="6">
        <v>100269</v>
      </c>
      <c r="B266" t="s">
        <v>17</v>
      </c>
    </row>
    <row r="267" spans="1:2" x14ac:dyDescent="0.3">
      <c r="A267" s="6">
        <v>100270</v>
      </c>
      <c r="B267" t="s">
        <v>17</v>
      </c>
    </row>
    <row r="268" spans="1:2" x14ac:dyDescent="0.3">
      <c r="A268" s="6">
        <v>100271</v>
      </c>
      <c r="B268" t="s">
        <v>17</v>
      </c>
    </row>
    <row r="269" spans="1:2" x14ac:dyDescent="0.3">
      <c r="A269" s="6">
        <v>100272</v>
      </c>
      <c r="B269" t="s">
        <v>17</v>
      </c>
    </row>
    <row r="270" spans="1:2" x14ac:dyDescent="0.3">
      <c r="A270" s="6">
        <v>100273</v>
      </c>
      <c r="B270" t="s">
        <v>17</v>
      </c>
    </row>
    <row r="271" spans="1:2" x14ac:dyDescent="0.3">
      <c r="A271" s="6">
        <v>100274</v>
      </c>
      <c r="B271" t="s">
        <v>16</v>
      </c>
    </row>
    <row r="272" spans="1:2" x14ac:dyDescent="0.3">
      <c r="A272" s="6">
        <v>100275</v>
      </c>
      <c r="B272" t="s">
        <v>17</v>
      </c>
    </row>
    <row r="273" spans="1:2" x14ac:dyDescent="0.3">
      <c r="A273" s="6">
        <v>100276</v>
      </c>
      <c r="B273" t="s">
        <v>17</v>
      </c>
    </row>
    <row r="274" spans="1:2" x14ac:dyDescent="0.3">
      <c r="A274" s="6">
        <v>100277</v>
      </c>
      <c r="B274" t="s">
        <v>17</v>
      </c>
    </row>
    <row r="275" spans="1:2" x14ac:dyDescent="0.3">
      <c r="A275" s="6">
        <v>100278</v>
      </c>
      <c r="B275" t="s">
        <v>17</v>
      </c>
    </row>
    <row r="276" spans="1:2" x14ac:dyDescent="0.3">
      <c r="A276" s="6">
        <v>100279</v>
      </c>
      <c r="B276" t="s">
        <v>17</v>
      </c>
    </row>
    <row r="277" spans="1:2" x14ac:dyDescent="0.3">
      <c r="A277" s="6">
        <v>100280</v>
      </c>
      <c r="B277" t="s">
        <v>17</v>
      </c>
    </row>
    <row r="278" spans="1:2" x14ac:dyDescent="0.3">
      <c r="A278" s="6">
        <v>100281</v>
      </c>
      <c r="B278" t="s">
        <v>17</v>
      </c>
    </row>
    <row r="279" spans="1:2" x14ac:dyDescent="0.3">
      <c r="A279" s="6">
        <v>100282</v>
      </c>
      <c r="B279" t="s">
        <v>17</v>
      </c>
    </row>
    <row r="280" spans="1:2" x14ac:dyDescent="0.3">
      <c r="A280" s="6">
        <v>100283</v>
      </c>
      <c r="B280" t="s">
        <v>17</v>
      </c>
    </row>
    <row r="281" spans="1:2" x14ac:dyDescent="0.3">
      <c r="A281" s="6">
        <v>100284</v>
      </c>
      <c r="B281" t="s">
        <v>17</v>
      </c>
    </row>
    <row r="282" spans="1:2" x14ac:dyDescent="0.3">
      <c r="A282" s="6">
        <v>100285</v>
      </c>
      <c r="B282" t="s">
        <v>17</v>
      </c>
    </row>
    <row r="283" spans="1:2" x14ac:dyDescent="0.3">
      <c r="A283" s="6">
        <v>100286</v>
      </c>
      <c r="B283" t="s">
        <v>17</v>
      </c>
    </row>
    <row r="284" spans="1:2" x14ac:dyDescent="0.3">
      <c r="A284" s="6">
        <v>100287</v>
      </c>
      <c r="B284" t="s">
        <v>16</v>
      </c>
    </row>
    <row r="285" spans="1:2" x14ac:dyDescent="0.3">
      <c r="A285" s="6">
        <v>100288</v>
      </c>
      <c r="B285" t="s">
        <v>17</v>
      </c>
    </row>
    <row r="286" spans="1:2" x14ac:dyDescent="0.3">
      <c r="A286" s="6">
        <v>100289</v>
      </c>
      <c r="B286" t="s">
        <v>17</v>
      </c>
    </row>
    <row r="287" spans="1:2" x14ac:dyDescent="0.3">
      <c r="A287" s="6">
        <v>100290</v>
      </c>
      <c r="B287" t="s">
        <v>17</v>
      </c>
    </row>
    <row r="288" spans="1:2" x14ac:dyDescent="0.3">
      <c r="A288" s="6">
        <v>100291</v>
      </c>
      <c r="B288" t="s">
        <v>16</v>
      </c>
    </row>
    <row r="289" spans="1:2" x14ac:dyDescent="0.3">
      <c r="A289" s="6">
        <v>100292</v>
      </c>
      <c r="B289" t="s">
        <v>17</v>
      </c>
    </row>
    <row r="290" spans="1:2" x14ac:dyDescent="0.3">
      <c r="A290" s="6">
        <v>100293</v>
      </c>
      <c r="B290" t="s">
        <v>17</v>
      </c>
    </row>
    <row r="291" spans="1:2" x14ac:dyDescent="0.3">
      <c r="A291" s="6">
        <v>100294</v>
      </c>
      <c r="B291" t="s">
        <v>17</v>
      </c>
    </row>
    <row r="292" spans="1:2" x14ac:dyDescent="0.3">
      <c r="A292" s="6">
        <v>100295</v>
      </c>
      <c r="B292" t="s">
        <v>17</v>
      </c>
    </row>
    <row r="293" spans="1:2" x14ac:dyDescent="0.3">
      <c r="A293" s="6">
        <v>100296</v>
      </c>
      <c r="B293" t="s">
        <v>17</v>
      </c>
    </row>
    <row r="294" spans="1:2" x14ac:dyDescent="0.3">
      <c r="A294" s="6">
        <v>100297</v>
      </c>
      <c r="B294" t="s">
        <v>17</v>
      </c>
    </row>
    <row r="295" spans="1:2" x14ac:dyDescent="0.3">
      <c r="A295" s="6">
        <v>100298</v>
      </c>
      <c r="B295" t="s">
        <v>17</v>
      </c>
    </row>
    <row r="296" spans="1:2" x14ac:dyDescent="0.3">
      <c r="A296" s="6">
        <v>100299</v>
      </c>
      <c r="B296" t="s">
        <v>16</v>
      </c>
    </row>
    <row r="297" spans="1:2" x14ac:dyDescent="0.3">
      <c r="A297" s="6">
        <v>100300</v>
      </c>
      <c r="B297" t="s">
        <v>17</v>
      </c>
    </row>
    <row r="298" spans="1:2" x14ac:dyDescent="0.3">
      <c r="A298" s="6">
        <v>100301</v>
      </c>
      <c r="B298" t="s">
        <v>17</v>
      </c>
    </row>
    <row r="299" spans="1:2" x14ac:dyDescent="0.3">
      <c r="A299" s="6">
        <v>100302</v>
      </c>
      <c r="B299" t="s">
        <v>17</v>
      </c>
    </row>
  </sheetData>
  <sortState xmlns:xlrd2="http://schemas.microsoft.com/office/spreadsheetml/2017/richdata2" ref="A2:B599">
    <sortCondition ref="A2:A5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CFF6-DC9F-804C-B462-8659A5600AB2}">
  <dimension ref="A1:B63"/>
  <sheetViews>
    <sheetView workbookViewId="0"/>
  </sheetViews>
  <sheetFormatPr defaultColWidth="11.19921875" defaultRowHeight="15.6" x14ac:dyDescent="0.3"/>
  <cols>
    <col min="1" max="1" width="14" bestFit="1" customWidth="1"/>
    <col min="2" max="2" width="15" bestFit="1" customWidth="1"/>
  </cols>
  <sheetData>
    <row r="1" spans="1:2" x14ac:dyDescent="0.3">
      <c r="A1" s="1" t="s">
        <v>745</v>
      </c>
      <c r="B1" s="1" t="s">
        <v>744</v>
      </c>
    </row>
    <row r="2" spans="1:2" x14ac:dyDescent="0.3">
      <c r="A2" t="s">
        <v>743</v>
      </c>
      <c r="B2" t="s">
        <v>742</v>
      </c>
    </row>
    <row r="3" spans="1:2" x14ac:dyDescent="0.3">
      <c r="A3" t="s">
        <v>741</v>
      </c>
      <c r="B3" t="s">
        <v>740</v>
      </c>
    </row>
    <row r="4" spans="1:2" x14ac:dyDescent="0.3">
      <c r="A4" t="s">
        <v>739</v>
      </c>
      <c r="B4" t="s">
        <v>738</v>
      </c>
    </row>
    <row r="5" spans="1:2" x14ac:dyDescent="0.3">
      <c r="A5" t="s">
        <v>737</v>
      </c>
      <c r="B5" t="s">
        <v>736</v>
      </c>
    </row>
    <row r="6" spans="1:2" x14ac:dyDescent="0.3">
      <c r="A6" t="s">
        <v>735</v>
      </c>
      <c r="B6" t="s">
        <v>734</v>
      </c>
    </row>
    <row r="7" spans="1:2" x14ac:dyDescent="0.3">
      <c r="A7" t="s">
        <v>733</v>
      </c>
      <c r="B7" t="s">
        <v>732</v>
      </c>
    </row>
    <row r="8" spans="1:2" x14ac:dyDescent="0.3">
      <c r="A8" t="s">
        <v>731</v>
      </c>
      <c r="B8" t="s">
        <v>729</v>
      </c>
    </row>
    <row r="9" spans="1:2" x14ac:dyDescent="0.3">
      <c r="A9" t="s">
        <v>730</v>
      </c>
      <c r="B9" t="s">
        <v>729</v>
      </c>
    </row>
    <row r="10" spans="1:2" x14ac:dyDescent="0.3">
      <c r="A10" t="s">
        <v>728</v>
      </c>
      <c r="B10" t="s">
        <v>727</v>
      </c>
    </row>
    <row r="11" spans="1:2" x14ac:dyDescent="0.3">
      <c r="A11" t="s">
        <v>726</v>
      </c>
      <c r="B11" t="s">
        <v>725</v>
      </c>
    </row>
    <row r="12" spans="1:2" x14ac:dyDescent="0.3">
      <c r="A12" t="s">
        <v>724</v>
      </c>
      <c r="B12" t="s">
        <v>723</v>
      </c>
    </row>
    <row r="13" spans="1:2" x14ac:dyDescent="0.3">
      <c r="A13" t="s">
        <v>722</v>
      </c>
      <c r="B13" t="s">
        <v>721</v>
      </c>
    </row>
    <row r="14" spans="1:2" x14ac:dyDescent="0.3">
      <c r="A14" t="s">
        <v>720</v>
      </c>
      <c r="B14" t="s">
        <v>719</v>
      </c>
    </row>
    <row r="15" spans="1:2" x14ac:dyDescent="0.3">
      <c r="A15" t="s">
        <v>718</v>
      </c>
      <c r="B15" t="s">
        <v>717</v>
      </c>
    </row>
    <row r="16" spans="1:2" x14ac:dyDescent="0.3">
      <c r="A16" t="s">
        <v>716</v>
      </c>
      <c r="B16" t="s">
        <v>715</v>
      </c>
    </row>
    <row r="17" spans="1:2" x14ac:dyDescent="0.3">
      <c r="A17" t="s">
        <v>714</v>
      </c>
      <c r="B17" t="s">
        <v>713</v>
      </c>
    </row>
    <row r="18" spans="1:2" x14ac:dyDescent="0.3">
      <c r="A18" t="s">
        <v>712</v>
      </c>
      <c r="B18" t="s">
        <v>711</v>
      </c>
    </row>
    <row r="19" spans="1:2" x14ac:dyDescent="0.3">
      <c r="A19" t="s">
        <v>710</v>
      </c>
      <c r="B19" t="s">
        <v>709</v>
      </c>
    </row>
    <row r="20" spans="1:2" x14ac:dyDescent="0.3">
      <c r="A20" t="s">
        <v>708</v>
      </c>
      <c r="B20" t="s">
        <v>707</v>
      </c>
    </row>
    <row r="21" spans="1:2" x14ac:dyDescent="0.3">
      <c r="A21" t="s">
        <v>706</v>
      </c>
      <c r="B21" t="s">
        <v>705</v>
      </c>
    </row>
    <row r="22" spans="1:2" x14ac:dyDescent="0.3">
      <c r="A22" t="s">
        <v>704</v>
      </c>
      <c r="B22" t="s">
        <v>703</v>
      </c>
    </row>
    <row r="23" spans="1:2" x14ac:dyDescent="0.3">
      <c r="A23" t="s">
        <v>702</v>
      </c>
      <c r="B23" t="s">
        <v>701</v>
      </c>
    </row>
    <row r="24" spans="1:2" x14ac:dyDescent="0.3">
      <c r="A24" t="s">
        <v>700</v>
      </c>
      <c r="B24" t="s">
        <v>699</v>
      </c>
    </row>
    <row r="25" spans="1:2" x14ac:dyDescent="0.3">
      <c r="A25" t="s">
        <v>698</v>
      </c>
      <c r="B25" t="s">
        <v>697</v>
      </c>
    </row>
    <row r="26" spans="1:2" x14ac:dyDescent="0.3">
      <c r="A26" t="s">
        <v>696</v>
      </c>
      <c r="B26" t="s">
        <v>695</v>
      </c>
    </row>
    <row r="27" spans="1:2" x14ac:dyDescent="0.3">
      <c r="A27" t="s">
        <v>694</v>
      </c>
      <c r="B27" t="s">
        <v>693</v>
      </c>
    </row>
    <row r="28" spans="1:2" x14ac:dyDescent="0.3">
      <c r="A28" t="s">
        <v>692</v>
      </c>
      <c r="B28" t="s">
        <v>691</v>
      </c>
    </row>
    <row r="29" spans="1:2" x14ac:dyDescent="0.3">
      <c r="A29" t="s">
        <v>690</v>
      </c>
      <c r="B29" t="s">
        <v>689</v>
      </c>
    </row>
    <row r="30" spans="1:2" x14ac:dyDescent="0.3">
      <c r="A30" t="s">
        <v>688</v>
      </c>
      <c r="B30" t="s">
        <v>687</v>
      </c>
    </row>
    <row r="31" spans="1:2" x14ac:dyDescent="0.3">
      <c r="A31" t="s">
        <v>686</v>
      </c>
      <c r="B31" t="s">
        <v>685</v>
      </c>
    </row>
    <row r="32" spans="1:2" x14ac:dyDescent="0.3">
      <c r="A32" t="s">
        <v>684</v>
      </c>
      <c r="B32" t="s">
        <v>683</v>
      </c>
    </row>
    <row r="33" spans="1:2" x14ac:dyDescent="0.3">
      <c r="A33" t="s">
        <v>625</v>
      </c>
      <c r="B33" t="s">
        <v>682</v>
      </c>
    </row>
    <row r="34" spans="1:2" x14ac:dyDescent="0.3">
      <c r="A34" t="s">
        <v>681</v>
      </c>
      <c r="B34" t="s">
        <v>680</v>
      </c>
    </row>
    <row r="35" spans="1:2" x14ac:dyDescent="0.3">
      <c r="A35" t="s">
        <v>679</v>
      </c>
      <c r="B35" t="s">
        <v>678</v>
      </c>
    </row>
    <row r="36" spans="1:2" x14ac:dyDescent="0.3">
      <c r="A36" t="s">
        <v>677</v>
      </c>
      <c r="B36" t="s">
        <v>676</v>
      </c>
    </row>
    <row r="37" spans="1:2" x14ac:dyDescent="0.3">
      <c r="A37" t="s">
        <v>675</v>
      </c>
      <c r="B37" t="s">
        <v>674</v>
      </c>
    </row>
    <row r="38" spans="1:2" x14ac:dyDescent="0.3">
      <c r="A38" t="s">
        <v>673</v>
      </c>
      <c r="B38" t="s">
        <v>672</v>
      </c>
    </row>
    <row r="39" spans="1:2" x14ac:dyDescent="0.3">
      <c r="A39" t="s">
        <v>671</v>
      </c>
      <c r="B39" t="s">
        <v>670</v>
      </c>
    </row>
    <row r="40" spans="1:2" x14ac:dyDescent="0.3">
      <c r="A40" t="s">
        <v>669</v>
      </c>
      <c r="B40" t="s">
        <v>668</v>
      </c>
    </row>
    <row r="41" spans="1:2" x14ac:dyDescent="0.3">
      <c r="A41" t="s">
        <v>667</v>
      </c>
      <c r="B41" t="s">
        <v>666</v>
      </c>
    </row>
    <row r="42" spans="1:2" x14ac:dyDescent="0.3">
      <c r="A42" t="s">
        <v>665</v>
      </c>
      <c r="B42" t="s">
        <v>664</v>
      </c>
    </row>
    <row r="43" spans="1:2" x14ac:dyDescent="0.3">
      <c r="A43" t="s">
        <v>663</v>
      </c>
      <c r="B43" t="s">
        <v>662</v>
      </c>
    </row>
    <row r="44" spans="1:2" x14ac:dyDescent="0.3">
      <c r="A44" t="s">
        <v>661</v>
      </c>
      <c r="B44" t="s">
        <v>660</v>
      </c>
    </row>
    <row r="45" spans="1:2" x14ac:dyDescent="0.3">
      <c r="A45" t="s">
        <v>659</v>
      </c>
      <c r="B45" t="s">
        <v>658</v>
      </c>
    </row>
    <row r="46" spans="1:2" x14ac:dyDescent="0.3">
      <c r="A46" t="s">
        <v>657</v>
      </c>
      <c r="B46" t="s">
        <v>656</v>
      </c>
    </row>
    <row r="47" spans="1:2" x14ac:dyDescent="0.3">
      <c r="A47" t="s">
        <v>655</v>
      </c>
      <c r="B47" t="s">
        <v>654</v>
      </c>
    </row>
    <row r="48" spans="1:2" x14ac:dyDescent="0.3">
      <c r="A48" t="s">
        <v>653</v>
      </c>
      <c r="B48" t="s">
        <v>652</v>
      </c>
    </row>
    <row r="49" spans="1:2" x14ac:dyDescent="0.3">
      <c r="A49" t="s">
        <v>651</v>
      </c>
      <c r="B49" t="s">
        <v>650</v>
      </c>
    </row>
    <row r="50" spans="1:2" x14ac:dyDescent="0.3">
      <c r="A50" t="s">
        <v>649</v>
      </c>
      <c r="B50" t="s">
        <v>648</v>
      </c>
    </row>
    <row r="51" spans="1:2" x14ac:dyDescent="0.3">
      <c r="A51" t="s">
        <v>647</v>
      </c>
      <c r="B51" t="s">
        <v>646</v>
      </c>
    </row>
    <row r="52" spans="1:2" x14ac:dyDescent="0.3">
      <c r="A52" t="s">
        <v>645</v>
      </c>
      <c r="B52" t="s">
        <v>644</v>
      </c>
    </row>
    <row r="53" spans="1:2" x14ac:dyDescent="0.3">
      <c r="A53" t="s">
        <v>643</v>
      </c>
      <c r="B53" t="s">
        <v>642</v>
      </c>
    </row>
    <row r="54" spans="1:2" x14ac:dyDescent="0.3">
      <c r="A54" t="s">
        <v>641</v>
      </c>
      <c r="B54" t="s">
        <v>640</v>
      </c>
    </row>
    <row r="55" spans="1:2" x14ac:dyDescent="0.3">
      <c r="A55" t="s">
        <v>639</v>
      </c>
      <c r="B55" t="s">
        <v>638</v>
      </c>
    </row>
    <row r="56" spans="1:2" x14ac:dyDescent="0.3">
      <c r="A56" t="s">
        <v>637</v>
      </c>
      <c r="B56" t="s">
        <v>636</v>
      </c>
    </row>
    <row r="57" spans="1:2" x14ac:dyDescent="0.3">
      <c r="A57" t="s">
        <v>635</v>
      </c>
      <c r="B57" t="s">
        <v>634</v>
      </c>
    </row>
    <row r="58" spans="1:2" x14ac:dyDescent="0.3">
      <c r="A58" t="s">
        <v>633</v>
      </c>
      <c r="B58" t="s">
        <v>632</v>
      </c>
    </row>
    <row r="59" spans="1:2" x14ac:dyDescent="0.3">
      <c r="A59" t="s">
        <v>631</v>
      </c>
      <c r="B59" t="s">
        <v>630</v>
      </c>
    </row>
    <row r="60" spans="1:2" x14ac:dyDescent="0.3">
      <c r="A60" t="s">
        <v>629</v>
      </c>
      <c r="B60" t="s">
        <v>628</v>
      </c>
    </row>
    <row r="61" spans="1:2" x14ac:dyDescent="0.3">
      <c r="A61" t="s">
        <v>627</v>
      </c>
      <c r="B61" t="s">
        <v>626</v>
      </c>
    </row>
    <row r="62" spans="1:2" x14ac:dyDescent="0.3">
      <c r="A62" t="s">
        <v>625</v>
      </c>
      <c r="B62" t="s">
        <v>624</v>
      </c>
    </row>
    <row r="63" spans="1:2" x14ac:dyDescent="0.3">
      <c r="A63" t="s">
        <v>623</v>
      </c>
      <c r="B63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UCSF-LPTDG</vt:lpstr>
      <vt:lpstr>Clinical Info</vt:lpstr>
      <vt:lpstr>Clinical_Dictionary</vt:lpstr>
      <vt:lpstr>TrainTestSplit</vt:lpstr>
      <vt:lpstr>UCSF-PDGM Mapping</vt:lpstr>
      <vt:lpstr>'UCSF-LPTDG'!ET_2</vt:lpstr>
      <vt:lpstr>'UCSF-LPTDG'!flairdecrease</vt:lpstr>
      <vt:lpstr>'UCSF-LPTDG'!flairincrease</vt:lpstr>
      <vt:lpstr>'UCSF-LPTDG'!NCR_2</vt:lpstr>
      <vt:lpstr>'UCSF-LPTDG'!RC_</vt:lpstr>
      <vt:lpstr>'UCSF-LPTDG'!SNFH</vt:lpstr>
      <vt:lpstr>'UCSF-LPTDG'!t1cedecrease</vt:lpstr>
      <vt:lpstr>'UCSF-LPTDG'!t1ceincrease</vt:lpstr>
      <vt:lpstr>'UCSF-LPTDG'!TC_2</vt:lpstr>
      <vt:lpstr>'UCSF-LPTDG'!WT_1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Rudie, Jeffrey</dc:creator>
  <cp:lastModifiedBy>Patrick Liao</cp:lastModifiedBy>
  <dcterms:created xsi:type="dcterms:W3CDTF">2022-07-14T21:42:16Z</dcterms:created>
  <dcterms:modified xsi:type="dcterms:W3CDTF">2025-02-02T17:28:16Z</dcterms:modified>
</cp:coreProperties>
</file>