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drobin\Desktop\"/>
    </mc:Choice>
  </mc:AlternateContent>
  <xr:revisionPtr revIDLastSave="0" documentId="13_ncr:1_{BFA163D9-49DD-415B-B1FB-4DBC579E95A9}" xr6:coauthVersionLast="47" xr6:coauthVersionMax="47" xr10:uidLastSave="{00000000-0000-0000-0000-000000000000}"/>
  <bookViews>
    <workbookView xWindow="14400" yWindow="0" windowWidth="14400" windowHeight="15600" activeTab="1" xr2:uid="{AAACBA29-9FB7-4F24-B0D7-774BB46DA3F7}"/>
  </bookViews>
  <sheets>
    <sheet name="Table" sheetId="1" r:id="rId1"/>
    <sheet name="Track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2" l="1"/>
  <c r="F5" i="2" s="1"/>
  <c r="O5" i="2"/>
  <c r="L5" i="2"/>
  <c r="K5" i="2"/>
  <c r="F3" i="2"/>
  <c r="F4" i="2"/>
  <c r="F2" i="2"/>
  <c r="O4" i="2"/>
  <c r="K4" i="2"/>
  <c r="L4" i="2" s="1"/>
  <c r="D4" i="2"/>
  <c r="O3" i="2"/>
  <c r="O2" i="2"/>
  <c r="L3" i="2"/>
  <c r="K3" i="2"/>
  <c r="L2" i="2"/>
  <c r="K2" i="2"/>
  <c r="D3" i="2"/>
  <c r="D2" i="2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4" i="1"/>
  <c r="D5" i="1"/>
  <c r="D6" i="1"/>
  <c r="D7" i="1"/>
  <c r="D8" i="1"/>
  <c r="D9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</calcChain>
</file>

<file path=xl/sharedStrings.xml><?xml version="1.0" encoding="utf-8"?>
<sst xmlns="http://schemas.openxmlformats.org/spreadsheetml/2006/main" count="13" uniqueCount="11">
  <si>
    <t>Decimal Odds</t>
  </si>
  <si>
    <t>American Odds</t>
  </si>
  <si>
    <t>Implied Probability</t>
  </si>
  <si>
    <t># Games</t>
  </si>
  <si>
    <t>Unit</t>
  </si>
  <si>
    <t>Bet</t>
  </si>
  <si>
    <t>Payout</t>
  </si>
  <si>
    <t>Big 4 Parlay</t>
  </si>
  <si>
    <t>profit (units)</t>
  </si>
  <si>
    <t>Odds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</si>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</sst>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9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 wrapText="1"/>
    </xf>
    <xf numFmtId="1" fontId="0" fillId="0" borderId="0" xfId="0" applyNumberFormat="1"/>
    <xf numFmtId="2" fontId="0" fillId="0" borderId="0" xfId="0" applyNumberFormat="1"/>
    <xf numFmtId="10" fontId="0" fillId="0" borderId="0" xfId="2" applyNumberFormat="1" applyFont="1"/>
    <xf numFmtId="15" fontId="0" fillId="0" borderId="0" xfId="0" applyNumberFormat="1"/>
    <xf numFmtId="8" fontId="0" fillId="0" borderId="0" xfId="0" applyNumberFormat="1"/>
    <xf numFmtId="8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9" fontId="0" fillId="0" borderId="0" xfId="2" applyNumberFormat="1" applyFont="1"/>
    <xf numFmtId="169" fontId="0" fillId="0" borderId="0" xfId="0" applyNumberFormat="1"/>
    <xf numFmtId="1" fontId="2" fillId="2" borderId="1" xfId="3" applyNumberFormat="1" applyBorder="1"/>
    <xf numFmtId="1" fontId="2" fillId="2" borderId="0" xfId="3" applyNumberFormat="1"/>
    <xf numFmtId="0" fontId="3" fillId="3" borderId="0" xfId="4"/>
    <xf numFmtId="0" fontId="2" fillId="2" borderId="1" xfId="3" applyBorder="1"/>
    <xf numFmtId="0" fontId="2" fillId="2" borderId="0" xfId="3"/>
    <xf numFmtId="169" fontId="0" fillId="0" borderId="0" xfId="0" applyNumberFormat="1" applyFill="1" applyBorder="1"/>
  </cellXfs>
  <cellStyles count="5">
    <cellStyle name="Bad" xfId="4" builtinId="27"/>
    <cellStyle name="Currency" xfId="1" builtinId="4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EC52-929A-4B86-B4A1-A7F12E0589DB}">
  <sheetPr>
    <tabColor theme="7" tint="0.39997558519241921"/>
  </sheetPr>
  <dimension ref="B3:D23"/>
  <sheetViews>
    <sheetView workbookViewId="0">
      <selection activeCell="C7" sqref="C7:D7"/>
    </sheetView>
  </sheetViews>
  <sheetFormatPr defaultRowHeight="15" x14ac:dyDescent="0.25"/>
  <cols>
    <col min="2" max="4" width="11.42578125" customWidth="1"/>
  </cols>
  <sheetData>
    <row r="3" spans="2:4" ht="33.75" customHeight="1" x14ac:dyDescent="0.25">
      <c r="B3" s="1" t="s">
        <v>0</v>
      </c>
      <c r="C3" s="1" t="s">
        <v>1</v>
      </c>
      <c r="D3" s="1" t="s">
        <v>2</v>
      </c>
    </row>
    <row r="4" spans="2:4" x14ac:dyDescent="0.25">
      <c r="B4" s="3">
        <f>IF(C4&lt;0,(100/ABS(C4))+1,(C4/100)+1)</f>
        <v>1.1000000000000001</v>
      </c>
      <c r="C4">
        <v>-1000</v>
      </c>
      <c r="D4" s="4">
        <f t="shared" ref="D4:D8" si="0">IF(C4&lt;0,((ABS(C4)/(ABS(C4)+100))),((100/(C4+100))))</f>
        <v>0.90909090909090906</v>
      </c>
    </row>
    <row r="5" spans="2:4" x14ac:dyDescent="0.25">
      <c r="B5" s="3">
        <f t="shared" ref="B5:B23" si="1">IF(C5&lt;0,(100/ABS(C5))+1,(C5/100)+1)</f>
        <v>1.1333333333333333</v>
      </c>
      <c r="C5">
        <v>-750</v>
      </c>
      <c r="D5" s="4">
        <f t="shared" si="0"/>
        <v>0.88235294117647056</v>
      </c>
    </row>
    <row r="6" spans="2:4" x14ac:dyDescent="0.25">
      <c r="B6" s="3">
        <f t="shared" si="1"/>
        <v>1.1666666666666667</v>
      </c>
      <c r="C6">
        <v>-600</v>
      </c>
      <c r="D6" s="4">
        <f t="shared" si="0"/>
        <v>0.8571428571428571</v>
      </c>
    </row>
    <row r="7" spans="2:4" x14ac:dyDescent="0.25">
      <c r="B7" s="3">
        <f t="shared" si="1"/>
        <v>1.2</v>
      </c>
      <c r="C7">
        <v>-500</v>
      </c>
      <c r="D7" s="4">
        <f t="shared" si="0"/>
        <v>0.83333333333333337</v>
      </c>
    </row>
    <row r="8" spans="2:4" x14ac:dyDescent="0.25">
      <c r="B8" s="3">
        <f t="shared" si="1"/>
        <v>1.25</v>
      </c>
      <c r="C8">
        <v>-400</v>
      </c>
      <c r="D8" s="4">
        <f t="shared" si="0"/>
        <v>0.8</v>
      </c>
    </row>
    <row r="9" spans="2:4" x14ac:dyDescent="0.25">
      <c r="B9" s="3">
        <f t="shared" si="1"/>
        <v>1.4</v>
      </c>
      <c r="C9">
        <v>-250</v>
      </c>
      <c r="D9" s="4">
        <f>IF(C9&lt;0,((ABS(C9)/(ABS(C9)+100))),((100/(C9+100))))</f>
        <v>0.7142857142857143</v>
      </c>
    </row>
    <row r="10" spans="2:4" x14ac:dyDescent="0.25">
      <c r="B10" s="3">
        <f t="shared" si="1"/>
        <v>1.5</v>
      </c>
      <c r="C10">
        <v>-200</v>
      </c>
      <c r="D10" s="4">
        <f t="shared" ref="D10:D23" si="2">IF(C10&lt;0,((ABS(C10)/(ABS(C10)+100))),((100/(C10+100))))</f>
        <v>0.66666666666666663</v>
      </c>
    </row>
    <row r="11" spans="2:4" x14ac:dyDescent="0.25">
      <c r="B11" s="3">
        <f t="shared" si="1"/>
        <v>1.6666666666666665</v>
      </c>
      <c r="C11">
        <v>-150</v>
      </c>
      <c r="D11" s="4">
        <f t="shared" si="2"/>
        <v>0.6</v>
      </c>
    </row>
    <row r="12" spans="2:4" x14ac:dyDescent="0.25">
      <c r="B12" s="3">
        <f t="shared" si="1"/>
        <v>1.8</v>
      </c>
      <c r="C12">
        <v>-125</v>
      </c>
      <c r="D12" s="4">
        <f t="shared" si="2"/>
        <v>0.55555555555555558</v>
      </c>
    </row>
    <row r="13" spans="2:4" x14ac:dyDescent="0.25">
      <c r="B13" s="3">
        <f t="shared" si="1"/>
        <v>1.9090909090909092</v>
      </c>
      <c r="C13">
        <v>-110</v>
      </c>
      <c r="D13" s="4">
        <f t="shared" si="2"/>
        <v>0.52380952380952384</v>
      </c>
    </row>
    <row r="14" spans="2:4" x14ac:dyDescent="0.25">
      <c r="B14" s="3">
        <f t="shared" si="1"/>
        <v>2.1</v>
      </c>
      <c r="C14">
        <v>110</v>
      </c>
      <c r="D14" s="4">
        <f t="shared" si="2"/>
        <v>0.47619047619047616</v>
      </c>
    </row>
    <row r="15" spans="2:4" x14ac:dyDescent="0.25">
      <c r="B15" s="3">
        <f t="shared" si="1"/>
        <v>2.25</v>
      </c>
      <c r="C15">
        <v>125</v>
      </c>
      <c r="D15" s="4">
        <f t="shared" si="2"/>
        <v>0.44444444444444442</v>
      </c>
    </row>
    <row r="16" spans="2:4" x14ac:dyDescent="0.25">
      <c r="B16" s="3">
        <f t="shared" si="1"/>
        <v>2.5</v>
      </c>
      <c r="C16">
        <v>150</v>
      </c>
      <c r="D16" s="4">
        <f t="shared" si="2"/>
        <v>0.4</v>
      </c>
    </row>
    <row r="17" spans="2:4" x14ac:dyDescent="0.25">
      <c r="B17" s="3">
        <f t="shared" si="1"/>
        <v>3</v>
      </c>
      <c r="C17">
        <v>200</v>
      </c>
      <c r="D17" s="4">
        <f t="shared" si="2"/>
        <v>0.33333333333333331</v>
      </c>
    </row>
    <row r="18" spans="2:4" x14ac:dyDescent="0.25">
      <c r="B18" s="3">
        <f t="shared" si="1"/>
        <v>3.5</v>
      </c>
      <c r="C18">
        <v>250</v>
      </c>
      <c r="D18" s="4">
        <f t="shared" si="2"/>
        <v>0.2857142857142857</v>
      </c>
    </row>
    <row r="19" spans="2:4" x14ac:dyDescent="0.25">
      <c r="B19" s="3">
        <f t="shared" si="1"/>
        <v>5</v>
      </c>
      <c r="C19">
        <v>400</v>
      </c>
      <c r="D19" s="4">
        <f t="shared" si="2"/>
        <v>0.2</v>
      </c>
    </row>
    <row r="20" spans="2:4" x14ac:dyDescent="0.25">
      <c r="B20" s="3">
        <f t="shared" si="1"/>
        <v>6</v>
      </c>
      <c r="C20">
        <v>500</v>
      </c>
      <c r="D20" s="4">
        <f t="shared" si="2"/>
        <v>0.16666666666666666</v>
      </c>
    </row>
    <row r="21" spans="2:4" x14ac:dyDescent="0.25">
      <c r="B21" s="3">
        <f t="shared" si="1"/>
        <v>7</v>
      </c>
      <c r="C21">
        <v>600</v>
      </c>
      <c r="D21" s="4">
        <f t="shared" si="2"/>
        <v>0.14285714285714285</v>
      </c>
    </row>
    <row r="22" spans="2:4" x14ac:dyDescent="0.25">
      <c r="B22" s="3">
        <f t="shared" si="1"/>
        <v>8.5</v>
      </c>
      <c r="C22">
        <v>750</v>
      </c>
      <c r="D22" s="4">
        <f t="shared" si="2"/>
        <v>0.11764705882352941</v>
      </c>
    </row>
    <row r="23" spans="2:4" x14ac:dyDescent="0.25">
      <c r="B23" s="3">
        <f t="shared" si="1"/>
        <v>11</v>
      </c>
      <c r="C23">
        <v>1000</v>
      </c>
      <c r="D23" s="4">
        <f t="shared" si="2"/>
        <v>9.0909090909090912E-2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0F11-DD77-4271-83CB-B90AB8A64D1E}">
  <dimension ref="A1:O5"/>
  <sheetViews>
    <sheetView tabSelected="1" workbookViewId="0">
      <selection activeCell="D29" sqref="D29"/>
    </sheetView>
  </sheetViews>
  <sheetFormatPr defaultRowHeight="15" x14ac:dyDescent="0.25"/>
  <cols>
    <col min="1" max="1" width="9.7109375" bestFit="1" customWidth="1"/>
    <col min="5" max="5" width="9.140625" style="13"/>
    <col min="6" max="6" width="12.42578125" bestFit="1" customWidth="1"/>
    <col min="7" max="7" width="9.140625" style="8"/>
    <col min="8" max="8" width="10.5703125" bestFit="1" customWidth="1"/>
    <col min="14" max="14" width="9.140625" style="13"/>
    <col min="15" max="15" width="12.28515625" bestFit="1" customWidth="1"/>
  </cols>
  <sheetData>
    <row r="1" spans="1:15" x14ac:dyDescent="0.25">
      <c r="B1" t="s">
        <v>3</v>
      </c>
      <c r="C1" t="s">
        <v>4</v>
      </c>
      <c r="D1" t="s">
        <v>5</v>
      </c>
      <c r="E1" s="13" t="s">
        <v>6</v>
      </c>
      <c r="F1" t="s">
        <v>10</v>
      </c>
      <c r="G1" s="9" t="s">
        <v>7</v>
      </c>
      <c r="H1" s="10"/>
      <c r="I1" s="10"/>
      <c r="J1" s="10"/>
      <c r="K1" s="10" t="s">
        <v>9</v>
      </c>
      <c r="L1" s="10"/>
      <c r="M1" s="11" t="s">
        <v>5</v>
      </c>
      <c r="N1" s="19" t="s">
        <v>6</v>
      </c>
      <c r="O1" s="11" t="s">
        <v>8</v>
      </c>
    </row>
    <row r="2" spans="1:15" x14ac:dyDescent="0.25">
      <c r="A2" s="5">
        <v>45341</v>
      </c>
      <c r="B2">
        <v>18</v>
      </c>
      <c r="C2" s="7">
        <v>-0.5</v>
      </c>
      <c r="D2" s="7">
        <f>B2*C2</f>
        <v>-9</v>
      </c>
      <c r="E2" s="13">
        <v>9.2200000000000006</v>
      </c>
      <c r="F2" s="12">
        <f>((E2+D2)/ABS(C2))/B2</f>
        <v>2.4444444444444515E-2</v>
      </c>
      <c r="G2" s="14">
        <v>-2000</v>
      </c>
      <c r="H2" s="15">
        <v>-1600</v>
      </c>
      <c r="I2" s="15">
        <v>-600</v>
      </c>
      <c r="J2" s="15">
        <v>-600</v>
      </c>
      <c r="K2" s="3">
        <f>((100/ABS(G2))+1)*((100/ABS(H2))+1)*((100/ABS(I2))+1)*((100/ABS(J2))+1)</f>
        <v>1.5184895833333336</v>
      </c>
      <c r="L2" s="2">
        <f>IF(K2&gt;2,(K2-1)*100,-100/(K2-1))</f>
        <v>-192.8679055750878</v>
      </c>
      <c r="M2" s="6">
        <v>-2</v>
      </c>
      <c r="N2" s="13">
        <v>3.05</v>
      </c>
      <c r="O2" s="12">
        <f>((N2+M2)/ABS(M2))</f>
        <v>0.52499999999999991</v>
      </c>
    </row>
    <row r="3" spans="1:15" x14ac:dyDescent="0.25">
      <c r="A3" s="5">
        <v>45342</v>
      </c>
      <c r="B3">
        <v>23</v>
      </c>
      <c r="C3" s="7">
        <v>-0.5</v>
      </c>
      <c r="D3" s="7">
        <f>B3*C3</f>
        <v>-11.5</v>
      </c>
      <c r="E3" s="13">
        <v>8.3699999999999992</v>
      </c>
      <c r="F3" s="12">
        <f>((E3+D3)/ABS(C3))/B3</f>
        <v>-0.27217391304347832</v>
      </c>
      <c r="G3" s="17">
        <v>-1600</v>
      </c>
      <c r="H3" s="18">
        <v>-1000</v>
      </c>
      <c r="I3" s="18">
        <v>-800</v>
      </c>
      <c r="J3" s="16">
        <v>-550</v>
      </c>
      <c r="K3" s="3">
        <f>((100/ABS(G3))+1)*((100/ABS(H3))+1)*((100/ABS(I3))+1)*((100/ABS(J3))+1)</f>
        <v>1.5539062500000003</v>
      </c>
      <c r="L3" s="2">
        <f>IF(K3&gt;2,(K3-1)*100,-100/(K3-1))</f>
        <v>-180.53596614950627</v>
      </c>
      <c r="M3" s="6">
        <v>-2</v>
      </c>
      <c r="N3" s="13">
        <v>0</v>
      </c>
      <c r="O3" s="12">
        <f>((N3+M3)/ABS(M3))</f>
        <v>-1</v>
      </c>
    </row>
    <row r="4" spans="1:15" x14ac:dyDescent="0.25">
      <c r="A4" s="5">
        <v>45343</v>
      </c>
      <c r="B4">
        <v>42</v>
      </c>
      <c r="C4" s="7">
        <v>-0.5</v>
      </c>
      <c r="D4" s="7">
        <f>B4*C4</f>
        <v>-21</v>
      </c>
      <c r="E4" s="13">
        <v>23.76</v>
      </c>
      <c r="F4" s="12">
        <f>((E4+D4)/ABS(C4))/B4</f>
        <v>0.13142857142857151</v>
      </c>
      <c r="G4" s="17">
        <v>-7500</v>
      </c>
      <c r="H4" s="18">
        <v>-3000</v>
      </c>
      <c r="I4" s="18">
        <v>-1600</v>
      </c>
      <c r="J4" s="16">
        <v>-800</v>
      </c>
      <c r="K4" s="3">
        <f>((100/ABS(G4))+1)*((100/ABS(H4))+1)*((100/ABS(I4))+1)*((100/ABS(J4))+1)</f>
        <v>1.2516250000000002</v>
      </c>
      <c r="L4" s="2">
        <f>IF(K4&gt;2,(K4-1)*100,-100/(K4-1))</f>
        <v>-397.41679085941348</v>
      </c>
      <c r="M4" s="6">
        <v>-5</v>
      </c>
      <c r="N4" s="13">
        <v>0</v>
      </c>
      <c r="O4" s="12">
        <f>((N4+M4)/ABS(M4))</f>
        <v>-1</v>
      </c>
    </row>
    <row r="5" spans="1:15" x14ac:dyDescent="0.25">
      <c r="A5" s="5">
        <v>45344</v>
      </c>
      <c r="B5">
        <v>58</v>
      </c>
      <c r="C5" s="7">
        <v>-0.5</v>
      </c>
      <c r="D5" s="7">
        <f>B5*C5</f>
        <v>-29</v>
      </c>
      <c r="F5" s="12">
        <f>((E5+D5)/ABS(C5))/B5</f>
        <v>-1</v>
      </c>
      <c r="G5" s="8">
        <v>-4000</v>
      </c>
      <c r="H5">
        <v>-1800</v>
      </c>
      <c r="I5">
        <v>-1200</v>
      </c>
      <c r="J5">
        <v>-1000</v>
      </c>
      <c r="K5" s="3">
        <f>((100/ABS(G5))+1)*((100/ABS(H5))+1)*((100/ABS(I5))+1)*((100/ABS(J5))+1)</f>
        <v>1.2893171296296295</v>
      </c>
      <c r="L5" s="2">
        <f>IF(K5&gt;2,(K5-1)*100,-100/(K5-1))</f>
        <v>-345.6414769772374</v>
      </c>
      <c r="M5" s="6">
        <v>-5</v>
      </c>
      <c r="O5" s="12">
        <f>((N5+M5)/ABS(M5))</f>
        <v>-1</v>
      </c>
    </row>
  </sheetData>
  <mergeCells count="2">
    <mergeCell ref="G1:J1"/>
    <mergeCell ref="K1:L1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6B0E25E2-9C5B-49AB-A3F4-E00F70B74B5A}">
            <x14:iconSet custom="1">
              <x14:cfvo type="percent">
                <xm:f>0</xm:f>
              </x14:cfvo>
              <x14:cfvo type="percent" gte="0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F1:F1048576</xm:sqref>
        </x14:conditionalFormatting>
        <x14:conditionalFormatting xmlns:xm="http://schemas.microsoft.com/office/excel/2006/main">
          <x14:cfRule type="iconSet" priority="1" id="{7DCABC68-042C-4986-8C9D-7E76FF7FD7A3}">
            <x14:iconSet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3TrafficLights1" iconId="0"/>
              <x14:cfIcon iconSet="3TrafficLights1" iconId="0"/>
              <x14:cfIcon iconSet="3TrafficLights1" iconId="2"/>
            </x14:iconSet>
          </x14:cfRule>
          <xm:sqref>O1:O1048576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Odrobina, Pat (US) - SAS</dc:creator>
  <cp:lastModifiedBy>Odrobina, Pat (US) - SAS</cp:lastModifiedBy>
  <dcterms:created xsi:type="dcterms:W3CDTF">2024-02-20T14:05:37Z</dcterms:created>
  <dcterms:modified xsi:type="dcterms:W3CDTF">2024-02-22T15:01:33Z</dcterms:modified>
</cp:coreProperties>
</file>