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P_Mech_var8A_20210329\grasp_analysis\field_positions\"/>
    </mc:Choice>
  </mc:AlternateContent>
  <xr:revisionPtr revIDLastSave="0" documentId="13_ncr:1_{8973012B-1362-46FB-AACD-DF5BEA81FA7E}" xr6:coauthVersionLast="46" xr6:coauthVersionMax="46" xr10:uidLastSave="{00000000-0000-0000-0000-000000000000}"/>
  <bookViews>
    <workbookView xWindow="38440" yWindow="5090" windowWidth="14470" windowHeight="5730" xr2:uid="{E478FF71-AFF9-426A-B8E1-841D1BA8F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V3" i="1"/>
  <c r="W3" i="1" s="1"/>
  <c r="Z3" i="1" s="1"/>
  <c r="V4" i="1"/>
  <c r="W4" i="1" s="1"/>
  <c r="V5" i="1"/>
  <c r="W5" i="1" s="1"/>
  <c r="V6" i="1"/>
  <c r="W6" i="1" s="1"/>
  <c r="V7" i="1"/>
  <c r="W7" i="1" s="1"/>
  <c r="V8" i="1"/>
  <c r="W8" i="1" s="1"/>
  <c r="V9" i="1"/>
  <c r="V10" i="1"/>
  <c r="W10" i="1" s="1"/>
  <c r="V2" i="1"/>
  <c r="W2" i="1" s="1"/>
  <c r="W9" i="1" l="1"/>
  <c r="Z9" i="1" s="1"/>
  <c r="Z8" i="1"/>
  <c r="Z7" i="1"/>
  <c r="Z5" i="1"/>
  <c r="Z6" i="1"/>
  <c r="Z4" i="1"/>
  <c r="Z10" i="1"/>
  <c r="Z2" i="1"/>
</calcChain>
</file>

<file path=xl/sharedStrings.xml><?xml version="1.0" encoding="utf-8"?>
<sst xmlns="http://schemas.openxmlformats.org/spreadsheetml/2006/main" count="22" uniqueCount="18">
  <si>
    <t>x_deg</t>
  </si>
  <si>
    <t>y_deg</t>
  </si>
  <si>
    <t>x_img_mm</t>
  </si>
  <si>
    <t>y_img_mm</t>
  </si>
  <si>
    <t>x_entrance_mm</t>
  </si>
  <si>
    <t>y_entrance_mm</t>
  </si>
  <si>
    <t>m_img</t>
  </si>
  <si>
    <t>l_img</t>
  </si>
  <si>
    <t>n_img</t>
  </si>
  <si>
    <t>l_entrance</t>
  </si>
  <si>
    <t>m_entrance</t>
  </si>
  <si>
    <t>n_entrance</t>
  </si>
  <si>
    <t>z_img_mm</t>
  </si>
  <si>
    <t>z_entrance_mm</t>
  </si>
  <si>
    <t>dotprod</t>
  </si>
  <si>
    <t>x_perp_l</t>
  </si>
  <si>
    <t>y_perp_m</t>
  </si>
  <si>
    <t>z_perp_n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</si>
</sst>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0415-4F13-4FCF-BE2E-3F3899330CBD}">
  <dimension ref="A1:Z11"/>
  <sheetViews>
    <sheetView tabSelected="1" workbookViewId="0">
      <selection activeCell="P1" sqref="P1:P1048576"/>
    </sheetView>
  </sheetViews>
  <sheetFormatPr defaultRowHeight="14.5" x14ac:dyDescent="0.35"/>
  <cols>
    <col min="1" max="1" width="10.26953125" customWidth="1"/>
    <col min="2" max="2" width="11.453125" customWidth="1"/>
    <col min="3" max="3" width="10.81640625" customWidth="1"/>
    <col min="4" max="4" width="10.54296875" customWidth="1"/>
    <col min="5" max="5" width="12.36328125" customWidth="1"/>
    <col min="6" max="6" width="11.08984375" customWidth="1"/>
    <col min="7" max="7" width="11.36328125" customWidth="1"/>
    <col min="8" max="8" width="10.54296875" customWidth="1"/>
    <col min="9" max="9" width="11" customWidth="1"/>
    <col min="10" max="10" width="16.6328125" customWidth="1"/>
    <col min="11" max="11" width="16.36328125" customWidth="1"/>
    <col min="12" max="12" width="11.1796875" customWidth="1"/>
    <col min="14" max="14" width="10.26953125" customWidth="1"/>
    <col min="15" max="15" width="10.36328125" customWidth="1"/>
    <col min="16" max="16" width="10" customWidth="1"/>
    <col min="17" max="17" width="10.54296875" customWidth="1"/>
  </cols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7</v>
      </c>
      <c r="H1" t="s">
        <v>6</v>
      </c>
      <c r="I1" t="s">
        <v>8</v>
      </c>
      <c r="J1" t="s">
        <v>15</v>
      </c>
      <c r="K1" t="s">
        <v>16</v>
      </c>
      <c r="L1" t="s">
        <v>17</v>
      </c>
      <c r="M1" t="s">
        <v>14</v>
      </c>
      <c r="O1" t="s">
        <v>4</v>
      </c>
      <c r="P1" t="s">
        <v>5</v>
      </c>
      <c r="Q1" t="s">
        <v>13</v>
      </c>
      <c r="R1" t="s">
        <v>9</v>
      </c>
      <c r="S1" t="s">
        <v>10</v>
      </c>
      <c r="T1" t="s">
        <v>11</v>
      </c>
      <c r="V1" t="s">
        <v>15</v>
      </c>
      <c r="W1" t="s">
        <v>16</v>
      </c>
      <c r="X1" t="s">
        <v>17</v>
      </c>
      <c r="Z1" t="s">
        <v>14</v>
      </c>
    </row>
    <row r="2" spans="1:26" x14ac:dyDescent="0.35">
      <c r="A2">
        <v>1</v>
      </c>
      <c r="B2">
        <v>0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f>IF(G2=0,0,G2/SQRT(POWER(F2,2)+POWER(G2,2)))</f>
        <v>0</v>
      </c>
      <c r="K2" s="2">
        <f t="shared" ref="K2:K9" si="0">IF(J2=0,0,-F2/G2*J2)</f>
        <v>0</v>
      </c>
      <c r="L2">
        <v>0</v>
      </c>
      <c r="M2" s="1">
        <f>G2*J2+H2*K2+I2*L2</f>
        <v>0</v>
      </c>
      <c r="O2" s="1">
        <v>0</v>
      </c>
      <c r="P2" s="1">
        <v>0</v>
      </c>
      <c r="Q2" s="1">
        <v>-5777.0697758752403</v>
      </c>
      <c r="R2" s="1">
        <v>0</v>
      </c>
      <c r="S2" s="1">
        <v>0</v>
      </c>
      <c r="T2" s="1">
        <v>1</v>
      </c>
      <c r="V2" s="2">
        <f>IF(S2=0,0,S2/SQRT(POWER(R2,2)+POWER(S2,2)))</f>
        <v>0</v>
      </c>
      <c r="W2" s="2">
        <f t="shared" ref="W2:W9" si="1">IF(V2=0,0,-R2/S2*V2)</f>
        <v>0</v>
      </c>
      <c r="X2">
        <v>0</v>
      </c>
      <c r="Z2" s="1">
        <f>R2*V2+S2*W2+T2*X2</f>
        <v>0</v>
      </c>
    </row>
    <row r="3" spans="1:26" x14ac:dyDescent="0.35">
      <c r="A3">
        <v>2</v>
      </c>
      <c r="B3" s="1">
        <v>0</v>
      </c>
      <c r="C3" s="1">
        <v>4.7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f t="shared" ref="J3:J10" si="2">IF(G3=0,0,G3/SQRT(POWER(F3,2)+POWER(G3,2)))</f>
        <v>0</v>
      </c>
      <c r="K3" s="2">
        <f t="shared" si="0"/>
        <v>0</v>
      </c>
      <c r="L3">
        <v>0</v>
      </c>
      <c r="M3" s="1">
        <f t="shared" ref="M3:M10" si="3">G3*J3+H3*K3+I3*L3</f>
        <v>0</v>
      </c>
      <c r="O3" s="1">
        <v>0</v>
      </c>
      <c r="P3" s="1">
        <v>-474.96159378321698</v>
      </c>
      <c r="Q3" s="1">
        <v>-5777.0697758752403</v>
      </c>
      <c r="R3" s="1">
        <v>0</v>
      </c>
      <c r="S3" s="1">
        <v>8.1938508630040902E-2</v>
      </c>
      <c r="T3" s="1">
        <v>0.99663738681803604</v>
      </c>
      <c r="V3" s="2">
        <f t="shared" ref="V3:V10" si="4">IF(S3=0,0,S3/SQRT(POWER(R3,2)+POWER(S3,2)))</f>
        <v>1</v>
      </c>
      <c r="W3" s="2">
        <f t="shared" si="1"/>
        <v>0</v>
      </c>
      <c r="X3">
        <v>0</v>
      </c>
      <c r="Z3" s="1">
        <f t="shared" ref="Z3:Z10" si="5">R3*V3+S3*W3+T3*X3</f>
        <v>0</v>
      </c>
    </row>
    <row r="4" spans="1:26" x14ac:dyDescent="0.35">
      <c r="A4">
        <v>3</v>
      </c>
      <c r="B4" s="1">
        <v>0</v>
      </c>
      <c r="C4" s="1">
        <v>-4.7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f t="shared" si="2"/>
        <v>0</v>
      </c>
      <c r="K4" s="2">
        <f t="shared" si="0"/>
        <v>0</v>
      </c>
      <c r="L4">
        <v>0</v>
      </c>
      <c r="M4" s="1">
        <f t="shared" si="3"/>
        <v>0</v>
      </c>
      <c r="O4" s="1">
        <v>0</v>
      </c>
      <c r="P4" s="1">
        <v>474.961593784667</v>
      </c>
      <c r="Q4" s="1">
        <v>-5777.0697758752403</v>
      </c>
      <c r="R4" s="1">
        <v>0</v>
      </c>
      <c r="S4" s="1">
        <v>-8.1938508630040902E-2</v>
      </c>
      <c r="T4" s="1">
        <v>0.99663738681803604</v>
      </c>
      <c r="V4" s="2">
        <f t="shared" si="4"/>
        <v>-1</v>
      </c>
      <c r="W4" s="2">
        <f t="shared" si="1"/>
        <v>0</v>
      </c>
      <c r="X4">
        <v>0</v>
      </c>
      <c r="Z4" s="1">
        <f t="shared" si="5"/>
        <v>0</v>
      </c>
    </row>
    <row r="5" spans="1:26" x14ac:dyDescent="0.35">
      <c r="A5">
        <v>4</v>
      </c>
      <c r="B5" s="1">
        <v>3.3</v>
      </c>
      <c r="C5" s="1">
        <v>3.3</v>
      </c>
      <c r="D5" s="1">
        <v>762.615101353922</v>
      </c>
      <c r="E5" s="1">
        <v>762.615101353922</v>
      </c>
      <c r="F5" s="1">
        <v>762.615101353922</v>
      </c>
      <c r="G5" s="1">
        <v>762.615101353922</v>
      </c>
      <c r="H5" s="1">
        <v>762.615101353922</v>
      </c>
      <c r="I5" s="1">
        <v>762.615101353922</v>
      </c>
      <c r="J5" s="2">
        <f t="shared" si="2"/>
        <v>0.70710678118654746</v>
      </c>
      <c r="K5" s="2">
        <f t="shared" si="0"/>
        <v>-0.70710678118654746</v>
      </c>
      <c r="L5">
        <v>0</v>
      </c>
      <c r="M5" s="1">
        <f t="shared" si="3"/>
        <v>0</v>
      </c>
      <c r="O5" s="1">
        <v>-333.09059609327198</v>
      </c>
      <c r="P5" s="1">
        <v>-333.09059609327198</v>
      </c>
      <c r="Q5" s="1">
        <v>-5777.0697758752403</v>
      </c>
      <c r="R5" s="1">
        <v>5.7466636799271199E-2</v>
      </c>
      <c r="S5" s="1">
        <v>5.7466636799271199E-2</v>
      </c>
      <c r="T5" s="1">
        <v>0.99669211460207696</v>
      </c>
      <c r="V5" s="2">
        <f t="shared" si="4"/>
        <v>0.70710678118654757</v>
      </c>
      <c r="W5" s="2">
        <f t="shared" si="1"/>
        <v>-0.70710678118654757</v>
      </c>
      <c r="X5">
        <v>0</v>
      </c>
      <c r="Z5" s="1">
        <f t="shared" si="5"/>
        <v>0</v>
      </c>
    </row>
    <row r="6" spans="1:26" x14ac:dyDescent="0.35">
      <c r="A6">
        <v>5</v>
      </c>
      <c r="B6" s="1">
        <v>3.3</v>
      </c>
      <c r="C6" s="1">
        <v>-3.3</v>
      </c>
      <c r="D6" s="1">
        <v>781.52375379762304</v>
      </c>
      <c r="E6" s="1">
        <v>781.52375379762304</v>
      </c>
      <c r="F6" s="1">
        <v>781.52375379762304</v>
      </c>
      <c r="G6" s="1">
        <v>781.52375379762304</v>
      </c>
      <c r="H6" s="1">
        <v>781.52375379762304</v>
      </c>
      <c r="I6" s="1">
        <v>781.52375379762304</v>
      </c>
      <c r="J6" s="2">
        <f t="shared" si="2"/>
        <v>0.70710678118654746</v>
      </c>
      <c r="K6" s="2">
        <f t="shared" si="0"/>
        <v>-0.70710678118654746</v>
      </c>
      <c r="L6">
        <v>0</v>
      </c>
      <c r="M6" s="1">
        <f t="shared" si="3"/>
        <v>0</v>
      </c>
      <c r="O6" s="1">
        <v>-333.09059609327198</v>
      </c>
      <c r="P6" s="1">
        <v>332.092116517509</v>
      </c>
      <c r="Q6" s="1">
        <v>-5777.0697758752403</v>
      </c>
      <c r="R6" s="1">
        <v>5.7467204839616502E-2</v>
      </c>
      <c r="S6" s="1">
        <v>-5.7294939903345297E-2</v>
      </c>
      <c r="T6" s="1">
        <v>0.99670196660255095</v>
      </c>
      <c r="V6" s="2">
        <f t="shared" si="4"/>
        <v>-0.70604457561900213</v>
      </c>
      <c r="W6" s="2">
        <f t="shared" si="1"/>
        <v>-0.70816739351581504</v>
      </c>
      <c r="X6">
        <v>0</v>
      </c>
      <c r="Z6" s="1">
        <f t="shared" si="5"/>
        <v>6.9388939039072284E-18</v>
      </c>
    </row>
    <row r="7" spans="1:26" x14ac:dyDescent="0.35">
      <c r="A7">
        <v>6</v>
      </c>
      <c r="B7" s="1">
        <v>-3.3</v>
      </c>
      <c r="C7" s="1">
        <v>3.3</v>
      </c>
      <c r="D7" s="1">
        <v>-762.615101353922</v>
      </c>
      <c r="E7" s="1">
        <v>-762.615101353922</v>
      </c>
      <c r="F7" s="1">
        <v>-762.615101353922</v>
      </c>
      <c r="G7" s="1">
        <v>-762.615101353922</v>
      </c>
      <c r="H7" s="1">
        <v>-762.615101353922</v>
      </c>
      <c r="I7" s="1">
        <v>-762.615101353922</v>
      </c>
      <c r="J7" s="2">
        <f t="shared" si="2"/>
        <v>-0.70710678118654746</v>
      </c>
      <c r="K7" s="2">
        <f t="shared" si="0"/>
        <v>0.70710678118654746</v>
      </c>
      <c r="L7">
        <v>0</v>
      </c>
      <c r="M7" s="1">
        <f t="shared" si="3"/>
        <v>0</v>
      </c>
      <c r="O7" s="1">
        <v>333.09059609327198</v>
      </c>
      <c r="P7" s="1">
        <v>-333.09059609327198</v>
      </c>
      <c r="Q7" s="1">
        <v>-5777.0697758752403</v>
      </c>
      <c r="R7" s="1">
        <v>-5.7466636799271199E-2</v>
      </c>
      <c r="S7" s="1">
        <v>5.7466636799271199E-2</v>
      </c>
      <c r="T7" s="1">
        <v>0.99669211460207696</v>
      </c>
      <c r="V7" s="2">
        <f t="shared" si="4"/>
        <v>0.70710678118654757</v>
      </c>
      <c r="W7" s="2">
        <f t="shared" si="1"/>
        <v>0.70710678118654757</v>
      </c>
      <c r="X7">
        <v>0</v>
      </c>
      <c r="Z7" s="1">
        <f t="shared" si="5"/>
        <v>0</v>
      </c>
    </row>
    <row r="8" spans="1:26" x14ac:dyDescent="0.35">
      <c r="A8">
        <v>7</v>
      </c>
      <c r="B8" s="1">
        <v>-3.3</v>
      </c>
      <c r="C8" s="1">
        <v>-3.3</v>
      </c>
      <c r="D8" s="1">
        <v>-781.58091031884203</v>
      </c>
      <c r="E8" s="1">
        <v>-781.58091031884203</v>
      </c>
      <c r="F8" s="1">
        <v>-781.58091031884203</v>
      </c>
      <c r="G8" s="1">
        <v>-781.58091031884203</v>
      </c>
      <c r="H8" s="1">
        <v>-781.58091031884203</v>
      </c>
      <c r="I8" s="1">
        <v>-781.58091031884203</v>
      </c>
      <c r="J8" s="2">
        <f t="shared" si="2"/>
        <v>-0.70710678118654757</v>
      </c>
      <c r="K8" s="2">
        <f t="shared" si="0"/>
        <v>0.70710678118654757</v>
      </c>
      <c r="L8">
        <v>0</v>
      </c>
      <c r="M8" s="1">
        <f t="shared" si="3"/>
        <v>0</v>
      </c>
      <c r="O8" s="1">
        <v>333.09059609327198</v>
      </c>
      <c r="P8" s="1">
        <v>333.09059609327198</v>
      </c>
      <c r="Q8" s="1">
        <v>-5777.0697758752403</v>
      </c>
      <c r="R8" s="1">
        <v>-5.7466636799271199E-2</v>
      </c>
      <c r="S8" s="1">
        <v>-5.7466636799271199E-2</v>
      </c>
      <c r="T8" s="1">
        <v>0.99669211460207696</v>
      </c>
      <c r="V8" s="2">
        <f t="shared" si="4"/>
        <v>-0.70710678118654757</v>
      </c>
      <c r="W8" s="2">
        <f t="shared" si="1"/>
        <v>0.70710678118654757</v>
      </c>
      <c r="X8">
        <v>0</v>
      </c>
      <c r="Z8" s="1">
        <f t="shared" si="5"/>
        <v>0</v>
      </c>
    </row>
    <row r="9" spans="1:26" x14ac:dyDescent="0.35">
      <c r="A9">
        <v>8</v>
      </c>
      <c r="B9" s="1">
        <v>4.7</v>
      </c>
      <c r="C9" s="1">
        <v>0</v>
      </c>
      <c r="D9" s="1">
        <v>1100.78873834965</v>
      </c>
      <c r="E9" s="1">
        <v>1100.78873834965</v>
      </c>
      <c r="F9" s="1">
        <v>1100.78873834965</v>
      </c>
      <c r="G9" s="1">
        <v>1100.78873834965</v>
      </c>
      <c r="H9" s="1">
        <v>1100.78873834965</v>
      </c>
      <c r="I9" s="1">
        <v>1100.78873834965</v>
      </c>
      <c r="J9" s="2">
        <f t="shared" si="2"/>
        <v>0.70710678118654746</v>
      </c>
      <c r="K9" s="2">
        <f t="shared" si="0"/>
        <v>-0.70710678118654746</v>
      </c>
      <c r="L9">
        <v>0</v>
      </c>
      <c r="M9" s="1">
        <f t="shared" si="3"/>
        <v>0</v>
      </c>
      <c r="O9" s="1">
        <v>-474.96159378391502</v>
      </c>
      <c r="P9" s="1">
        <v>0</v>
      </c>
      <c r="Q9" s="1">
        <v>-5777.0697758752403</v>
      </c>
      <c r="R9" s="1">
        <v>8.1938508630040902E-2</v>
      </c>
      <c r="S9" s="1">
        <v>0</v>
      </c>
      <c r="T9" s="1">
        <v>0.99663738681803604</v>
      </c>
      <c r="V9" s="2">
        <f t="shared" si="4"/>
        <v>0</v>
      </c>
      <c r="W9" s="2">
        <f t="shared" si="1"/>
        <v>0</v>
      </c>
      <c r="X9">
        <v>0</v>
      </c>
      <c r="Z9" s="1">
        <f t="shared" si="5"/>
        <v>0</v>
      </c>
    </row>
    <row r="10" spans="1:26" x14ac:dyDescent="0.35">
      <c r="A10">
        <v>9</v>
      </c>
      <c r="B10" s="1">
        <v>-4.7</v>
      </c>
      <c r="C10" s="1">
        <v>0</v>
      </c>
      <c r="D10" s="1">
        <v>-1100.78873834965</v>
      </c>
      <c r="E10" s="1">
        <v>-1100.78873834965</v>
      </c>
      <c r="F10" s="1">
        <v>-1100.78873834965</v>
      </c>
      <c r="G10" s="1">
        <v>-1100.78873834965</v>
      </c>
      <c r="H10" s="1">
        <v>-1100.78873834965</v>
      </c>
      <c r="I10" s="1">
        <v>-1100.78873834965</v>
      </c>
      <c r="J10" s="2">
        <f t="shared" si="2"/>
        <v>-0.70710678118654746</v>
      </c>
      <c r="K10" s="2">
        <f>IF(J10=0,0,-F10/G10*J10)</f>
        <v>0.70710678118654746</v>
      </c>
      <c r="L10">
        <v>0</v>
      </c>
      <c r="M10" s="1">
        <f t="shared" si="3"/>
        <v>0</v>
      </c>
      <c r="O10" s="1">
        <v>474.96159378391502</v>
      </c>
      <c r="P10" s="1">
        <v>0</v>
      </c>
      <c r="Q10" s="1">
        <v>-5777.0697758752403</v>
      </c>
      <c r="R10" s="1">
        <v>-8.1938508630040902E-2</v>
      </c>
      <c r="S10" s="1">
        <v>0</v>
      </c>
      <c r="T10" s="1">
        <v>0.99663738681803604</v>
      </c>
      <c r="V10" s="2">
        <f t="shared" si="4"/>
        <v>0</v>
      </c>
      <c r="W10" s="2">
        <f>IF(V10=0,0,-R10/S10*V10)</f>
        <v>0</v>
      </c>
      <c r="X10">
        <v>0</v>
      </c>
      <c r="Z10" s="1">
        <f t="shared" si="5"/>
        <v>0</v>
      </c>
    </row>
    <row r="11" spans="1:26" x14ac:dyDescent="0.35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2021-04-30T02:35:30Z</dcterms:created>
  <dcterms:modified xsi:type="dcterms:W3CDTF">2021-04-30T18:27:45Z</dcterms:modified>
</cp:coreProperties>
</file>