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pgallardo_uchicago_edu/Documents/Github/zemax_tools/design_analysis/SPLAT_baseline_20210523/FEA_DEFORMATIONS/deformed_mirrors_model_multiconf/wavefront_psf_spotdiag/"/>
    </mc:Choice>
  </mc:AlternateContent>
  <xr:revisionPtr revIDLastSave="34" documentId="8_{BEE49504-5589-4C97-90B2-D7AC5491333F}" xr6:coauthVersionLast="47" xr6:coauthVersionMax="47" xr10:uidLastSave="{68B2078B-CEA7-4596-A2DB-029DE93362D8}"/>
  <bookViews>
    <workbookView xWindow="1130" yWindow="260" windowWidth="13140" windowHeight="10170" xr2:uid="{C7C380C4-47B8-48F7-8F11-8346485E9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H3" i="1"/>
  <c r="H4" i="1"/>
  <c r="H5" i="1"/>
  <c r="H2" i="1"/>
  <c r="M3" i="1"/>
  <c r="M4" i="1"/>
  <c r="M5" i="1"/>
  <c r="M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<sst xmlns="http://schemas.openxmlformats.org/spreadsheetml/2006/main" count="16" uniqueCount="12">
  <si>
    <t>Field</t>
  </si>
  <si>
    <t>Configuration</t>
  </si>
  <si>
    <t>rms [waves]</t>
  </si>
  <si>
    <t>rms [um]</t>
  </si>
  <si>
    <t>Strehl</t>
  </si>
  <si>
    <t>Conf</t>
  </si>
  <si>
    <t>Strehl Ruze</t>
  </si>
  <si>
    <t>Strehl Zemax</t>
  </si>
  <si>
    <t>Ruze criterion</t>
  </si>
  <si>
    <t xml:space="preserve">For a 1db loss of gain (0.8 strehl ratio), rms=0.07 waves </t>
  </si>
  <si>
    <t>Sterhl Zemax Actual</t>
  </si>
  <si>
    <t>Or 35um rms in mirror deformation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</si>
</sst>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2597-10EE-4CF1-AD75-0D72345988A2}">
  <dimension ref="A1:Q9"/>
  <sheetViews>
    <sheetView tabSelected="1" topLeftCell="B1" workbookViewId="0">
      <selection activeCell="E7" sqref="E7"/>
    </sheetView>
  </sheetViews>
  <sheetFormatPr defaultRowHeight="14.5" x14ac:dyDescent="0.35"/>
  <cols>
    <col min="2" max="2" width="13.36328125" customWidth="1"/>
    <col min="6" max="6" width="11.26953125" customWidth="1"/>
    <col min="7" max="7" width="8.81640625" customWidth="1"/>
    <col min="8" max="8" width="11.1796875" customWidth="1"/>
    <col min="9" max="9" width="8.6328125" customWidth="1"/>
    <col min="12" max="12" width="11.26953125" customWidth="1"/>
  </cols>
  <sheetData>
    <row r="1" spans="1:17" ht="15.5" x14ac:dyDescent="0.35">
      <c r="A1" t="s">
        <v>0</v>
      </c>
      <c r="B1" t="s">
        <v>1</v>
      </c>
      <c r="C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  <c r="K1" t="s">
        <v>5</v>
      </c>
      <c r="L1" t="s">
        <v>2</v>
      </c>
      <c r="M1" t="s">
        <v>3</v>
      </c>
      <c r="N1" t="s">
        <v>6</v>
      </c>
      <c r="O1" t="s">
        <v>10</v>
      </c>
      <c r="Q1" s="1"/>
    </row>
    <row r="2" spans="1:17" x14ac:dyDescent="0.35">
      <c r="A2">
        <v>1</v>
      </c>
      <c r="B2">
        <v>1</v>
      </c>
      <c r="C2">
        <v>0.997</v>
      </c>
      <c r="E2">
        <v>8</v>
      </c>
      <c r="F2">
        <v>3.61E-2</v>
      </c>
      <c r="G2">
        <f>F2*1000</f>
        <v>36.1</v>
      </c>
      <c r="H2">
        <f>(1-POWER(2*PI()*F2,2) )</f>
        <v>0.9485513313938253</v>
      </c>
      <c r="I2">
        <v>0.95099999999999996</v>
      </c>
      <c r="K2">
        <v>9</v>
      </c>
      <c r="L2">
        <v>8.5000000000000006E-3</v>
      </c>
      <c r="M2">
        <f>L2*1000</f>
        <v>8.5</v>
      </c>
      <c r="N2">
        <f>(1-POWER(2*PI()*L2,2))</f>
        <v>0.9971476843280852</v>
      </c>
      <c r="O2">
        <v>0.997</v>
      </c>
    </row>
    <row r="3" spans="1:17" x14ac:dyDescent="0.35">
      <c r="A3">
        <v>2</v>
      </c>
      <c r="B3">
        <v>1</v>
      </c>
      <c r="C3">
        <v>0.97799999999999998</v>
      </c>
      <c r="E3">
        <v>8</v>
      </c>
      <c r="F3">
        <v>4.7500000000000001E-2</v>
      </c>
      <c r="G3">
        <f t="shared" ref="G3:G5" si="0">F3*1000</f>
        <v>47.5</v>
      </c>
      <c r="H3">
        <f t="shared" ref="H3:H5" si="1">(1-POWER(2*PI()*F3,2) )</f>
        <v>0.91092682028016858</v>
      </c>
      <c r="I3">
        <v>0.94499999999999995</v>
      </c>
      <c r="K3">
        <v>9</v>
      </c>
      <c r="L3">
        <v>3.9199999999999999E-2</v>
      </c>
      <c r="M3">
        <f t="shared" ref="M3:M5" si="2">L3*1000</f>
        <v>39.199999999999996</v>
      </c>
      <c r="N3">
        <f t="shared" ref="N3:N5" si="3">(1-POWER(2*PI()*L3,2))</f>
        <v>0.9393358843724402</v>
      </c>
      <c r="O3">
        <v>0.97199999999999998</v>
      </c>
    </row>
    <row r="4" spans="1:17" x14ac:dyDescent="0.35">
      <c r="A4">
        <v>5</v>
      </c>
      <c r="B4">
        <v>1</v>
      </c>
      <c r="C4">
        <v>0.96</v>
      </c>
      <c r="E4">
        <v>8</v>
      </c>
      <c r="F4">
        <v>5.3999999999999999E-2</v>
      </c>
      <c r="G4">
        <f t="shared" si="0"/>
        <v>54</v>
      </c>
      <c r="H4">
        <f t="shared" si="1"/>
        <v>0.8848809342656937</v>
      </c>
      <c r="I4">
        <v>0.95199999999999996</v>
      </c>
      <c r="K4">
        <v>9</v>
      </c>
      <c r="L4">
        <v>5.3199999999999997E-2</v>
      </c>
      <c r="M4">
        <f t="shared" si="2"/>
        <v>53.199999999999996</v>
      </c>
      <c r="N4">
        <f t="shared" si="3"/>
        <v>0.88826660335944341</v>
      </c>
      <c r="O4">
        <v>0.96399999999999997</v>
      </c>
    </row>
    <row r="5" spans="1:17" x14ac:dyDescent="0.35">
      <c r="A5">
        <v>8</v>
      </c>
      <c r="B5">
        <v>1</v>
      </c>
      <c r="C5">
        <v>0.96199999999999997</v>
      </c>
      <c r="E5">
        <v>8</v>
      </c>
      <c r="F5">
        <v>5.6300000000000003E-2</v>
      </c>
      <c r="G5">
        <f t="shared" si="0"/>
        <v>56.300000000000004</v>
      </c>
      <c r="H5">
        <f t="shared" si="1"/>
        <v>0.87486565450364429</v>
      </c>
      <c r="I5">
        <v>0.88400000000000001</v>
      </c>
      <c r="K5">
        <v>9</v>
      </c>
      <c r="L5">
        <v>2.8899999999999999E-2</v>
      </c>
      <c r="M5">
        <f t="shared" si="2"/>
        <v>28.9</v>
      </c>
      <c r="N5">
        <f t="shared" si="3"/>
        <v>0.96702723083266462</v>
      </c>
      <c r="O5">
        <v>0.96899999999999997</v>
      </c>
    </row>
    <row r="7" spans="1:17" x14ac:dyDescent="0.35">
      <c r="E7" t="s">
        <v>8</v>
      </c>
    </row>
    <row r="8" spans="1:17" x14ac:dyDescent="0.35">
      <c r="E8" t="s">
        <v>9</v>
      </c>
    </row>
    <row r="9" spans="1:17" x14ac:dyDescent="0.35">
      <c r="E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2021-10-17T03:16:20Z</dcterms:created>
  <dcterms:modified xsi:type="dcterms:W3CDTF">2021-11-01T16:25:57Z</dcterms:modified>
</cp:coreProperties>
</file>