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d53f008504860c/internship/"/>
    </mc:Choice>
  </mc:AlternateContent>
  <xr:revisionPtr revIDLastSave="49" documentId="14_{613EA8C5-30EA-4BAE-B8AE-2820FC547C09}" xr6:coauthVersionLast="47" xr6:coauthVersionMax="47" xr10:uidLastSave="{B22DEF13-69C5-4B2A-8284-7273DC54C225}"/>
  <bookViews>
    <workbookView xWindow="-110" yWindow="-110" windowWidth="19420" windowHeight="10300" activeTab="1" xr2:uid="{CCD1512D-1144-4490-8F0D-B69F4BAE17E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Q7" i="1"/>
  <c r="Q13" i="1"/>
  <c r="Q17" i="1" s="1"/>
  <c r="H9" i="2"/>
  <c r="H5" i="2"/>
  <c r="H6" i="2"/>
  <c r="H7" i="2"/>
  <c r="H8" i="2"/>
  <c r="H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N7" i="1"/>
  <c r="S17" i="1"/>
  <c r="S14" i="1"/>
  <c r="S15" i="1"/>
  <c r="S16" i="1"/>
  <c r="S13" i="1"/>
  <c r="S7" i="1"/>
  <c r="Q14" i="1"/>
  <c r="Q15" i="1"/>
  <c r="Q16" i="1"/>
  <c r="N17" i="1"/>
  <c r="N14" i="1"/>
  <c r="N15" i="1"/>
  <c r="N16" i="1"/>
  <c r="N13" i="1"/>
  <c r="N10" i="1"/>
  <c r="N9" i="1"/>
  <c r="N8" i="1"/>
  <c r="Q8" i="1"/>
  <c r="Q9" i="1"/>
  <c r="Q10" i="1"/>
  <c r="I4" i="1"/>
  <c r="I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7" i="1"/>
  <c r="F8" i="1"/>
  <c r="F9" i="1"/>
  <c r="F10" i="1"/>
  <c r="F3" i="1"/>
  <c r="S8" i="1" s="1"/>
  <c r="F4" i="1"/>
  <c r="F5" i="1"/>
  <c r="F6" i="1"/>
  <c r="F2" i="1"/>
  <c r="S10" i="1" l="1"/>
  <c r="Q11" i="1"/>
  <c r="S9" i="1"/>
  <c r="S11" i="1" s="1"/>
  <c r="N11" i="1"/>
</calcChain>
</file>

<file path=xl/sharedStrings.xml><?xml version="1.0" encoding="utf-8"?>
<sst xmlns="http://schemas.openxmlformats.org/spreadsheetml/2006/main" count="235" uniqueCount="17">
  <si>
    <t>PaymentMethod</t>
  </si>
  <si>
    <t>ProductName</t>
  </si>
  <si>
    <t>Quantity</t>
  </si>
  <si>
    <t>UnitPrice</t>
  </si>
  <si>
    <t>TotalPrice</t>
  </si>
  <si>
    <t>Credit Card</t>
  </si>
  <si>
    <t>Smartphone</t>
  </si>
  <si>
    <t>Bank Transfer</t>
  </si>
  <si>
    <t>Laptop</t>
  </si>
  <si>
    <t>Cash</t>
  </si>
  <si>
    <t>Tablet</t>
  </si>
  <si>
    <t>Mobile Payment</t>
  </si>
  <si>
    <t>Wireless Earbuds</t>
  </si>
  <si>
    <t>Smartwatch</t>
  </si>
  <si>
    <t>TotalQuantity</t>
  </si>
  <si>
    <t># of paymen</t>
  </si>
  <si>
    <t>#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</si>
</sst>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£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0" fontId="3" fillId="2" borderId="3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67" fontId="0" fillId="0" borderId="0" xfId="0" applyNumberFormat="1"/>
    <xf numFmtId="0" fontId="3" fillId="6" borderId="1" xfId="0" applyFont="1" applyFill="1" applyBorder="1"/>
    <xf numFmtId="0" fontId="3" fillId="6" borderId="3" xfId="0" applyFont="1" applyFill="1" applyBorder="1"/>
    <xf numFmtId="0" fontId="1" fillId="6" borderId="0" xfId="0" applyFont="1" applyFill="1"/>
    <xf numFmtId="0" fontId="3" fillId="7" borderId="1" xfId="0" applyFont="1" applyFill="1" applyBorder="1"/>
    <xf numFmtId="0" fontId="3" fillId="7" borderId="3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CBF6-9700-4117-B333-CABCE39EED2E}">
  <dimension ref="A1:S51"/>
  <sheetViews>
    <sheetView zoomScale="76" zoomScaleNormal="104" workbookViewId="0">
      <selection activeCell="S13" sqref="S13"/>
    </sheetView>
  </sheetViews>
  <sheetFormatPr defaultRowHeight="14.5" x14ac:dyDescent="0.35"/>
  <cols>
    <col min="1" max="1" width="14.54296875" bestFit="1" customWidth="1"/>
    <col min="2" max="2" width="14.81640625" bestFit="1" customWidth="1"/>
    <col min="3" max="3" width="8" bestFit="1" customWidth="1"/>
    <col min="4" max="4" width="8.6328125" bestFit="1" customWidth="1"/>
    <col min="5" max="5" width="9.81640625" bestFit="1" customWidth="1"/>
    <col min="11" max="11" width="14.36328125" customWidth="1"/>
    <col min="14" max="14" width="11.7265625" bestFit="1" customWidth="1"/>
    <col min="17" max="17" width="20.36328125" customWidth="1"/>
    <col min="18" max="18" width="12" customWidth="1"/>
    <col min="19" max="19" width="14.179687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/>
    </row>
    <row r="2" spans="1:19" x14ac:dyDescent="0.35">
      <c r="A2" s="2" t="s">
        <v>5</v>
      </c>
      <c r="B2" s="2" t="s">
        <v>6</v>
      </c>
      <c r="C2" s="2">
        <v>29</v>
      </c>
      <c r="D2" s="2">
        <v>322.10000000000002</v>
      </c>
      <c r="E2" s="2">
        <v>9340.9</v>
      </c>
      <c r="F2">
        <f>C2*D2</f>
        <v>9340.9000000000015</v>
      </c>
      <c r="H2" t="s">
        <v>14</v>
      </c>
    </row>
    <row r="3" spans="1:19" x14ac:dyDescent="0.35">
      <c r="A3" s="2" t="s">
        <v>7</v>
      </c>
      <c r="B3" s="2" t="s">
        <v>8</v>
      </c>
      <c r="C3" s="2">
        <v>4</v>
      </c>
      <c r="D3" s="2">
        <v>232.71</v>
      </c>
      <c r="E3" s="2">
        <v>930.84</v>
      </c>
      <c r="F3">
        <f t="shared" ref="F3:F51" si="0">C3*D3</f>
        <v>930.84</v>
      </c>
      <c r="H3" t="s">
        <v>15</v>
      </c>
      <c r="I3">
        <f>COUNTA(A2:A51)</f>
        <v>50</v>
      </c>
    </row>
    <row r="4" spans="1:19" x14ac:dyDescent="0.35">
      <c r="A4" s="2" t="s">
        <v>9</v>
      </c>
      <c r="B4" s="2" t="s">
        <v>10</v>
      </c>
      <c r="C4" s="2">
        <v>92</v>
      </c>
      <c r="D4" s="2">
        <v>1317.27</v>
      </c>
      <c r="E4" s="2">
        <v>121188.84</v>
      </c>
      <c r="F4">
        <f t="shared" si="0"/>
        <v>121188.84</v>
      </c>
      <c r="I4">
        <f>SUM(C2:C51)</f>
        <v>2446</v>
      </c>
    </row>
    <row r="5" spans="1:19" x14ac:dyDescent="0.35">
      <c r="A5" s="2" t="s">
        <v>11</v>
      </c>
      <c r="B5" s="2" t="s">
        <v>12</v>
      </c>
      <c r="C5" s="2">
        <v>1</v>
      </c>
      <c r="D5" s="2">
        <v>1529.67</v>
      </c>
      <c r="E5" s="2">
        <v>1529.67</v>
      </c>
      <c r="F5">
        <f t="shared" si="0"/>
        <v>1529.67</v>
      </c>
    </row>
    <row r="6" spans="1:19" x14ac:dyDescent="0.35">
      <c r="A6" s="2" t="s">
        <v>9</v>
      </c>
      <c r="B6" s="2" t="s">
        <v>13</v>
      </c>
      <c r="C6" s="2">
        <v>28</v>
      </c>
      <c r="D6" s="2">
        <v>1916.57</v>
      </c>
      <c r="E6" s="2">
        <v>53663.96</v>
      </c>
      <c r="F6">
        <f t="shared" si="0"/>
        <v>53663.96</v>
      </c>
      <c r="K6" s="3" t="s">
        <v>0</v>
      </c>
      <c r="N6" s="8" t="s">
        <v>14</v>
      </c>
      <c r="Q6" s="7" t="s">
        <v>16</v>
      </c>
      <c r="S6" s="6" t="s">
        <v>4</v>
      </c>
    </row>
    <row r="7" spans="1:19" x14ac:dyDescent="0.35">
      <c r="A7" s="2" t="s">
        <v>11</v>
      </c>
      <c r="B7" s="2" t="s">
        <v>10</v>
      </c>
      <c r="C7" s="2">
        <v>46</v>
      </c>
      <c r="D7" s="2">
        <v>1702.61</v>
      </c>
      <c r="E7" s="2">
        <v>78320.06</v>
      </c>
      <c r="F7">
        <f>C7*D7</f>
        <v>78320.06</v>
      </c>
      <c r="K7" s="4" t="s">
        <v>5</v>
      </c>
      <c r="N7">
        <f>SUMIF(A2:A51,K7,C2:C51)</f>
        <v>377</v>
      </c>
      <c r="Q7">
        <f>COUNTIF(A2:A51,K7)</f>
        <v>11</v>
      </c>
      <c r="S7" s="9">
        <f>SUMIF(A2:A51,K7,F2:F51)</f>
        <v>349052.05</v>
      </c>
    </row>
    <row r="8" spans="1:19" x14ac:dyDescent="0.35">
      <c r="A8" s="2" t="s">
        <v>7</v>
      </c>
      <c r="B8" s="2" t="s">
        <v>6</v>
      </c>
      <c r="C8" s="2">
        <v>49</v>
      </c>
      <c r="D8" s="2">
        <v>203.66</v>
      </c>
      <c r="E8" s="2">
        <v>9979.34</v>
      </c>
      <c r="F8">
        <f t="shared" si="0"/>
        <v>9979.34</v>
      </c>
      <c r="K8" s="4" t="s">
        <v>7</v>
      </c>
      <c r="N8">
        <f>SUMIF(A2:A51,K8,C2:C51)</f>
        <v>789</v>
      </c>
      <c r="Q8">
        <f t="shared" ref="Q8:Q10" si="1">COUNTIF(A3:A52,K8)</f>
        <v>15</v>
      </c>
      <c r="S8" s="9">
        <f t="shared" ref="S8:S10" si="2">SUMIF(A3:A52,K8,F3:F52)</f>
        <v>681068.69000000006</v>
      </c>
    </row>
    <row r="9" spans="1:19" x14ac:dyDescent="0.35">
      <c r="A9" s="2" t="s">
        <v>7</v>
      </c>
      <c r="B9" s="2" t="s">
        <v>10</v>
      </c>
      <c r="C9" s="2">
        <v>6</v>
      </c>
      <c r="D9" s="2">
        <v>1339.46</v>
      </c>
      <c r="E9" s="2">
        <v>8036.76</v>
      </c>
      <c r="F9">
        <f t="shared" si="0"/>
        <v>8036.76</v>
      </c>
      <c r="K9" s="4" t="s">
        <v>9</v>
      </c>
      <c r="N9">
        <f>SUMIF(A2:A51,K9,C2:C51)</f>
        <v>848</v>
      </c>
      <c r="Q9">
        <f t="shared" si="1"/>
        <v>12</v>
      </c>
      <c r="S9" s="9">
        <f t="shared" si="2"/>
        <v>964584.84</v>
      </c>
    </row>
    <row r="10" spans="1:19" x14ac:dyDescent="0.35">
      <c r="A10" s="2" t="s">
        <v>11</v>
      </c>
      <c r="B10" s="2" t="s">
        <v>10</v>
      </c>
      <c r="C10" s="2">
        <v>36</v>
      </c>
      <c r="D10" s="2">
        <v>934.15</v>
      </c>
      <c r="E10" s="2">
        <v>33629.4</v>
      </c>
      <c r="F10">
        <f t="shared" si="0"/>
        <v>33629.4</v>
      </c>
      <c r="K10" s="4" t="s">
        <v>11</v>
      </c>
      <c r="N10">
        <f>SUMIF(A2:A51,K10,C2:C51)</f>
        <v>432</v>
      </c>
      <c r="Q10">
        <f t="shared" si="1"/>
        <v>12</v>
      </c>
      <c r="S10" s="9">
        <f t="shared" si="2"/>
        <v>397386.88</v>
      </c>
    </row>
    <row r="11" spans="1:19" x14ac:dyDescent="0.35">
      <c r="A11" s="2" t="s">
        <v>9</v>
      </c>
      <c r="B11" s="2" t="s">
        <v>8</v>
      </c>
      <c r="C11" s="2">
        <v>86</v>
      </c>
      <c r="D11" s="2">
        <v>570.61</v>
      </c>
      <c r="E11" s="2">
        <v>49072.46</v>
      </c>
      <c r="F11">
        <f t="shared" si="0"/>
        <v>49072.46</v>
      </c>
      <c r="N11">
        <f>SUM(N7:N10)</f>
        <v>2446</v>
      </c>
      <c r="Q11">
        <f>SUM(Q7:Q10)</f>
        <v>50</v>
      </c>
      <c r="S11" s="9">
        <f>SUM(S7:S10)</f>
        <v>2392092.46</v>
      </c>
    </row>
    <row r="12" spans="1:19" x14ac:dyDescent="0.35">
      <c r="A12" s="2" t="s">
        <v>5</v>
      </c>
      <c r="B12" s="2" t="s">
        <v>13</v>
      </c>
      <c r="C12" s="2">
        <v>21</v>
      </c>
      <c r="D12" s="2">
        <v>951.41</v>
      </c>
      <c r="E12" s="2">
        <v>19979.61</v>
      </c>
      <c r="F12">
        <f t="shared" si="0"/>
        <v>19979.61</v>
      </c>
      <c r="K12" s="12" t="s">
        <v>1</v>
      </c>
    </row>
    <row r="13" spans="1:19" x14ac:dyDescent="0.35">
      <c r="A13" s="2" t="s">
        <v>5</v>
      </c>
      <c r="B13" s="2" t="s">
        <v>13</v>
      </c>
      <c r="C13" s="2">
        <v>30</v>
      </c>
      <c r="D13" s="2">
        <v>1652.52</v>
      </c>
      <c r="E13" s="2">
        <v>49575.6</v>
      </c>
      <c r="F13">
        <f t="shared" si="0"/>
        <v>49575.6</v>
      </c>
      <c r="K13" s="10" t="s">
        <v>6</v>
      </c>
      <c r="N13">
        <f>SUMIF(B2:B51,K13,C2:C51)</f>
        <v>317</v>
      </c>
      <c r="Q13">
        <f>COUNTIF(B2:B51,K13)</f>
        <v>7</v>
      </c>
      <c r="S13" s="9">
        <f>SUMIF(B2:B51,K13,F2:F51)</f>
        <v>194275.47999999998</v>
      </c>
    </row>
    <row r="14" spans="1:19" x14ac:dyDescent="0.35">
      <c r="A14" s="2" t="s">
        <v>7</v>
      </c>
      <c r="B14" s="2" t="s">
        <v>12</v>
      </c>
      <c r="C14" s="2">
        <v>73</v>
      </c>
      <c r="D14" s="2">
        <v>1758.92</v>
      </c>
      <c r="E14" s="2">
        <v>128401.16</v>
      </c>
      <c r="F14">
        <f t="shared" si="0"/>
        <v>128401.16</v>
      </c>
      <c r="K14" s="11" t="s">
        <v>8</v>
      </c>
      <c r="N14">
        <f t="shared" ref="N14:N16" si="3">SUMIF(B3:B52,K14,C3:C52)</f>
        <v>505</v>
      </c>
      <c r="Q14">
        <f t="shared" ref="Q14:Q16" si="4">COUNTIF(B3:B52,K14)</f>
        <v>8</v>
      </c>
      <c r="S14" s="9">
        <f t="shared" ref="S14:S16" si="5">SUMIF(B3:B52,K14,F3:F52)</f>
        <v>553032.56999999995</v>
      </c>
    </row>
    <row r="15" spans="1:19" x14ac:dyDescent="0.35">
      <c r="A15" s="2" t="s">
        <v>5</v>
      </c>
      <c r="B15" s="2" t="s">
        <v>8</v>
      </c>
      <c r="C15" s="2">
        <v>19</v>
      </c>
      <c r="D15" s="2">
        <v>566.52</v>
      </c>
      <c r="E15" s="2">
        <v>10763.88</v>
      </c>
      <c r="F15">
        <f t="shared" si="0"/>
        <v>10763.88</v>
      </c>
      <c r="K15" s="11" t="s">
        <v>10</v>
      </c>
      <c r="N15">
        <f t="shared" si="3"/>
        <v>650</v>
      </c>
      <c r="Q15">
        <f t="shared" si="4"/>
        <v>15</v>
      </c>
      <c r="S15" s="9">
        <f t="shared" si="5"/>
        <v>718859.5</v>
      </c>
    </row>
    <row r="16" spans="1:19" x14ac:dyDescent="0.35">
      <c r="A16" s="2" t="s">
        <v>7</v>
      </c>
      <c r="B16" s="2" t="s">
        <v>12</v>
      </c>
      <c r="C16" s="2">
        <v>75</v>
      </c>
      <c r="D16" s="2">
        <v>828.83</v>
      </c>
      <c r="E16" s="2">
        <v>62162.25</v>
      </c>
      <c r="F16">
        <f t="shared" si="0"/>
        <v>62162.25</v>
      </c>
      <c r="K16" s="11" t="s">
        <v>12</v>
      </c>
      <c r="N16">
        <f t="shared" si="3"/>
        <v>621</v>
      </c>
      <c r="Q16">
        <f t="shared" si="4"/>
        <v>11</v>
      </c>
      <c r="S16" s="9">
        <f t="shared" si="5"/>
        <v>654733.49000000011</v>
      </c>
    </row>
    <row r="17" spans="1:19" x14ac:dyDescent="0.35">
      <c r="A17" s="2" t="s">
        <v>9</v>
      </c>
      <c r="B17" s="2" t="s">
        <v>10</v>
      </c>
      <c r="C17" s="2">
        <v>97</v>
      </c>
      <c r="D17" s="2">
        <v>141.88</v>
      </c>
      <c r="E17" s="2">
        <v>13762.36</v>
      </c>
      <c r="F17">
        <f t="shared" si="0"/>
        <v>13762.359999999999</v>
      </c>
      <c r="N17">
        <f>SUM(N13:N16)</f>
        <v>2093</v>
      </c>
      <c r="Q17">
        <f>SUM(Q13:Q16)</f>
        <v>41</v>
      </c>
      <c r="S17" s="9">
        <f>SUM(S13:S16)</f>
        <v>2120901.04</v>
      </c>
    </row>
    <row r="18" spans="1:19" x14ac:dyDescent="0.35">
      <c r="A18" s="2" t="s">
        <v>11</v>
      </c>
      <c r="B18" s="2" t="s">
        <v>6</v>
      </c>
      <c r="C18" s="2">
        <v>50</v>
      </c>
      <c r="D18" s="2">
        <v>794.16</v>
      </c>
      <c r="E18" s="2">
        <v>39708</v>
      </c>
      <c r="F18">
        <f t="shared" si="0"/>
        <v>39708</v>
      </c>
    </row>
    <row r="19" spans="1:19" x14ac:dyDescent="0.35">
      <c r="A19" s="2" t="s">
        <v>9</v>
      </c>
      <c r="B19" s="2" t="s">
        <v>8</v>
      </c>
      <c r="C19" s="2">
        <v>88</v>
      </c>
      <c r="D19" s="2">
        <v>1775.34</v>
      </c>
      <c r="E19" s="2">
        <v>156229.92000000001</v>
      </c>
      <c r="F19">
        <f t="shared" si="0"/>
        <v>156229.91999999998</v>
      </c>
    </row>
    <row r="20" spans="1:19" x14ac:dyDescent="0.35">
      <c r="A20" s="2" t="s">
        <v>11</v>
      </c>
      <c r="B20" s="2" t="s">
        <v>10</v>
      </c>
      <c r="C20" s="2">
        <v>21</v>
      </c>
      <c r="D20" s="2">
        <v>934.76</v>
      </c>
      <c r="E20" s="2">
        <v>19629.96</v>
      </c>
      <c r="F20">
        <f t="shared" si="0"/>
        <v>19629.96</v>
      </c>
    </row>
    <row r="21" spans="1:19" x14ac:dyDescent="0.35">
      <c r="A21" s="2" t="s">
        <v>7</v>
      </c>
      <c r="B21" s="2" t="s">
        <v>12</v>
      </c>
      <c r="C21" s="2">
        <v>82</v>
      </c>
      <c r="D21" s="2">
        <v>1039.94</v>
      </c>
      <c r="E21" s="2">
        <v>85275.08</v>
      </c>
      <c r="F21">
        <f t="shared" si="0"/>
        <v>85275.08</v>
      </c>
    </row>
    <row r="22" spans="1:19" x14ac:dyDescent="0.35">
      <c r="A22" s="2" t="s">
        <v>7</v>
      </c>
      <c r="B22" s="2" t="s">
        <v>13</v>
      </c>
      <c r="C22" s="2">
        <v>77</v>
      </c>
      <c r="D22" s="2">
        <v>682.1</v>
      </c>
      <c r="E22" s="2">
        <v>52521.7</v>
      </c>
      <c r="F22">
        <f t="shared" si="0"/>
        <v>52521.700000000004</v>
      </c>
    </row>
    <row r="23" spans="1:19" x14ac:dyDescent="0.35">
      <c r="A23" s="2" t="s">
        <v>11</v>
      </c>
      <c r="B23" s="2" t="s">
        <v>10</v>
      </c>
      <c r="C23" s="2">
        <v>8</v>
      </c>
      <c r="D23" s="2">
        <v>519.70000000000005</v>
      </c>
      <c r="E23" s="2">
        <v>4157.6000000000004</v>
      </c>
      <c r="F23">
        <f t="shared" si="0"/>
        <v>4157.6000000000004</v>
      </c>
    </row>
    <row r="24" spans="1:19" x14ac:dyDescent="0.35">
      <c r="A24" s="2" t="s">
        <v>9</v>
      </c>
      <c r="B24" s="2" t="s">
        <v>6</v>
      </c>
      <c r="C24" s="2">
        <v>98</v>
      </c>
      <c r="D24" s="2">
        <v>1088.78</v>
      </c>
      <c r="E24" s="2">
        <v>106700.44</v>
      </c>
      <c r="F24">
        <f t="shared" si="0"/>
        <v>106700.44</v>
      </c>
    </row>
    <row r="25" spans="1:19" x14ac:dyDescent="0.35">
      <c r="A25" s="2" t="s">
        <v>5</v>
      </c>
      <c r="B25" s="2" t="s">
        <v>10</v>
      </c>
      <c r="C25" s="2">
        <v>68</v>
      </c>
      <c r="D25" s="2">
        <v>1751.24</v>
      </c>
      <c r="E25" s="2">
        <v>119084.32</v>
      </c>
      <c r="F25">
        <f t="shared" si="0"/>
        <v>119084.32</v>
      </c>
    </row>
    <row r="26" spans="1:19" x14ac:dyDescent="0.35">
      <c r="A26" s="2" t="s">
        <v>5</v>
      </c>
      <c r="B26" s="2" t="s">
        <v>10</v>
      </c>
      <c r="C26" s="2">
        <v>52</v>
      </c>
      <c r="D26" s="2">
        <v>1990.54</v>
      </c>
      <c r="E26" s="2">
        <v>103508.08</v>
      </c>
      <c r="F26">
        <f t="shared" si="0"/>
        <v>103508.08</v>
      </c>
    </row>
    <row r="27" spans="1:19" x14ac:dyDescent="0.35">
      <c r="A27" s="2" t="s">
        <v>7</v>
      </c>
      <c r="B27" s="2" t="s">
        <v>12</v>
      </c>
      <c r="C27" s="2">
        <v>32</v>
      </c>
      <c r="D27" s="2">
        <v>488.16</v>
      </c>
      <c r="E27" s="2">
        <v>15621.12</v>
      </c>
      <c r="F27">
        <f t="shared" si="0"/>
        <v>15621.12</v>
      </c>
    </row>
    <row r="28" spans="1:19" x14ac:dyDescent="0.35">
      <c r="A28" s="2" t="s">
        <v>5</v>
      </c>
      <c r="B28" s="2" t="s">
        <v>13</v>
      </c>
      <c r="C28" s="2">
        <v>1</v>
      </c>
      <c r="D28" s="2">
        <v>188.44</v>
      </c>
      <c r="E28" s="2">
        <v>188.44</v>
      </c>
      <c r="F28">
        <f t="shared" si="0"/>
        <v>188.44</v>
      </c>
    </row>
    <row r="29" spans="1:19" x14ac:dyDescent="0.35">
      <c r="A29" s="2" t="s">
        <v>7</v>
      </c>
      <c r="B29" s="2" t="s">
        <v>13</v>
      </c>
      <c r="C29" s="2">
        <v>43</v>
      </c>
      <c r="D29" s="2">
        <v>188.17</v>
      </c>
      <c r="E29" s="2">
        <v>8091.31</v>
      </c>
      <c r="F29">
        <f t="shared" si="0"/>
        <v>8091.3099999999995</v>
      </c>
    </row>
    <row r="30" spans="1:19" x14ac:dyDescent="0.35">
      <c r="A30" s="2" t="s">
        <v>9</v>
      </c>
      <c r="B30" s="2" t="s">
        <v>12</v>
      </c>
      <c r="C30" s="2">
        <v>93</v>
      </c>
      <c r="D30" s="2">
        <v>1874.25</v>
      </c>
      <c r="E30" s="2">
        <v>174305.25</v>
      </c>
      <c r="F30">
        <f t="shared" si="0"/>
        <v>174305.25</v>
      </c>
    </row>
    <row r="31" spans="1:19" x14ac:dyDescent="0.35">
      <c r="A31" s="2" t="s">
        <v>11</v>
      </c>
      <c r="B31" s="2" t="s">
        <v>8</v>
      </c>
      <c r="C31" s="2">
        <v>53</v>
      </c>
      <c r="D31" s="2">
        <v>421.3</v>
      </c>
      <c r="E31" s="2">
        <v>22328.9</v>
      </c>
      <c r="F31">
        <f t="shared" si="0"/>
        <v>22328.9</v>
      </c>
    </row>
    <row r="32" spans="1:19" x14ac:dyDescent="0.35">
      <c r="A32" s="2" t="s">
        <v>9</v>
      </c>
      <c r="B32" s="2" t="s">
        <v>12</v>
      </c>
      <c r="C32" s="2">
        <v>60</v>
      </c>
      <c r="D32" s="2">
        <v>1734.48</v>
      </c>
      <c r="E32" s="2">
        <v>104068.8</v>
      </c>
      <c r="F32">
        <f t="shared" si="0"/>
        <v>104068.8</v>
      </c>
    </row>
    <row r="33" spans="1:6" x14ac:dyDescent="0.35">
      <c r="A33" s="2" t="s">
        <v>11</v>
      </c>
      <c r="B33" s="2" t="s">
        <v>10</v>
      </c>
      <c r="C33" s="2">
        <v>14</v>
      </c>
      <c r="D33" s="2">
        <v>534.88</v>
      </c>
      <c r="E33" s="2">
        <v>7488.32</v>
      </c>
      <c r="F33">
        <f t="shared" si="0"/>
        <v>7488.32</v>
      </c>
    </row>
    <row r="34" spans="1:6" x14ac:dyDescent="0.35">
      <c r="A34" s="2" t="s">
        <v>7</v>
      </c>
      <c r="B34" s="2" t="s">
        <v>6</v>
      </c>
      <c r="C34" s="2">
        <v>24</v>
      </c>
      <c r="D34" s="2">
        <v>593.16</v>
      </c>
      <c r="E34" s="2">
        <v>14235.84</v>
      </c>
      <c r="F34">
        <f t="shared" si="0"/>
        <v>14235.84</v>
      </c>
    </row>
    <row r="35" spans="1:6" x14ac:dyDescent="0.35">
      <c r="A35" s="2" t="s">
        <v>7</v>
      </c>
      <c r="B35" s="2" t="s">
        <v>8</v>
      </c>
      <c r="C35" s="2">
        <v>84</v>
      </c>
      <c r="D35" s="2">
        <v>1998.6</v>
      </c>
      <c r="E35" s="2">
        <v>167882.4</v>
      </c>
      <c r="F35">
        <f t="shared" si="0"/>
        <v>167882.4</v>
      </c>
    </row>
    <row r="36" spans="1:6" x14ac:dyDescent="0.35">
      <c r="A36" s="2" t="s">
        <v>11</v>
      </c>
      <c r="B36" s="2" t="s">
        <v>10</v>
      </c>
      <c r="C36" s="2">
        <v>63</v>
      </c>
      <c r="D36" s="2">
        <v>988.65</v>
      </c>
      <c r="E36" s="2">
        <v>62284.95</v>
      </c>
      <c r="F36">
        <f t="shared" si="0"/>
        <v>62284.95</v>
      </c>
    </row>
    <row r="37" spans="1:6" x14ac:dyDescent="0.35">
      <c r="A37" s="2" t="s">
        <v>9</v>
      </c>
      <c r="B37" s="2" t="s">
        <v>12</v>
      </c>
      <c r="C37" s="2">
        <v>50</v>
      </c>
      <c r="D37" s="2">
        <v>567.15</v>
      </c>
      <c r="E37" s="2">
        <v>28357.5</v>
      </c>
      <c r="F37">
        <f t="shared" si="0"/>
        <v>28357.5</v>
      </c>
    </row>
    <row r="38" spans="1:6" x14ac:dyDescent="0.35">
      <c r="A38" s="2" t="s">
        <v>5</v>
      </c>
      <c r="B38" s="2" t="s">
        <v>13</v>
      </c>
      <c r="C38" s="2">
        <v>25</v>
      </c>
      <c r="D38" s="2">
        <v>628.58000000000004</v>
      </c>
      <c r="E38" s="2">
        <v>15714.5</v>
      </c>
      <c r="F38">
        <f t="shared" si="0"/>
        <v>15714.500000000002</v>
      </c>
    </row>
    <row r="39" spans="1:6" x14ac:dyDescent="0.35">
      <c r="A39" s="2" t="s">
        <v>5</v>
      </c>
      <c r="B39" s="2" t="s">
        <v>10</v>
      </c>
      <c r="C39" s="2">
        <v>8</v>
      </c>
      <c r="D39" s="2">
        <v>147.78</v>
      </c>
      <c r="E39" s="2">
        <v>1182.24</v>
      </c>
      <c r="F39">
        <f t="shared" si="0"/>
        <v>1182.24</v>
      </c>
    </row>
    <row r="40" spans="1:6" x14ac:dyDescent="0.35">
      <c r="A40" s="2" t="s">
        <v>7</v>
      </c>
      <c r="B40" s="2" t="s">
        <v>6</v>
      </c>
      <c r="C40" s="2">
        <v>66</v>
      </c>
      <c r="D40" s="2">
        <v>206.22</v>
      </c>
      <c r="E40" s="2">
        <v>13610.52</v>
      </c>
      <c r="F40">
        <f t="shared" si="0"/>
        <v>13610.52</v>
      </c>
    </row>
    <row r="41" spans="1:6" x14ac:dyDescent="0.35">
      <c r="A41" s="2" t="s">
        <v>5</v>
      </c>
      <c r="B41" s="2" t="s">
        <v>10</v>
      </c>
      <c r="C41" s="2">
        <v>52</v>
      </c>
      <c r="D41" s="2">
        <v>283.77999999999997</v>
      </c>
      <c r="E41" s="2">
        <v>14756.56</v>
      </c>
      <c r="F41">
        <f t="shared" si="0"/>
        <v>14756.559999999998</v>
      </c>
    </row>
    <row r="42" spans="1:6" x14ac:dyDescent="0.35">
      <c r="A42" s="2" t="s">
        <v>7</v>
      </c>
      <c r="B42" s="2" t="s">
        <v>10</v>
      </c>
      <c r="C42" s="2">
        <v>54</v>
      </c>
      <c r="D42" s="2">
        <v>1331.88</v>
      </c>
      <c r="E42" s="2">
        <v>71921.52</v>
      </c>
      <c r="F42">
        <f t="shared" si="0"/>
        <v>71921.52</v>
      </c>
    </row>
    <row r="43" spans="1:6" x14ac:dyDescent="0.35">
      <c r="A43" s="2" t="s">
        <v>9</v>
      </c>
      <c r="B43" s="2" t="s">
        <v>8</v>
      </c>
      <c r="C43" s="2">
        <v>86</v>
      </c>
      <c r="D43" s="2">
        <v>1446.57</v>
      </c>
      <c r="E43" s="2">
        <v>124405.02</v>
      </c>
      <c r="F43">
        <f t="shared" si="0"/>
        <v>124405.01999999999</v>
      </c>
    </row>
    <row r="44" spans="1:6" x14ac:dyDescent="0.35">
      <c r="A44" s="2" t="s">
        <v>11</v>
      </c>
      <c r="B44" s="2" t="s">
        <v>13</v>
      </c>
      <c r="C44" s="2">
        <v>59</v>
      </c>
      <c r="D44" s="2">
        <v>666.55</v>
      </c>
      <c r="E44" s="2">
        <v>39326.449999999997</v>
      </c>
      <c r="F44">
        <f t="shared" si="0"/>
        <v>39326.449999999997</v>
      </c>
    </row>
    <row r="45" spans="1:6" x14ac:dyDescent="0.35">
      <c r="A45" s="2" t="s">
        <v>9</v>
      </c>
      <c r="B45" s="2" t="s">
        <v>13</v>
      </c>
      <c r="C45" s="2">
        <v>69</v>
      </c>
      <c r="D45" s="2">
        <v>465.65</v>
      </c>
      <c r="E45" s="2">
        <v>32129.85</v>
      </c>
      <c r="F45">
        <f t="shared" si="0"/>
        <v>32129.85</v>
      </c>
    </row>
    <row r="46" spans="1:6" x14ac:dyDescent="0.35">
      <c r="A46" s="2" t="s">
        <v>11</v>
      </c>
      <c r="B46" s="2" t="s">
        <v>12</v>
      </c>
      <c r="C46" s="2">
        <v>48</v>
      </c>
      <c r="D46" s="2">
        <v>605.73</v>
      </c>
      <c r="E46" s="2">
        <v>29075.040000000001</v>
      </c>
      <c r="F46">
        <f t="shared" si="0"/>
        <v>29075.040000000001</v>
      </c>
    </row>
    <row r="47" spans="1:6" x14ac:dyDescent="0.35">
      <c r="A47" s="2" t="s">
        <v>7</v>
      </c>
      <c r="B47" s="2" t="s">
        <v>8</v>
      </c>
      <c r="C47" s="2">
        <v>85</v>
      </c>
      <c r="D47" s="2">
        <v>251.99</v>
      </c>
      <c r="E47" s="2">
        <v>21419.15</v>
      </c>
      <c r="F47">
        <f t="shared" si="0"/>
        <v>21419.15</v>
      </c>
    </row>
    <row r="48" spans="1:6" x14ac:dyDescent="0.35">
      <c r="A48" s="2" t="s">
        <v>7</v>
      </c>
      <c r="B48" s="2" t="s">
        <v>12</v>
      </c>
      <c r="C48" s="2">
        <v>35</v>
      </c>
      <c r="D48" s="2">
        <v>599.41999999999996</v>
      </c>
      <c r="E48" s="2">
        <v>20979.7</v>
      </c>
      <c r="F48">
        <f t="shared" si="0"/>
        <v>20979.699999999997</v>
      </c>
    </row>
    <row r="49" spans="1:6" x14ac:dyDescent="0.35">
      <c r="A49" s="2" t="s">
        <v>11</v>
      </c>
      <c r="B49" s="2" t="s">
        <v>10</v>
      </c>
      <c r="C49" s="2">
        <v>33</v>
      </c>
      <c r="D49" s="2">
        <v>1815.41</v>
      </c>
      <c r="E49" s="2">
        <v>59908.53</v>
      </c>
      <c r="F49">
        <f t="shared" si="0"/>
        <v>59908.530000000006</v>
      </c>
    </row>
    <row r="50" spans="1:6" x14ac:dyDescent="0.35">
      <c r="A50" s="2" t="s">
        <v>9</v>
      </c>
      <c r="B50" s="2" t="s">
        <v>6</v>
      </c>
      <c r="C50" s="2">
        <v>1</v>
      </c>
      <c r="D50" s="2">
        <v>700.44</v>
      </c>
      <c r="E50" s="2">
        <v>700.44</v>
      </c>
      <c r="F50">
        <f t="shared" si="0"/>
        <v>700.44</v>
      </c>
    </row>
    <row r="51" spans="1:6" x14ac:dyDescent="0.35">
      <c r="A51" s="2" t="s">
        <v>5</v>
      </c>
      <c r="B51" s="2" t="s">
        <v>12</v>
      </c>
      <c r="C51" s="2">
        <v>72</v>
      </c>
      <c r="D51" s="2">
        <v>68.86</v>
      </c>
      <c r="E51" s="2">
        <v>4957.92</v>
      </c>
      <c r="F51">
        <f t="shared" si="0"/>
        <v>4957.92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1944-4323-4FB7-8D7B-9CF285ED21C0}">
  <dimension ref="A1:L51"/>
  <sheetViews>
    <sheetView tabSelected="1" topLeftCell="A41" workbookViewId="0">
      <selection activeCell="J11" sqref="J11"/>
    </sheetView>
  </sheetViews>
  <sheetFormatPr defaultRowHeight="14.5" x14ac:dyDescent="0.35"/>
  <cols>
    <col min="1" max="1" width="17.81640625" customWidth="1"/>
    <col min="2" max="2" width="18.08984375" customWidth="1"/>
    <col min="3" max="3" width="10.7265625" customWidth="1"/>
    <col min="4" max="4" width="11.6328125" customWidth="1"/>
    <col min="5" max="5" width="14.36328125" customWidth="1"/>
    <col min="7" max="7" width="15.36328125" customWidth="1"/>
    <col min="8" max="8" width="13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5">
      <c r="A2" s="2" t="s">
        <v>5</v>
      </c>
      <c r="B2" s="2" t="s">
        <v>6</v>
      </c>
      <c r="C2" s="2">
        <v>29</v>
      </c>
      <c r="D2" s="2">
        <v>322.10000000000002</v>
      </c>
      <c r="E2">
        <f>C2*D2</f>
        <v>9340.9000000000015</v>
      </c>
    </row>
    <row r="3" spans="1:12" x14ac:dyDescent="0.35">
      <c r="A3" s="2" t="s">
        <v>7</v>
      </c>
      <c r="B3" s="2" t="s">
        <v>8</v>
      </c>
      <c r="C3" s="2">
        <v>4</v>
      </c>
      <c r="D3" s="2">
        <v>232.71</v>
      </c>
      <c r="E3">
        <f t="shared" ref="E3:E51" si="0">C3*D3</f>
        <v>930.84</v>
      </c>
      <c r="G3" s="15" t="s">
        <v>1</v>
      </c>
      <c r="H3" s="5" t="s">
        <v>14</v>
      </c>
      <c r="J3" s="5" t="s">
        <v>16</v>
      </c>
      <c r="L3" s="5" t="s">
        <v>4</v>
      </c>
    </row>
    <row r="4" spans="1:12" x14ac:dyDescent="0.35">
      <c r="A4" s="2" t="s">
        <v>9</v>
      </c>
      <c r="B4" s="2" t="s">
        <v>10</v>
      </c>
      <c r="C4" s="2">
        <v>92</v>
      </c>
      <c r="D4" s="2">
        <v>1317.27</v>
      </c>
      <c r="E4">
        <f t="shared" si="0"/>
        <v>121188.84</v>
      </c>
      <c r="G4" s="13" t="s">
        <v>6</v>
      </c>
      <c r="H4">
        <f>SUMIF(B2:B51,G4,C2:C51)</f>
        <v>317</v>
      </c>
    </row>
    <row r="5" spans="1:12" x14ac:dyDescent="0.35">
      <c r="A5" s="2" t="s">
        <v>11</v>
      </c>
      <c r="B5" s="2" t="s">
        <v>12</v>
      </c>
      <c r="C5" s="2">
        <v>1</v>
      </c>
      <c r="D5" s="2">
        <v>1529.67</v>
      </c>
      <c r="E5">
        <f t="shared" si="0"/>
        <v>1529.67</v>
      </c>
      <c r="G5" s="14" t="s">
        <v>8</v>
      </c>
      <c r="H5">
        <f t="shared" ref="H5:H8" si="1">SUMIF(B3:B52,G5,C3:C52)</f>
        <v>505</v>
      </c>
    </row>
    <row r="6" spans="1:12" x14ac:dyDescent="0.35">
      <c r="A6" s="2" t="s">
        <v>9</v>
      </c>
      <c r="B6" s="2" t="s">
        <v>13</v>
      </c>
      <c r="C6" s="2">
        <v>28</v>
      </c>
      <c r="D6" s="2">
        <v>1916.57</v>
      </c>
      <c r="E6">
        <f t="shared" si="0"/>
        <v>53663.96</v>
      </c>
      <c r="G6" s="14" t="s">
        <v>10</v>
      </c>
      <c r="H6">
        <f t="shared" si="1"/>
        <v>650</v>
      </c>
    </row>
    <row r="7" spans="1:12" x14ac:dyDescent="0.35">
      <c r="A7" s="2" t="s">
        <v>11</v>
      </c>
      <c r="B7" s="2" t="s">
        <v>10</v>
      </c>
      <c r="C7" s="2">
        <v>46</v>
      </c>
      <c r="D7" s="2">
        <v>1702.61</v>
      </c>
      <c r="E7">
        <f t="shared" si="0"/>
        <v>78320.06</v>
      </c>
      <c r="G7" s="14" t="s">
        <v>12</v>
      </c>
      <c r="H7">
        <f t="shared" si="1"/>
        <v>621</v>
      </c>
    </row>
    <row r="8" spans="1:12" x14ac:dyDescent="0.35">
      <c r="A8" s="2" t="s">
        <v>7</v>
      </c>
      <c r="B8" s="2" t="s">
        <v>6</v>
      </c>
      <c r="C8" s="2">
        <v>49</v>
      </c>
      <c r="D8" s="2">
        <v>203.66</v>
      </c>
      <c r="E8">
        <f t="shared" si="0"/>
        <v>9979.34</v>
      </c>
      <c r="G8" s="14" t="s">
        <v>13</v>
      </c>
      <c r="H8">
        <f t="shared" si="1"/>
        <v>353</v>
      </c>
    </row>
    <row r="9" spans="1:12" x14ac:dyDescent="0.35">
      <c r="A9" s="2" t="s">
        <v>7</v>
      </c>
      <c r="B9" s="2" t="s">
        <v>10</v>
      </c>
      <c r="C9" s="2">
        <v>6</v>
      </c>
      <c r="D9" s="2">
        <v>1339.46</v>
      </c>
      <c r="E9">
        <f t="shared" si="0"/>
        <v>8036.76</v>
      </c>
      <c r="H9">
        <f>SUM(H4:H8)</f>
        <v>2446</v>
      </c>
    </row>
    <row r="10" spans="1:12" x14ac:dyDescent="0.35">
      <c r="A10" s="2" t="s">
        <v>11</v>
      </c>
      <c r="B10" s="2" t="s">
        <v>10</v>
      </c>
      <c r="C10" s="2">
        <v>36</v>
      </c>
      <c r="D10" s="2">
        <v>934.15</v>
      </c>
      <c r="E10">
        <f t="shared" si="0"/>
        <v>33629.4</v>
      </c>
    </row>
    <row r="11" spans="1:12" x14ac:dyDescent="0.35">
      <c r="A11" s="2" t="s">
        <v>9</v>
      </c>
      <c r="B11" s="2" t="s">
        <v>8</v>
      </c>
      <c r="C11" s="2">
        <v>86</v>
      </c>
      <c r="D11" s="2">
        <v>570.61</v>
      </c>
      <c r="E11">
        <f t="shared" si="0"/>
        <v>49072.46</v>
      </c>
      <c r="J11">
        <f>AVERAGE(D2:D51)</f>
        <v>906.83100000000002</v>
      </c>
    </row>
    <row r="12" spans="1:12" x14ac:dyDescent="0.35">
      <c r="A12" s="2" t="s">
        <v>5</v>
      </c>
      <c r="B12" s="2" t="s">
        <v>13</v>
      </c>
      <c r="C12" s="2">
        <v>21</v>
      </c>
      <c r="D12" s="2">
        <v>951.41</v>
      </c>
      <c r="E12">
        <f t="shared" si="0"/>
        <v>19979.61</v>
      </c>
    </row>
    <row r="13" spans="1:12" x14ac:dyDescent="0.35">
      <c r="A13" s="2" t="s">
        <v>5</v>
      </c>
      <c r="B13" s="2" t="s">
        <v>13</v>
      </c>
      <c r="C13" s="2">
        <v>30</v>
      </c>
      <c r="D13" s="2">
        <v>1652.52</v>
      </c>
      <c r="E13">
        <f t="shared" si="0"/>
        <v>49575.6</v>
      </c>
    </row>
    <row r="14" spans="1:12" x14ac:dyDescent="0.35">
      <c r="A14" s="2" t="s">
        <v>7</v>
      </c>
      <c r="B14" s="2" t="s">
        <v>12</v>
      </c>
      <c r="C14" s="2">
        <v>73</v>
      </c>
      <c r="D14" s="2">
        <v>1758.92</v>
      </c>
      <c r="E14">
        <f t="shared" si="0"/>
        <v>128401.16</v>
      </c>
    </row>
    <row r="15" spans="1:12" x14ac:dyDescent="0.35">
      <c r="A15" s="2" t="s">
        <v>5</v>
      </c>
      <c r="B15" s="2" t="s">
        <v>8</v>
      </c>
      <c r="C15" s="2">
        <v>19</v>
      </c>
      <c r="D15" s="2">
        <v>566.52</v>
      </c>
      <c r="E15">
        <f t="shared" si="0"/>
        <v>10763.88</v>
      </c>
    </row>
    <row r="16" spans="1:12" x14ac:dyDescent="0.35">
      <c r="A16" s="2" t="s">
        <v>7</v>
      </c>
      <c r="B16" s="2" t="s">
        <v>12</v>
      </c>
      <c r="C16" s="2">
        <v>75</v>
      </c>
      <c r="D16" s="2">
        <v>828.83</v>
      </c>
      <c r="E16">
        <f t="shared" si="0"/>
        <v>62162.25</v>
      </c>
    </row>
    <row r="17" spans="1:5" x14ac:dyDescent="0.35">
      <c r="A17" s="2" t="s">
        <v>9</v>
      </c>
      <c r="B17" s="2" t="s">
        <v>10</v>
      </c>
      <c r="C17" s="2">
        <v>97</v>
      </c>
      <c r="D17" s="2">
        <v>141.88</v>
      </c>
      <c r="E17">
        <f t="shared" si="0"/>
        <v>13762.359999999999</v>
      </c>
    </row>
    <row r="18" spans="1:5" x14ac:dyDescent="0.35">
      <c r="A18" s="2" t="s">
        <v>11</v>
      </c>
      <c r="B18" s="2" t="s">
        <v>6</v>
      </c>
      <c r="C18" s="2">
        <v>50</v>
      </c>
      <c r="D18" s="2">
        <v>794.16</v>
      </c>
      <c r="E18">
        <f t="shared" si="0"/>
        <v>39708</v>
      </c>
    </row>
    <row r="19" spans="1:5" x14ac:dyDescent="0.35">
      <c r="A19" s="2" t="s">
        <v>9</v>
      </c>
      <c r="B19" s="2" t="s">
        <v>8</v>
      </c>
      <c r="C19" s="2">
        <v>88</v>
      </c>
      <c r="D19" s="2">
        <v>1775.34</v>
      </c>
      <c r="E19">
        <f t="shared" si="0"/>
        <v>156229.91999999998</v>
      </c>
    </row>
    <row r="20" spans="1:5" x14ac:dyDescent="0.35">
      <c r="A20" s="2" t="s">
        <v>11</v>
      </c>
      <c r="B20" s="2" t="s">
        <v>10</v>
      </c>
      <c r="C20" s="2">
        <v>21</v>
      </c>
      <c r="D20" s="2">
        <v>934.76</v>
      </c>
      <c r="E20">
        <f t="shared" si="0"/>
        <v>19629.96</v>
      </c>
    </row>
    <row r="21" spans="1:5" x14ac:dyDescent="0.35">
      <c r="A21" s="2" t="s">
        <v>7</v>
      </c>
      <c r="B21" s="2" t="s">
        <v>12</v>
      </c>
      <c r="C21" s="2">
        <v>82</v>
      </c>
      <c r="D21" s="2">
        <v>1039.94</v>
      </c>
      <c r="E21">
        <f t="shared" si="0"/>
        <v>85275.08</v>
      </c>
    </row>
    <row r="22" spans="1:5" x14ac:dyDescent="0.35">
      <c r="A22" s="2" t="s">
        <v>7</v>
      </c>
      <c r="B22" s="2" t="s">
        <v>13</v>
      </c>
      <c r="C22" s="2">
        <v>77</v>
      </c>
      <c r="D22" s="2">
        <v>682.1</v>
      </c>
      <c r="E22">
        <f t="shared" si="0"/>
        <v>52521.700000000004</v>
      </c>
    </row>
    <row r="23" spans="1:5" x14ac:dyDescent="0.35">
      <c r="A23" s="2" t="s">
        <v>11</v>
      </c>
      <c r="B23" s="2" t="s">
        <v>10</v>
      </c>
      <c r="C23" s="2">
        <v>8</v>
      </c>
      <c r="D23" s="2">
        <v>519.70000000000005</v>
      </c>
      <c r="E23">
        <f t="shared" si="0"/>
        <v>4157.6000000000004</v>
      </c>
    </row>
    <row r="24" spans="1:5" x14ac:dyDescent="0.35">
      <c r="A24" s="2" t="s">
        <v>9</v>
      </c>
      <c r="B24" s="2" t="s">
        <v>6</v>
      </c>
      <c r="C24" s="2">
        <v>98</v>
      </c>
      <c r="D24" s="2">
        <v>1088.78</v>
      </c>
      <c r="E24">
        <f t="shared" si="0"/>
        <v>106700.44</v>
      </c>
    </row>
    <row r="25" spans="1:5" x14ac:dyDescent="0.35">
      <c r="A25" s="2" t="s">
        <v>5</v>
      </c>
      <c r="B25" s="2" t="s">
        <v>10</v>
      </c>
      <c r="C25" s="2">
        <v>68</v>
      </c>
      <c r="D25" s="2">
        <v>1751.24</v>
      </c>
      <c r="E25">
        <f t="shared" si="0"/>
        <v>119084.32</v>
      </c>
    </row>
    <row r="26" spans="1:5" x14ac:dyDescent="0.35">
      <c r="A26" s="2" t="s">
        <v>5</v>
      </c>
      <c r="B26" s="2" t="s">
        <v>10</v>
      </c>
      <c r="C26" s="2">
        <v>52</v>
      </c>
      <c r="D26" s="2">
        <v>1990.54</v>
      </c>
      <c r="E26">
        <f t="shared" si="0"/>
        <v>103508.08</v>
      </c>
    </row>
    <row r="27" spans="1:5" x14ac:dyDescent="0.35">
      <c r="A27" s="2" t="s">
        <v>7</v>
      </c>
      <c r="B27" s="2" t="s">
        <v>12</v>
      </c>
      <c r="C27" s="2">
        <v>32</v>
      </c>
      <c r="D27" s="2">
        <v>488.16</v>
      </c>
      <c r="E27">
        <f t="shared" si="0"/>
        <v>15621.12</v>
      </c>
    </row>
    <row r="28" spans="1:5" x14ac:dyDescent="0.35">
      <c r="A28" s="2" t="s">
        <v>5</v>
      </c>
      <c r="B28" s="2" t="s">
        <v>13</v>
      </c>
      <c r="C28" s="2">
        <v>1</v>
      </c>
      <c r="D28" s="2">
        <v>188.44</v>
      </c>
      <c r="E28">
        <f t="shared" si="0"/>
        <v>188.44</v>
      </c>
    </row>
    <row r="29" spans="1:5" x14ac:dyDescent="0.35">
      <c r="A29" s="2" t="s">
        <v>7</v>
      </c>
      <c r="B29" s="2" t="s">
        <v>13</v>
      </c>
      <c r="C29" s="2">
        <v>43</v>
      </c>
      <c r="D29" s="2">
        <v>188.17</v>
      </c>
      <c r="E29">
        <f t="shared" si="0"/>
        <v>8091.3099999999995</v>
      </c>
    </row>
    <row r="30" spans="1:5" x14ac:dyDescent="0.35">
      <c r="A30" s="2" t="s">
        <v>9</v>
      </c>
      <c r="B30" s="2" t="s">
        <v>12</v>
      </c>
      <c r="C30" s="2">
        <v>93</v>
      </c>
      <c r="D30" s="2">
        <v>1874.25</v>
      </c>
      <c r="E30">
        <f t="shared" si="0"/>
        <v>174305.25</v>
      </c>
    </row>
    <row r="31" spans="1:5" x14ac:dyDescent="0.35">
      <c r="A31" s="2" t="s">
        <v>11</v>
      </c>
      <c r="B31" s="2" t="s">
        <v>8</v>
      </c>
      <c r="C31" s="2">
        <v>53</v>
      </c>
      <c r="D31" s="2">
        <v>421.3</v>
      </c>
      <c r="E31">
        <f t="shared" si="0"/>
        <v>22328.9</v>
      </c>
    </row>
    <row r="32" spans="1:5" x14ac:dyDescent="0.35">
      <c r="A32" s="2" t="s">
        <v>9</v>
      </c>
      <c r="B32" s="2" t="s">
        <v>12</v>
      </c>
      <c r="C32" s="2">
        <v>60</v>
      </c>
      <c r="D32" s="2">
        <v>1734.48</v>
      </c>
      <c r="E32">
        <f t="shared" si="0"/>
        <v>104068.8</v>
      </c>
    </row>
    <row r="33" spans="1:5" x14ac:dyDescent="0.35">
      <c r="A33" s="2" t="s">
        <v>11</v>
      </c>
      <c r="B33" s="2" t="s">
        <v>10</v>
      </c>
      <c r="C33" s="2">
        <v>14</v>
      </c>
      <c r="D33" s="2">
        <v>534.88</v>
      </c>
      <c r="E33">
        <f t="shared" si="0"/>
        <v>7488.32</v>
      </c>
    </row>
    <row r="34" spans="1:5" x14ac:dyDescent="0.35">
      <c r="A34" s="2" t="s">
        <v>7</v>
      </c>
      <c r="B34" s="2" t="s">
        <v>6</v>
      </c>
      <c r="C34" s="2">
        <v>24</v>
      </c>
      <c r="D34" s="2">
        <v>593.16</v>
      </c>
      <c r="E34">
        <f t="shared" si="0"/>
        <v>14235.84</v>
      </c>
    </row>
    <row r="35" spans="1:5" x14ac:dyDescent="0.35">
      <c r="A35" s="2" t="s">
        <v>7</v>
      </c>
      <c r="B35" s="2" t="s">
        <v>8</v>
      </c>
      <c r="C35" s="2">
        <v>84</v>
      </c>
      <c r="D35" s="2">
        <v>1998.6</v>
      </c>
      <c r="E35">
        <f t="shared" si="0"/>
        <v>167882.4</v>
      </c>
    </row>
    <row r="36" spans="1:5" x14ac:dyDescent="0.35">
      <c r="A36" s="2" t="s">
        <v>11</v>
      </c>
      <c r="B36" s="2" t="s">
        <v>10</v>
      </c>
      <c r="C36" s="2">
        <v>63</v>
      </c>
      <c r="D36" s="2">
        <v>988.65</v>
      </c>
      <c r="E36">
        <f t="shared" si="0"/>
        <v>62284.95</v>
      </c>
    </row>
    <row r="37" spans="1:5" x14ac:dyDescent="0.35">
      <c r="A37" s="2" t="s">
        <v>9</v>
      </c>
      <c r="B37" s="2" t="s">
        <v>12</v>
      </c>
      <c r="C37" s="2">
        <v>50</v>
      </c>
      <c r="D37" s="2">
        <v>567.15</v>
      </c>
      <c r="E37">
        <f t="shared" si="0"/>
        <v>28357.5</v>
      </c>
    </row>
    <row r="38" spans="1:5" x14ac:dyDescent="0.35">
      <c r="A38" s="2" t="s">
        <v>5</v>
      </c>
      <c r="B38" s="2" t="s">
        <v>13</v>
      </c>
      <c r="C38" s="2">
        <v>25</v>
      </c>
      <c r="D38" s="2">
        <v>628.58000000000004</v>
      </c>
      <c r="E38">
        <f t="shared" si="0"/>
        <v>15714.500000000002</v>
      </c>
    </row>
    <row r="39" spans="1:5" x14ac:dyDescent="0.35">
      <c r="A39" s="2" t="s">
        <v>5</v>
      </c>
      <c r="B39" s="2" t="s">
        <v>10</v>
      </c>
      <c r="C39" s="2">
        <v>8</v>
      </c>
      <c r="D39" s="2">
        <v>147.78</v>
      </c>
      <c r="E39">
        <f t="shared" si="0"/>
        <v>1182.24</v>
      </c>
    </row>
    <row r="40" spans="1:5" x14ac:dyDescent="0.35">
      <c r="A40" s="2" t="s">
        <v>7</v>
      </c>
      <c r="B40" s="2" t="s">
        <v>6</v>
      </c>
      <c r="C40" s="2">
        <v>66</v>
      </c>
      <c r="D40" s="2">
        <v>206.22</v>
      </c>
      <c r="E40">
        <f t="shared" si="0"/>
        <v>13610.52</v>
      </c>
    </row>
    <row r="41" spans="1:5" x14ac:dyDescent="0.35">
      <c r="A41" s="2" t="s">
        <v>5</v>
      </c>
      <c r="B41" s="2" t="s">
        <v>10</v>
      </c>
      <c r="C41" s="2">
        <v>52</v>
      </c>
      <c r="D41" s="2">
        <v>283.77999999999997</v>
      </c>
      <c r="E41">
        <f t="shared" si="0"/>
        <v>14756.559999999998</v>
      </c>
    </row>
    <row r="42" spans="1:5" x14ac:dyDescent="0.35">
      <c r="A42" s="2" t="s">
        <v>7</v>
      </c>
      <c r="B42" s="2" t="s">
        <v>10</v>
      </c>
      <c r="C42" s="2">
        <v>54</v>
      </c>
      <c r="D42" s="2">
        <v>1331.88</v>
      </c>
      <c r="E42">
        <f t="shared" si="0"/>
        <v>71921.52</v>
      </c>
    </row>
    <row r="43" spans="1:5" x14ac:dyDescent="0.35">
      <c r="A43" s="2" t="s">
        <v>9</v>
      </c>
      <c r="B43" s="2" t="s">
        <v>8</v>
      </c>
      <c r="C43" s="2">
        <v>86</v>
      </c>
      <c r="D43" s="2">
        <v>1446.57</v>
      </c>
      <c r="E43">
        <f t="shared" si="0"/>
        <v>124405.01999999999</v>
      </c>
    </row>
    <row r="44" spans="1:5" x14ac:dyDescent="0.35">
      <c r="A44" s="2" t="s">
        <v>11</v>
      </c>
      <c r="B44" s="2" t="s">
        <v>13</v>
      </c>
      <c r="C44" s="2">
        <v>59</v>
      </c>
      <c r="D44" s="2">
        <v>666.55</v>
      </c>
      <c r="E44">
        <f t="shared" si="0"/>
        <v>39326.449999999997</v>
      </c>
    </row>
    <row r="45" spans="1:5" x14ac:dyDescent="0.35">
      <c r="A45" s="2" t="s">
        <v>9</v>
      </c>
      <c r="B45" s="2" t="s">
        <v>13</v>
      </c>
      <c r="C45" s="2">
        <v>69</v>
      </c>
      <c r="D45" s="2">
        <v>465.65</v>
      </c>
      <c r="E45">
        <f t="shared" si="0"/>
        <v>32129.85</v>
      </c>
    </row>
    <row r="46" spans="1:5" x14ac:dyDescent="0.35">
      <c r="A46" s="2" t="s">
        <v>11</v>
      </c>
      <c r="B46" s="2" t="s">
        <v>12</v>
      </c>
      <c r="C46" s="2">
        <v>48</v>
      </c>
      <c r="D46" s="2">
        <v>605.73</v>
      </c>
      <c r="E46">
        <f t="shared" si="0"/>
        <v>29075.040000000001</v>
      </c>
    </row>
    <row r="47" spans="1:5" x14ac:dyDescent="0.35">
      <c r="A47" s="2" t="s">
        <v>7</v>
      </c>
      <c r="B47" s="2" t="s">
        <v>8</v>
      </c>
      <c r="C47" s="2">
        <v>85</v>
      </c>
      <c r="D47" s="2">
        <v>251.99</v>
      </c>
      <c r="E47">
        <f t="shared" si="0"/>
        <v>21419.15</v>
      </c>
    </row>
    <row r="48" spans="1:5" x14ac:dyDescent="0.35">
      <c r="A48" s="2" t="s">
        <v>7</v>
      </c>
      <c r="B48" s="2" t="s">
        <v>12</v>
      </c>
      <c r="C48" s="2">
        <v>35</v>
      </c>
      <c r="D48" s="2">
        <v>599.41999999999996</v>
      </c>
      <c r="E48">
        <f t="shared" si="0"/>
        <v>20979.699999999997</v>
      </c>
    </row>
    <row r="49" spans="1:5" x14ac:dyDescent="0.35">
      <c r="A49" s="2" t="s">
        <v>11</v>
      </c>
      <c r="B49" s="2" t="s">
        <v>10</v>
      </c>
      <c r="C49" s="2">
        <v>33</v>
      </c>
      <c r="D49" s="2">
        <v>1815.41</v>
      </c>
      <c r="E49">
        <f t="shared" si="0"/>
        <v>59908.530000000006</v>
      </c>
    </row>
    <row r="50" spans="1:5" x14ac:dyDescent="0.35">
      <c r="A50" s="2" t="s">
        <v>9</v>
      </c>
      <c r="B50" s="2" t="s">
        <v>6</v>
      </c>
      <c r="C50" s="2">
        <v>1</v>
      </c>
      <c r="D50" s="2">
        <v>700.44</v>
      </c>
      <c r="E50">
        <f t="shared" si="0"/>
        <v>700.44</v>
      </c>
    </row>
    <row r="51" spans="1:5" x14ac:dyDescent="0.35">
      <c r="A51" s="2" t="s">
        <v>5</v>
      </c>
      <c r="B51" s="2" t="s">
        <v>12</v>
      </c>
      <c r="C51" s="2">
        <v>72</v>
      </c>
      <c r="D51" s="2">
        <v>68.86</v>
      </c>
      <c r="E51">
        <f t="shared" si="0"/>
        <v>4957.92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Ogochukwu okolie</dc:creator>
  <cp:lastModifiedBy>Ogochukwu okolie</cp:lastModifiedBy>
  <dcterms:created xsi:type="dcterms:W3CDTF">2025-10-02T12:09:11Z</dcterms:created>
  <dcterms:modified xsi:type="dcterms:W3CDTF">2025-10-02T22:29:22Z</dcterms:modified>
</cp:coreProperties>
</file>