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Input\"/>
    </mc:Choice>
  </mc:AlternateContent>
  <xr:revisionPtr revIDLastSave="0" documentId="13_ncr:1_{BA1E57A7-03ED-453A-93FF-1CB2266A6875}" xr6:coauthVersionLast="44" xr6:coauthVersionMax="44" xr10:uidLastSave="{00000000-0000-0000-0000-000000000000}"/>
  <bookViews>
    <workbookView xWindow="-108" yWindow="-108" windowWidth="23256" windowHeight="12720" firstSheet="2" activeTab="2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D2" i="15"/>
  <c r="D18" i="15"/>
  <c r="D19" i="15"/>
  <c r="D21" i="15"/>
  <c r="D22" i="15"/>
  <c r="D2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3" i="1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<sst xmlns="http://schemas.openxmlformats.org/spreadsheetml/2006/main" count="663" uniqueCount="178">
  <si>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</si>
  <si>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</si>
  <si>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</si>
  <si>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</si>
  <si>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</si>
  <si>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</si>
  <si>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</si>
  <si>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</si>
  <si>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</si>
  <si>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</si>
  <si>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</si>
  <si>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</si>
  <si>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</si>
  <si>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</si>
  <si>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</si>
  <si>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</si>
  <si>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</si>
  <si>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</si>
  <si>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</si>
  <si>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</si>
  <si>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</si>
  <si>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</si>
  <si>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</si>
  <si>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</si>
  <si>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</si>
  <si>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</si>
  <si>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</si>
  <si>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</si>
  <si>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</si>
  <si>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</si>
  <si>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</si>
  <si>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</si>
  <si>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</si>
  <si>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</si>
  <si>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</si>
  <si>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</si>
  <si>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</si>
  <si>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</si>
  <si>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</si>
  <si>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</si>
  <si>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</si>
  <si>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</si>
  <si>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</si>
  <si>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</si>
  <si>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</si>
  <si>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</si>
  <si>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</si>
  <si>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</si>
  <si>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</si>
  <si>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</si>
  <si>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</si>
  <si>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</si>
  <si>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</si>
  <si>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</si>
  <si>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</si>
  <si>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</si>
  <si>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</si>
  <si>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</si>
  <si>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</si>
  <si>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</si>
  <si>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</si>
  <si>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</si>
  <si>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</si>
  <si>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</si>
  <si>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</si>
  <si>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</si>
  <si>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</si>
  <si>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</si>
  <si>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</si>
  <si>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</si>
  <si>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</si>
  <si>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</si>
  <si>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</si>
  <si>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</si>
  <si>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</si>
  <si>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</si>
  <si>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</si>
  <si>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</si>
  <si>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</si>
  <si>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</si>
  <si>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</si>
  <si>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</si>
  <si>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</si>
  <si>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</si>
  <si>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</si>
  <si>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</si>
  <si>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</si>
  <si>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</si>
  <si>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</si>
  <si>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</si>
  <si>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</si>
  <si>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</si>
  <si>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</si>
  <si>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</si>
  <si>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</si>
  <si>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</si>
  <si>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</si>
  <si>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</si>
  <si>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</si>
  <si>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</si>
  <si>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</si>
  <si>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</si>
  <si>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</si>
  <si>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</si>
  <si>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</si>
  <si>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</si>
  <si>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</si>
  <si>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</si>
  <si>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</si>
  <si>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</si>
  <si>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</si>
  <si>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</si>
  <si>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</si>
  <si>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</si>
  <si>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</si>
  <si>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</si>
  <si>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</si>
  <si>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</si>
  <si>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</si>
  <si>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</si>
  <si>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</si>
  <si>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</si>
  <si>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</si>
  <si>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</si>
  <si>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</si>
  <si>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</si>
  <si>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</si>
  <si>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</si>
  <si>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</si>
  <si>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</si>
  <si>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</si>
  <si>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</si>
  <si>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</si>
  <si>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</si>
  <si>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</si>
  <si>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</si>
  <si>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</si>
  <si>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</si>
  <si>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</si>
  <si>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</si>
  <si>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</si>
  <si>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</si>
  <si>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</si>
  <si>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</si>
  <si>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</si>
  <si>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</si>
  <si>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</si>
  <si>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</si>
  <si>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</si>
  <si>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</si>
  <si>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</si>
  <si>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</si>
  <si>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</si>
  <si>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</si>
  <si>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</si>
  <si>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</si>
  <si>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</si>
  <si>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</si>
  <si>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</si>
  <si>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</si>
  <si>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</si>
  <si>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</si>
  <si>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</si>
  <si>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</si>
  <si>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</si>
  <si>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</si>
  <si>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</si>
  <si>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</si>
  <si>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</si>
  <si>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</si>
  <si>
    <t>Region Mapa PBI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</si>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</sst>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2" fontId="0" fillId="0" borderId="0" xfId="0" applyNumberFormat="1"/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Greater_Buenos_Aires" TargetMode="External"/><Relationship Id="rId1" Type="http://schemas.openxmlformats.org/officeDocument/2006/relationships/hyperlink" Target="https://es.wikipedia.org/wiki/Provincia_de_Santiago_del_Ester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100</v>
      </c>
      <c r="G7" s="12" t="s">
        <v>102</v>
      </c>
      <c r="I7" s="12" t="s">
        <v>161</v>
      </c>
      <c r="J7" s="1" t="s">
        <v>1</v>
      </c>
      <c r="K7" s="1" t="s">
        <v>2</v>
      </c>
      <c r="L7" s="12" t="s">
        <v>160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8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8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88</v>
      </c>
      <c r="K10">
        <v>3308876</v>
      </c>
      <c r="L10" s="78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8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8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8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8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103</v>
      </c>
      <c r="K15">
        <v>1235994</v>
      </c>
      <c r="L15" s="78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8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8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8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8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8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8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8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8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8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8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8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88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8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8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103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8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8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8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8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E15" sqref="E15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3" t="s">
        <v>2</v>
      </c>
      <c r="D1" t="s">
        <v>167</v>
      </c>
      <c r="E1" t="s">
        <v>166</v>
      </c>
    </row>
    <row r="2" spans="1:5">
      <c r="A2">
        <v>2</v>
      </c>
      <c r="B2" s="2" t="s">
        <v>31</v>
      </c>
      <c r="C2" s="82">
        <v>9916715</v>
      </c>
      <c r="D2">
        <v>235</v>
      </c>
      <c r="E2" s="84">
        <f>D2/C2</f>
        <v>2.3697363491841803E-5</v>
      </c>
    </row>
    <row r="3" spans="1:5">
      <c r="A3">
        <v>21</v>
      </c>
      <c r="B3" s="2" t="s">
        <v>23</v>
      </c>
      <c r="C3" s="83">
        <v>367828</v>
      </c>
      <c r="D3">
        <v>8119</v>
      </c>
      <c r="E3" s="84">
        <f t="shared" ref="E3:E26" si="0">D3/C3</f>
        <v>2.2072816642561197E-2</v>
      </c>
    </row>
    <row r="4" spans="1:5">
      <c r="A4">
        <v>11</v>
      </c>
      <c r="B4" s="80" t="s">
        <v>13</v>
      </c>
      <c r="C4" s="83">
        <v>1055259</v>
      </c>
      <c r="D4">
        <v>14145</v>
      </c>
      <c r="E4" s="84">
        <f t="shared" si="0"/>
        <v>1.3404292216413222E-2</v>
      </c>
    </row>
    <row r="5" spans="1:5">
      <c r="A5">
        <v>19</v>
      </c>
      <c r="B5" s="2" t="s">
        <v>21</v>
      </c>
      <c r="C5" s="83">
        <v>509108</v>
      </c>
      <c r="D5">
        <v>5056</v>
      </c>
      <c r="E5" s="84">
        <f t="shared" si="0"/>
        <v>9.9310951703764239E-3</v>
      </c>
    </row>
    <row r="6" spans="1:5">
      <c r="A6">
        <v>5</v>
      </c>
      <c r="B6" s="17" t="s">
        <v>7</v>
      </c>
      <c r="C6" s="83">
        <v>2890151</v>
      </c>
      <c r="D6">
        <v>911</v>
      </c>
      <c r="E6" s="84">
        <f t="shared" si="0"/>
        <v>3.1520844412627578E-4</v>
      </c>
    </row>
    <row r="7" spans="1:5">
      <c r="A7">
        <v>3</v>
      </c>
      <c r="B7" s="81" t="s">
        <v>88</v>
      </c>
      <c r="C7" s="83">
        <v>3308876</v>
      </c>
      <c r="D7">
        <v>8162</v>
      </c>
      <c r="E7" s="84">
        <f t="shared" si="0"/>
        <v>2.4666986614185604E-3</v>
      </c>
    </row>
    <row r="8" spans="1:5">
      <c r="A8">
        <v>12</v>
      </c>
      <c r="B8" s="80" t="s">
        <v>14</v>
      </c>
      <c r="C8" s="83">
        <v>992595</v>
      </c>
      <c r="D8">
        <v>14145</v>
      </c>
      <c r="E8" s="84">
        <f t="shared" si="0"/>
        <v>1.4250525138651715E-2</v>
      </c>
    </row>
    <row r="9" spans="1:5">
      <c r="A9">
        <v>8</v>
      </c>
      <c r="B9" s="17" t="s">
        <v>103</v>
      </c>
      <c r="C9" s="83">
        <v>1235994</v>
      </c>
      <c r="D9">
        <v>14145</v>
      </c>
      <c r="E9" s="84">
        <f t="shared" si="0"/>
        <v>1.1444230311797631E-2</v>
      </c>
    </row>
    <row r="10" spans="1:5">
      <c r="A10">
        <v>18</v>
      </c>
      <c r="B10" s="2" t="s">
        <v>20</v>
      </c>
      <c r="C10" s="83">
        <v>530162</v>
      </c>
      <c r="D10">
        <v>14144</v>
      </c>
      <c r="E10" s="84">
        <f t="shared" si="0"/>
        <v>2.667863785031745E-2</v>
      </c>
    </row>
    <row r="11" spans="1:5">
      <c r="A11">
        <v>1</v>
      </c>
      <c r="B11" s="2" t="s">
        <v>32</v>
      </c>
      <c r="C11" s="82">
        <v>5708369</v>
      </c>
      <c r="D11">
        <v>37502</v>
      </c>
      <c r="E11" s="84">
        <f t="shared" si="0"/>
        <v>6.5696523823179616E-3</v>
      </c>
    </row>
    <row r="12" spans="1:5">
      <c r="A12">
        <v>15</v>
      </c>
      <c r="B12" s="2" t="s">
        <v>17</v>
      </c>
      <c r="C12" s="83">
        <v>673307</v>
      </c>
      <c r="D12">
        <v>8118</v>
      </c>
      <c r="E12" s="84">
        <f t="shared" si="0"/>
        <v>1.2056907176072728E-2</v>
      </c>
    </row>
    <row r="13" spans="1:5">
      <c r="A13">
        <v>23</v>
      </c>
      <c r="B13" s="2" t="s">
        <v>25</v>
      </c>
      <c r="C13" s="83">
        <v>318951</v>
      </c>
      <c r="D13">
        <v>5055</v>
      </c>
      <c r="E13" s="84">
        <f t="shared" si="0"/>
        <v>1.5848829444021183E-2</v>
      </c>
    </row>
    <row r="14" spans="1:5">
      <c r="A14">
        <v>22</v>
      </c>
      <c r="B14" s="2" t="s">
        <v>24</v>
      </c>
      <c r="C14" s="83">
        <v>333642</v>
      </c>
      <c r="D14">
        <v>8120</v>
      </c>
      <c r="E14" s="84">
        <f t="shared" si="0"/>
        <v>2.433746350879086E-2</v>
      </c>
    </row>
    <row r="15" spans="1:5">
      <c r="A15">
        <v>6</v>
      </c>
      <c r="B15" s="2" t="s">
        <v>8</v>
      </c>
      <c r="C15" s="83">
        <v>1738929</v>
      </c>
      <c r="D15">
        <v>2956</v>
      </c>
      <c r="E15" s="84">
        <f t="shared" si="0"/>
        <v>1.6998968905573488E-3</v>
      </c>
    </row>
    <row r="16" spans="1:5">
      <c r="A16">
        <v>10</v>
      </c>
      <c r="B16" s="2" t="s">
        <v>12</v>
      </c>
      <c r="C16" s="83">
        <v>1101593</v>
      </c>
      <c r="D16">
        <v>14146</v>
      </c>
      <c r="E16" s="84">
        <f t="shared" si="0"/>
        <v>1.2841403313201881E-2</v>
      </c>
    </row>
    <row r="17" spans="1:5">
      <c r="A17">
        <v>17</v>
      </c>
      <c r="B17" s="17" t="s">
        <v>19</v>
      </c>
      <c r="C17" s="83">
        <v>551266</v>
      </c>
      <c r="D17">
        <v>5056</v>
      </c>
      <c r="E17" s="84">
        <f t="shared" si="0"/>
        <v>9.1716158805368007E-3</v>
      </c>
    </row>
    <row r="18" spans="1:5">
      <c r="A18">
        <v>16</v>
      </c>
      <c r="B18" s="17" t="s">
        <v>18</v>
      </c>
      <c r="C18" s="83">
        <v>638645</v>
      </c>
      <c r="D18">
        <v>5057</v>
      </c>
      <c r="E18" s="84">
        <f t="shared" si="0"/>
        <v>7.9183270831212956E-3</v>
      </c>
    </row>
    <row r="19" spans="1:5">
      <c r="A19">
        <v>9</v>
      </c>
      <c r="B19" s="2" t="s">
        <v>11</v>
      </c>
      <c r="C19" s="83">
        <v>1214441</v>
      </c>
      <c r="D19">
        <v>8119</v>
      </c>
      <c r="E19" s="84">
        <f t="shared" si="0"/>
        <v>6.6853803519479329E-3</v>
      </c>
    </row>
    <row r="20" spans="1:5">
      <c r="A20">
        <v>14</v>
      </c>
      <c r="B20" s="2" t="s">
        <v>16</v>
      </c>
      <c r="C20" s="83">
        <v>681055</v>
      </c>
      <c r="D20">
        <v>2957</v>
      </c>
      <c r="E20" s="84">
        <f t="shared" si="0"/>
        <v>4.3417932472414123E-3</v>
      </c>
    </row>
    <row r="21" spans="1:5">
      <c r="A21">
        <v>20</v>
      </c>
      <c r="B21" s="2" t="s">
        <v>22</v>
      </c>
      <c r="C21" s="83">
        <v>432310</v>
      </c>
      <c r="D21">
        <v>2957</v>
      </c>
      <c r="E21" s="84">
        <f t="shared" si="0"/>
        <v>6.8399990747380355E-3</v>
      </c>
    </row>
    <row r="22" spans="1:5">
      <c r="A22">
        <v>24</v>
      </c>
      <c r="B22" s="2" t="s">
        <v>26</v>
      </c>
      <c r="C22" s="83">
        <v>273964</v>
      </c>
      <c r="D22">
        <v>5055</v>
      </c>
      <c r="E22" s="84">
        <f t="shared" si="0"/>
        <v>1.8451329371742271E-2</v>
      </c>
    </row>
    <row r="23" spans="1:5">
      <c r="A23">
        <v>4</v>
      </c>
      <c r="B23" s="2" t="s">
        <v>6</v>
      </c>
      <c r="C23" s="83">
        <v>3194537</v>
      </c>
      <c r="D23">
        <v>14145</v>
      </c>
      <c r="E23" s="84">
        <f t="shared" si="0"/>
        <v>4.4278717072301866E-3</v>
      </c>
    </row>
    <row r="24" spans="1:5">
      <c r="A24">
        <v>13</v>
      </c>
      <c r="B24" s="2" t="s">
        <v>15</v>
      </c>
      <c r="C24" s="83">
        <v>874006</v>
      </c>
      <c r="D24">
        <v>8119</v>
      </c>
      <c r="E24" s="84">
        <f t="shared" si="0"/>
        <v>9.2894099125177629E-3</v>
      </c>
    </row>
    <row r="25" spans="1:5">
      <c r="A25">
        <v>25</v>
      </c>
      <c r="B25" s="2" t="s">
        <v>27</v>
      </c>
      <c r="C25" s="83">
        <v>127205</v>
      </c>
      <c r="D25">
        <v>5056</v>
      </c>
      <c r="E25" s="84">
        <f t="shared" si="0"/>
        <v>3.9746865296175465E-2</v>
      </c>
    </row>
    <row r="26" spans="1:5">
      <c r="A26">
        <v>7</v>
      </c>
      <c r="B26" s="81" t="s">
        <v>9</v>
      </c>
      <c r="C26" s="83">
        <v>1448188</v>
      </c>
      <c r="D26">
        <v>8120</v>
      </c>
      <c r="E26" s="84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70" zoomScaleNormal="70" workbookViewId="0">
      <selection activeCell="F18" sqref="F18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0" t="s">
        <v>1</v>
      </c>
      <c r="B1" s="20" t="s">
        <v>104</v>
      </c>
      <c r="C1" s="20" t="s">
        <v>40</v>
      </c>
      <c r="D1" s="20" t="s">
        <v>41</v>
      </c>
      <c r="E1" s="20" t="s">
        <v>105</v>
      </c>
      <c r="F1" s="20" t="s">
        <v>106</v>
      </c>
      <c r="G1" s="20" t="s">
        <v>107</v>
      </c>
      <c r="H1" s="20" t="s">
        <v>42</v>
      </c>
      <c r="I1" s="20" t="s">
        <v>43</v>
      </c>
    </row>
    <row r="2" spans="1:9" ht="15.6">
      <c r="A2" s="4" t="s">
        <v>44</v>
      </c>
      <c r="B2" s="4" t="s">
        <v>108</v>
      </c>
      <c r="C2" s="28" t="s">
        <v>109</v>
      </c>
      <c r="D2" s="21">
        <v>0.17899999999999999</v>
      </c>
      <c r="E2" s="21"/>
      <c r="F2" s="21"/>
      <c r="G2" s="21"/>
      <c r="H2" s="4"/>
      <c r="I2" s="7" t="s">
        <v>110</v>
      </c>
    </row>
    <row r="3" spans="1:9" ht="28.8">
      <c r="A3" s="5" t="s">
        <v>46</v>
      </c>
      <c r="B3" s="5" t="s">
        <v>111</v>
      </c>
      <c r="C3" s="35" t="s">
        <v>112</v>
      </c>
      <c r="D3" s="6">
        <v>0.5</v>
      </c>
      <c r="E3" s="6"/>
      <c r="F3" s="6"/>
      <c r="G3" s="6"/>
      <c r="H3" s="6"/>
      <c r="I3" s="38" t="s">
        <v>45</v>
      </c>
    </row>
    <row r="4" spans="1:9" ht="31.2">
      <c r="A4" s="5" t="s">
        <v>47</v>
      </c>
      <c r="B4" s="5" t="s">
        <v>111</v>
      </c>
      <c r="C4" s="36" t="s">
        <v>48</v>
      </c>
      <c r="D4" s="22">
        <v>0.25</v>
      </c>
      <c r="E4" s="22"/>
      <c r="F4" s="22"/>
      <c r="G4" s="22"/>
      <c r="H4" s="5"/>
      <c r="I4" s="39" t="s">
        <v>49</v>
      </c>
    </row>
    <row r="5" spans="1:9" ht="28.8">
      <c r="A5" s="4" t="s">
        <v>158</v>
      </c>
      <c r="B5" s="4" t="s">
        <v>108</v>
      </c>
      <c r="C5" s="23" t="s">
        <v>113</v>
      </c>
      <c r="D5" s="21"/>
      <c r="E5" s="21"/>
      <c r="F5" s="21"/>
      <c r="G5" s="21"/>
      <c r="H5" s="4" t="s">
        <v>55</v>
      </c>
      <c r="I5" s="7" t="s">
        <v>45</v>
      </c>
    </row>
    <row r="6" spans="1:9" ht="28.8">
      <c r="A6" s="4" t="s">
        <v>159</v>
      </c>
      <c r="B6" s="4" t="s">
        <v>108</v>
      </c>
      <c r="C6" s="23" t="s">
        <v>114</v>
      </c>
      <c r="D6" s="21"/>
      <c r="E6" s="21"/>
      <c r="F6" s="21"/>
      <c r="G6" s="21"/>
      <c r="H6" s="4" t="s">
        <v>55</v>
      </c>
      <c r="I6" s="7" t="s">
        <v>56</v>
      </c>
    </row>
    <row r="7" spans="1:9" ht="28.8">
      <c r="A7" s="4" t="s">
        <v>50</v>
      </c>
      <c r="B7" s="4" t="s">
        <v>108</v>
      </c>
      <c r="C7" s="23" t="s">
        <v>115</v>
      </c>
      <c r="D7" s="21">
        <v>0.3</v>
      </c>
      <c r="E7" s="21"/>
      <c r="F7" s="21"/>
      <c r="G7" s="21"/>
      <c r="H7" s="7"/>
      <c r="I7" s="7" t="s">
        <v>45</v>
      </c>
    </row>
    <row r="8" spans="1:9" ht="15.6">
      <c r="A8" s="4" t="s">
        <v>116</v>
      </c>
      <c r="B8" s="4" t="s">
        <v>108</v>
      </c>
      <c r="C8" s="28" t="s">
        <v>117</v>
      </c>
      <c r="D8" s="21"/>
      <c r="E8" s="21"/>
      <c r="F8" s="21"/>
      <c r="G8" s="21"/>
      <c r="H8" s="4" t="s">
        <v>55</v>
      </c>
      <c r="I8" s="40" t="s">
        <v>51</v>
      </c>
    </row>
    <row r="9" spans="1:9" ht="15.6">
      <c r="A9" s="4" t="s">
        <v>52</v>
      </c>
      <c r="B9" s="4" t="s">
        <v>108</v>
      </c>
      <c r="C9" s="28" t="s">
        <v>118</v>
      </c>
      <c r="D9" s="21"/>
      <c r="E9" s="21">
        <v>5</v>
      </c>
      <c r="F9" s="21">
        <v>1</v>
      </c>
      <c r="G9" s="21">
        <v>14</v>
      </c>
      <c r="H9" s="4" t="s">
        <v>119</v>
      </c>
      <c r="I9" s="7" t="s">
        <v>120</v>
      </c>
    </row>
    <row r="10" spans="1:9" ht="28.8">
      <c r="A10" s="70" t="s">
        <v>121</v>
      </c>
      <c r="B10" s="4" t="s">
        <v>108</v>
      </c>
      <c r="C10" s="28" t="s">
        <v>122</v>
      </c>
      <c r="D10" s="21" t="s">
        <v>53</v>
      </c>
      <c r="E10" s="21">
        <v>14</v>
      </c>
      <c r="F10" s="21">
        <v>6</v>
      </c>
      <c r="G10" s="21">
        <v>41</v>
      </c>
      <c r="H10" s="4" t="s">
        <v>119</v>
      </c>
      <c r="I10" s="7" t="s">
        <v>123</v>
      </c>
    </row>
    <row r="11" spans="1:9" ht="28.8">
      <c r="A11" s="71" t="s">
        <v>124</v>
      </c>
      <c r="B11" s="24" t="s">
        <v>125</v>
      </c>
      <c r="C11" s="25" t="s">
        <v>126</v>
      </c>
      <c r="D11" s="26"/>
      <c r="E11" s="27">
        <v>20</v>
      </c>
      <c r="F11" s="27">
        <v>10</v>
      </c>
      <c r="G11" s="27">
        <v>41</v>
      </c>
      <c r="H11" s="24" t="s">
        <v>119</v>
      </c>
      <c r="I11" s="41" t="s">
        <v>123</v>
      </c>
    </row>
    <row r="12" spans="1:9" ht="28.8">
      <c r="A12" s="71" t="s">
        <v>127</v>
      </c>
      <c r="B12" s="24" t="s">
        <v>125</v>
      </c>
      <c r="C12" s="25" t="s">
        <v>128</v>
      </c>
      <c r="D12" s="26"/>
      <c r="E12" s="27">
        <v>11.5</v>
      </c>
      <c r="F12" s="27">
        <v>6</v>
      </c>
      <c r="G12" s="27">
        <v>19</v>
      </c>
      <c r="H12" s="24" t="s">
        <v>119</v>
      </c>
      <c r="I12" s="41" t="s">
        <v>123</v>
      </c>
    </row>
    <row r="13" spans="1:9" ht="43.2">
      <c r="A13" s="4" t="s">
        <v>129</v>
      </c>
      <c r="B13" s="4" t="s">
        <v>108</v>
      </c>
      <c r="C13" s="28" t="s">
        <v>130</v>
      </c>
      <c r="D13" s="21"/>
      <c r="E13" s="21">
        <v>14</v>
      </c>
      <c r="F13" s="21"/>
      <c r="G13" s="21"/>
      <c r="H13" s="4" t="s">
        <v>119</v>
      </c>
      <c r="I13" s="7" t="s">
        <v>54</v>
      </c>
    </row>
    <row r="14" spans="1:9" ht="43.2">
      <c r="A14" s="4" t="s">
        <v>131</v>
      </c>
      <c r="B14" s="4" t="s">
        <v>108</v>
      </c>
      <c r="C14" s="28" t="s">
        <v>132</v>
      </c>
      <c r="D14" s="21"/>
      <c r="E14" s="21"/>
      <c r="F14" s="21">
        <v>21</v>
      </c>
      <c r="G14" s="21">
        <v>42</v>
      </c>
      <c r="H14" s="4" t="s">
        <v>119</v>
      </c>
      <c r="I14" s="7" t="s">
        <v>54</v>
      </c>
    </row>
    <row r="15" spans="1:9" ht="28.8">
      <c r="A15" s="29" t="s">
        <v>133</v>
      </c>
      <c r="B15" s="29" t="s">
        <v>111</v>
      </c>
      <c r="C15" s="37" t="s">
        <v>134</v>
      </c>
      <c r="D15" s="30"/>
      <c r="E15" s="30">
        <v>10</v>
      </c>
      <c r="F15" s="30">
        <v>7</v>
      </c>
      <c r="G15" s="30">
        <v>14</v>
      </c>
      <c r="H15" s="30" t="s">
        <v>119</v>
      </c>
      <c r="I15" s="42" t="s">
        <v>123</v>
      </c>
    </row>
    <row r="16" spans="1:9" ht="15.6">
      <c r="A16" s="72" t="s">
        <v>135</v>
      </c>
      <c r="B16" s="4" t="s">
        <v>108</v>
      </c>
      <c r="C16" s="73" t="s">
        <v>136</v>
      </c>
      <c r="D16" s="74"/>
      <c r="E16" s="74">
        <v>5</v>
      </c>
      <c r="F16" s="74">
        <v>3</v>
      </c>
      <c r="G16" s="74">
        <v>9</v>
      </c>
      <c r="H16" s="74" t="s">
        <v>119</v>
      </c>
      <c r="I16" s="73" t="s">
        <v>54</v>
      </c>
    </row>
    <row r="17" spans="1:9">
      <c r="A17" s="31"/>
      <c r="B17" s="31"/>
      <c r="C17" s="31"/>
      <c r="D17" s="31"/>
      <c r="E17" s="31"/>
      <c r="F17" s="31"/>
      <c r="G17" s="31"/>
      <c r="H17" s="31"/>
      <c r="I17" s="31"/>
    </row>
    <row r="18" spans="1:9" ht="18">
      <c r="A18" s="31"/>
      <c r="B18" s="31"/>
      <c r="C18" s="31"/>
      <c r="D18" s="31"/>
      <c r="E18" s="32" t="s">
        <v>137</v>
      </c>
      <c r="F18" s="31"/>
      <c r="G18" s="31"/>
      <c r="H18" s="31"/>
      <c r="I18" s="31"/>
    </row>
    <row r="19" spans="1:9" ht="18">
      <c r="A19" s="33" t="s">
        <v>138</v>
      </c>
      <c r="B19" s="32"/>
      <c r="C19" s="32"/>
      <c r="D19" s="32"/>
      <c r="E19" s="32"/>
      <c r="F19" s="32"/>
      <c r="G19" s="32"/>
      <c r="H19" s="31"/>
      <c r="I19" s="31"/>
    </row>
    <row r="20" spans="1:9">
      <c r="A20" s="10" t="s">
        <v>139</v>
      </c>
      <c r="B20" s="10" t="s">
        <v>140</v>
      </c>
      <c r="C20" s="31"/>
      <c r="D20" s="31"/>
      <c r="E20" s="31"/>
      <c r="F20" s="31"/>
      <c r="G20" s="34"/>
      <c r="H20" s="31"/>
      <c r="I20" s="31"/>
    </row>
    <row r="21" spans="1:9">
      <c r="A21" s="31"/>
      <c r="B21" s="10" t="s">
        <v>141</v>
      </c>
      <c r="C21" s="31"/>
      <c r="D21" s="31"/>
      <c r="E21" s="31"/>
      <c r="F21" s="31"/>
      <c r="G21" s="34"/>
      <c r="H21" s="31"/>
      <c r="I21" s="31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7">
        <v>1.8E-3</v>
      </c>
    </row>
    <row r="3" spans="1:2" ht="14.4">
      <c r="A3" s="14">
        <v>44123</v>
      </c>
      <c r="B3" s="67">
        <v>1.17E-2</v>
      </c>
    </row>
    <row r="4" spans="1:2" ht="14.4">
      <c r="A4" s="13" t="s">
        <v>66</v>
      </c>
      <c r="B4" s="67">
        <v>6.8099999999999994E-2</v>
      </c>
    </row>
    <row r="5" spans="1:2" ht="14.4">
      <c r="A5" s="13" t="s">
        <v>67</v>
      </c>
      <c r="B5" s="67">
        <v>0.27179999999999999</v>
      </c>
    </row>
    <row r="6" spans="1:2" ht="14.4">
      <c r="A6" s="13" t="s">
        <v>68</v>
      </c>
      <c r="B6" s="67">
        <v>0.32050000000000001</v>
      </c>
    </row>
    <row r="7" spans="1:2" ht="14.4">
      <c r="A7" s="13">
        <f>70</f>
        <v>70</v>
      </c>
      <c r="B7" s="67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3" t="s">
        <v>142</v>
      </c>
      <c r="B1" s="44" t="s">
        <v>143</v>
      </c>
      <c r="C1" s="45" t="s">
        <v>144</v>
      </c>
      <c r="D1" s="46" t="s">
        <v>145</v>
      </c>
    </row>
    <row r="2" spans="1:7">
      <c r="A2" s="47" t="s">
        <v>146</v>
      </c>
      <c r="B2" s="47" t="s">
        <v>147</v>
      </c>
      <c r="C2" s="48">
        <v>64000000</v>
      </c>
      <c r="D2" s="49">
        <v>16000000</v>
      </c>
      <c r="F2" s="50"/>
      <c r="G2" s="50"/>
    </row>
    <row r="3" spans="1:7">
      <c r="A3" s="51" t="s">
        <v>148</v>
      </c>
      <c r="B3" s="51" t="s">
        <v>149</v>
      </c>
      <c r="C3" s="52">
        <v>1920000</v>
      </c>
      <c r="D3" s="53">
        <v>80000</v>
      </c>
      <c r="F3" s="50"/>
      <c r="G3" s="50"/>
    </row>
    <row r="4" spans="1:7">
      <c r="A4" s="51" t="s">
        <v>150</v>
      </c>
      <c r="B4" s="51" t="s">
        <v>117</v>
      </c>
      <c r="C4" s="54">
        <f>C3/C2</f>
        <v>0.03</v>
      </c>
      <c r="D4" s="55">
        <f>D3/D2</f>
        <v>5.0000000000000001E-3</v>
      </c>
    </row>
    <row r="5" spans="1:7" ht="29.4" thickBot="1">
      <c r="A5" s="56" t="s">
        <v>151</v>
      </c>
      <c r="B5" s="57" t="s">
        <v>152</v>
      </c>
      <c r="C5" s="58">
        <f>C4/C7</f>
        <v>1.2</v>
      </c>
      <c r="D5" s="59">
        <f>D4/C7</f>
        <v>0.19999999999999998</v>
      </c>
    </row>
    <row r="6" spans="1:7" ht="15" thickBot="1"/>
    <row r="7" spans="1:7" ht="15" thickBot="1">
      <c r="A7" s="60" t="s">
        <v>153</v>
      </c>
      <c r="B7" s="45"/>
      <c r="C7" s="46">
        <f>(C3+D3)/(C2+D2)</f>
        <v>2.5000000000000001E-2</v>
      </c>
    </row>
    <row r="11" spans="1:7">
      <c r="C11" s="50"/>
      <c r="D11" s="50"/>
    </row>
    <row r="12" spans="1:7">
      <c r="C12" s="50"/>
      <c r="D12" s="50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1" t="s">
        <v>63</v>
      </c>
      <c r="C1" s="61" t="s">
        <v>154</v>
      </c>
    </row>
    <row r="2" spans="1:3">
      <c r="A2" s="62">
        <v>0</v>
      </c>
      <c r="B2" s="68">
        <v>2.0000000000000002E-5</v>
      </c>
      <c r="C2" s="69">
        <f>B2*FactorEnfermadaSobreLetalidad!$D$5</f>
        <v>3.9999999999999998E-6</v>
      </c>
    </row>
    <row r="3" spans="1:3">
      <c r="A3" s="62">
        <v>10</v>
      </c>
      <c r="B3" s="68">
        <v>6.0000000000000002E-5</v>
      </c>
      <c r="C3" s="69">
        <f>B3*FactorEnfermadaSobreLetalidad!$D$5</f>
        <v>1.1999999999999999E-5</v>
      </c>
    </row>
    <row r="4" spans="1:3">
      <c r="A4" s="62">
        <v>20</v>
      </c>
      <c r="B4" s="68">
        <v>2.9999999999999997E-4</v>
      </c>
      <c r="C4" s="69">
        <f>B4*FactorEnfermadaSobreLetalidad!$D$5</f>
        <v>5.9999999999999988E-5</v>
      </c>
    </row>
    <row r="5" spans="1:3">
      <c r="A5" s="62">
        <v>30</v>
      </c>
      <c r="B5" s="68">
        <v>8.0000000000000004E-4</v>
      </c>
      <c r="C5" s="69">
        <f>B5*FactorEnfermadaSobreLetalidad!$D$5</f>
        <v>1.5999999999999999E-4</v>
      </c>
    </row>
    <row r="6" spans="1:3">
      <c r="A6" s="62">
        <v>40</v>
      </c>
      <c r="B6" s="68">
        <v>1.5E-3</v>
      </c>
      <c r="C6" s="69">
        <f>B6*FactorEnfermadaSobreLetalidad!$D$5</f>
        <v>2.9999999999999997E-4</v>
      </c>
    </row>
    <row r="7" spans="1:3">
      <c r="A7" s="62">
        <v>50</v>
      </c>
      <c r="B7" s="68">
        <v>6.0000000000000001E-3</v>
      </c>
      <c r="C7" s="69">
        <f>B7*FactorEnfermadaSobreLetalidad!$D$5</f>
        <v>1.1999999999999999E-3</v>
      </c>
    </row>
    <row r="8" spans="1:3">
      <c r="A8" s="62">
        <v>60</v>
      </c>
      <c r="B8" s="68">
        <v>2.1999999999999999E-2</v>
      </c>
      <c r="C8" s="69">
        <f>B8*FactorEnfermadaSobreLetalidad!$D$5</f>
        <v>4.3999999999999994E-3</v>
      </c>
    </row>
    <row r="9" spans="1:3">
      <c r="A9" s="62">
        <v>70</v>
      </c>
      <c r="B9" s="68">
        <v>5.0999999999999997E-2</v>
      </c>
      <c r="C9" s="69">
        <f>B9*FactorEnfermadaSobreLetalidad!$D$5</f>
        <v>1.0199999999999999E-2</v>
      </c>
    </row>
    <row r="10" spans="1:3">
      <c r="A10" s="62">
        <v>80</v>
      </c>
      <c r="B10" s="68">
        <v>9.2999999999999999E-2</v>
      </c>
      <c r="C10" s="69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1" t="s">
        <v>155</v>
      </c>
    </row>
    <row r="2" spans="1:3">
      <c r="A2" s="62">
        <v>0</v>
      </c>
      <c r="B2" s="68">
        <v>2.0000000000000002E-5</v>
      </c>
      <c r="C2" s="69">
        <f>B2*FactorEnfermadaSobreLetalidad!$C$5</f>
        <v>2.4000000000000001E-5</v>
      </c>
    </row>
    <row r="3" spans="1:3">
      <c r="A3" s="62">
        <v>10</v>
      </c>
      <c r="B3" s="68">
        <v>6.0000000000000002E-5</v>
      </c>
      <c r="C3" s="69">
        <f>B3*FactorEnfermadaSobreLetalidad!$C$5</f>
        <v>7.2000000000000002E-5</v>
      </c>
    </row>
    <row r="4" spans="1:3">
      <c r="A4" s="62">
        <v>20</v>
      </c>
      <c r="B4" s="68">
        <v>2.9999999999999997E-4</v>
      </c>
      <c r="C4" s="69">
        <f>B4*FactorEnfermadaSobreLetalidad!$C$5</f>
        <v>3.5999999999999997E-4</v>
      </c>
    </row>
    <row r="5" spans="1:3">
      <c r="A5" s="62">
        <v>30</v>
      </c>
      <c r="B5" s="68">
        <v>8.0000000000000004E-4</v>
      </c>
      <c r="C5" s="69">
        <f>B5*FactorEnfermadaSobreLetalidad!$C$5</f>
        <v>9.6000000000000002E-4</v>
      </c>
    </row>
    <row r="6" spans="1:3">
      <c r="A6" s="62">
        <v>40</v>
      </c>
      <c r="B6" s="68">
        <v>1.5E-3</v>
      </c>
      <c r="C6" s="69">
        <f>B6*FactorEnfermadaSobreLetalidad!$C$5</f>
        <v>1.8E-3</v>
      </c>
    </row>
    <row r="7" spans="1:3">
      <c r="A7" s="62">
        <v>50</v>
      </c>
      <c r="B7" s="68">
        <v>6.0000000000000001E-3</v>
      </c>
      <c r="C7" s="69">
        <f>B7*FactorEnfermadaSobreLetalidad!$C$5</f>
        <v>7.1999999999999998E-3</v>
      </c>
    </row>
    <row r="8" spans="1:3">
      <c r="A8" s="62">
        <v>60</v>
      </c>
      <c r="B8" s="68">
        <v>2.1999999999999999E-2</v>
      </c>
      <c r="C8" s="69">
        <f>B8*FactorEnfermadaSobreLetalidad!$C$5</f>
        <v>2.6399999999999996E-2</v>
      </c>
    </row>
    <row r="9" spans="1:3">
      <c r="A9" s="62">
        <v>70</v>
      </c>
      <c r="B9" s="68">
        <v>5.0999999999999997E-2</v>
      </c>
      <c r="C9" s="69">
        <f>B9*FactorEnfermadaSobreLetalidad!$C$5</f>
        <v>6.1199999999999991E-2</v>
      </c>
    </row>
    <row r="10" spans="1:3">
      <c r="A10" s="62">
        <v>80</v>
      </c>
      <c r="B10" s="68">
        <v>9.2999999999999999E-2</v>
      </c>
      <c r="C10" s="69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C14" sqref="C14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3" t="s">
        <v>60</v>
      </c>
      <c r="B1" s="63" t="s">
        <v>61</v>
      </c>
      <c r="C1" s="63" t="s">
        <v>62</v>
      </c>
    </row>
    <row r="2" spans="1:3">
      <c r="A2" s="64">
        <v>1</v>
      </c>
      <c r="B2" s="64">
        <v>0</v>
      </c>
      <c r="C2" s="65">
        <v>1.1000000000000001</v>
      </c>
    </row>
    <row r="3" spans="1:3">
      <c r="A3" s="64">
        <v>1</v>
      </c>
      <c r="B3" s="64">
        <v>1</v>
      </c>
      <c r="C3" s="65">
        <v>0.9</v>
      </c>
    </row>
    <row r="4" spans="1:3">
      <c r="A4" s="64">
        <v>2</v>
      </c>
      <c r="B4" s="64">
        <v>0</v>
      </c>
      <c r="C4" s="65">
        <v>1.5</v>
      </c>
    </row>
    <row r="5" spans="1:3">
      <c r="A5" s="64">
        <v>2</v>
      </c>
      <c r="B5" s="64">
        <v>1</v>
      </c>
      <c r="C5" s="65">
        <v>1.3</v>
      </c>
    </row>
    <row r="6" spans="1:3">
      <c r="A6" s="64">
        <v>2</v>
      </c>
      <c r="B6" s="64">
        <v>2</v>
      </c>
      <c r="C6" s="65">
        <v>0.2</v>
      </c>
    </row>
    <row r="7" spans="1:3">
      <c r="A7" s="64">
        <v>3</v>
      </c>
      <c r="B7" s="64">
        <v>0</v>
      </c>
      <c r="C7" s="65">
        <v>1.7</v>
      </c>
    </row>
    <row r="8" spans="1:3">
      <c r="A8" s="64">
        <v>3</v>
      </c>
      <c r="B8" s="64">
        <v>1</v>
      </c>
      <c r="C8" s="65">
        <v>1.4</v>
      </c>
    </row>
    <row r="9" spans="1:3">
      <c r="A9" s="64">
        <v>3</v>
      </c>
      <c r="B9" s="64">
        <v>2</v>
      </c>
      <c r="C9" s="65">
        <v>1.1000000000000001</v>
      </c>
    </row>
    <row r="10" spans="1:3">
      <c r="A10" s="64">
        <v>3</v>
      </c>
      <c r="B10" s="64">
        <v>3</v>
      </c>
      <c r="C10" s="65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3" t="s">
        <v>29</v>
      </c>
      <c r="B1" s="63" t="s">
        <v>157</v>
      </c>
    </row>
    <row r="2" spans="1:2">
      <c r="A2" s="64">
        <v>0</v>
      </c>
      <c r="B2" s="66">
        <v>1E-3</v>
      </c>
    </row>
    <row r="3" spans="1:2">
      <c r="A3" s="64">
        <v>10</v>
      </c>
      <c r="B3" s="66">
        <v>3.0000000000000001E-3</v>
      </c>
    </row>
    <row r="4" spans="1:2">
      <c r="A4" s="64">
        <v>20</v>
      </c>
      <c r="B4" s="66">
        <v>1.2E-2</v>
      </c>
    </row>
    <row r="5" spans="1:2">
      <c r="A5" s="64">
        <v>30</v>
      </c>
      <c r="B5" s="66">
        <v>3.2000000000000001E-2</v>
      </c>
    </row>
    <row r="6" spans="1:2">
      <c r="A6" s="64">
        <v>40</v>
      </c>
      <c r="B6" s="66">
        <v>4.9000000000000002E-2</v>
      </c>
    </row>
    <row r="7" spans="1:2">
      <c r="A7" s="64">
        <v>50</v>
      </c>
      <c r="B7" s="66">
        <v>0.10199999999999999</v>
      </c>
    </row>
    <row r="8" spans="1:2">
      <c r="A8" s="64">
        <v>60</v>
      </c>
      <c r="B8" s="66">
        <v>0.16600000000000001</v>
      </c>
    </row>
    <row r="9" spans="1:2">
      <c r="A9" s="64">
        <v>70</v>
      </c>
      <c r="B9" s="66">
        <v>0.24299999999999999</v>
      </c>
    </row>
    <row r="10" spans="1:2">
      <c r="A10" s="64">
        <v>80</v>
      </c>
      <c r="B10" s="66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3" t="s">
        <v>29</v>
      </c>
      <c r="B1" s="63" t="s">
        <v>156</v>
      </c>
    </row>
    <row r="2" spans="1:2">
      <c r="A2" s="64">
        <v>0</v>
      </c>
      <c r="B2" s="66">
        <v>0.05</v>
      </c>
    </row>
    <row r="3" spans="1:2">
      <c r="A3" s="64">
        <v>10</v>
      </c>
      <c r="B3" s="66">
        <v>0.05</v>
      </c>
    </row>
    <row r="4" spans="1:2">
      <c r="A4" s="64">
        <v>20</v>
      </c>
      <c r="B4" s="66">
        <v>0.05</v>
      </c>
    </row>
    <row r="5" spans="1:2">
      <c r="A5" s="64">
        <v>30</v>
      </c>
      <c r="B5" s="66">
        <v>0.05</v>
      </c>
    </row>
    <row r="6" spans="1:2">
      <c r="A6" s="64">
        <v>40</v>
      </c>
      <c r="B6" s="66">
        <v>6.3E-2</v>
      </c>
    </row>
    <row r="7" spans="1:2">
      <c r="A7" s="64">
        <v>50</v>
      </c>
      <c r="B7" s="66">
        <v>0.122</v>
      </c>
    </row>
    <row r="8" spans="1:2">
      <c r="A8" s="64">
        <v>60</v>
      </c>
      <c r="B8" s="66">
        <v>0.27400000000000002</v>
      </c>
    </row>
    <row r="9" spans="1:2">
      <c r="A9" s="64">
        <v>70</v>
      </c>
      <c r="B9" s="66">
        <v>0.432</v>
      </c>
    </row>
    <row r="10" spans="1:2">
      <c r="A10" s="64">
        <v>80</v>
      </c>
      <c r="B10" s="66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79" t="s">
        <v>69</v>
      </c>
      <c r="B1" t="s">
        <v>165</v>
      </c>
    </row>
    <row r="3" spans="1:2">
      <c r="A3" s="79" t="s">
        <v>164</v>
      </c>
      <c r="B3" t="s">
        <v>163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162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tabSelected="1" topLeftCell="B1" workbookViewId="0">
      <selection activeCell="G20" sqref="G20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/>
    </row>
    <row r="2" spans="1:13">
      <c r="A2">
        <v>1</v>
      </c>
      <c r="B2" s="2" t="s">
        <v>32</v>
      </c>
      <c r="C2" s="3">
        <v>5708369</v>
      </c>
      <c r="D2">
        <v>-36.319937000000003</v>
      </c>
      <c r="E2" s="85">
        <v>-59.810867000000002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 s="63">
        <v>31049</v>
      </c>
      <c r="L2" s="63">
        <v>1226</v>
      </c>
      <c r="M2" s="1"/>
    </row>
    <row r="3" spans="1:13">
      <c r="A3">
        <v>2</v>
      </c>
      <c r="B3" s="2" t="s">
        <v>31</v>
      </c>
      <c r="C3" s="3">
        <v>9916715</v>
      </c>
      <c r="D3">
        <v>-34.479410999999999</v>
      </c>
      <c r="E3">
        <v>-58.617597000000004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0</v>
      </c>
      <c r="K3" s="63">
        <v>53940</v>
      </c>
      <c r="L3" s="63">
        <v>2130</v>
      </c>
      <c r="M3" s="1"/>
    </row>
    <row r="4" spans="1:13">
      <c r="A4">
        <v>3</v>
      </c>
      <c r="B4" s="17" t="s">
        <v>88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3">
        <v>17998</v>
      </c>
      <c r="L4" s="63">
        <v>710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3">
        <v>17376</v>
      </c>
      <c r="L5" s="63">
        <v>686</v>
      </c>
      <c r="M5" s="1"/>
    </row>
    <row r="6" spans="1:13">
      <c r="A6">
        <v>5</v>
      </c>
      <c r="B6" s="17" t="s">
        <v>7</v>
      </c>
      <c r="C6">
        <v>2890151</v>
      </c>
      <c r="D6">
        <v>-35.604559999999999</v>
      </c>
      <c r="E6">
        <v>-50.739153000000002</v>
      </c>
      <c r="F6">
        <v>202</v>
      </c>
      <c r="G6">
        <f>+C6/F6</f>
        <v>14307.678217821782</v>
      </c>
      <c r="H6">
        <v>2.5</v>
      </c>
      <c r="I6">
        <v>500</v>
      </c>
      <c r="J6">
        <v>1</v>
      </c>
      <c r="K6" s="63">
        <v>15720</v>
      </c>
      <c r="L6" s="63">
        <v>620</v>
      </c>
      <c r="M6" s="1"/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3">
        <v>5557</v>
      </c>
      <c r="L7" s="63">
        <v>228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3">
        <v>4494</v>
      </c>
      <c r="L8" s="63">
        <v>334</v>
      </c>
      <c r="M8" s="1"/>
    </row>
    <row r="9" spans="1:13">
      <c r="A9">
        <v>8</v>
      </c>
      <c r="B9" s="17" t="s">
        <v>103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3">
        <v>6723</v>
      </c>
      <c r="L9" s="63">
        <v>265</v>
      </c>
      <c r="M9" s="1"/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3">
        <v>3769</v>
      </c>
      <c r="L10" s="63">
        <v>280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3">
        <v>3315</v>
      </c>
      <c r="L11" s="63">
        <v>215</v>
      </c>
      <c r="M11" s="1"/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 s="63">
        <v>3176</v>
      </c>
      <c r="L12" s="63">
        <v>206</v>
      </c>
      <c r="M12" s="1"/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3">
        <v>2987</v>
      </c>
      <c r="L13" s="63">
        <v>194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3">
        <v>2712</v>
      </c>
      <c r="L14" s="63">
        <v>201</v>
      </c>
      <c r="M14" s="1"/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3">
        <v>2176</v>
      </c>
      <c r="L15" s="63">
        <v>89</v>
      </c>
      <c r="M15" s="1"/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3">
        <v>2089</v>
      </c>
      <c r="L16" s="63">
        <v>155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3">
        <v>1901</v>
      </c>
      <c r="L17" s="63">
        <v>111</v>
      </c>
      <c r="M17" s="1"/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3">
        <v>1641</v>
      </c>
      <c r="L18" s="63">
        <v>96</v>
      </c>
      <c r="M18" s="1"/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3">
        <v>1595</v>
      </c>
      <c r="L19" s="63">
        <v>103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3">
        <v>1515</v>
      </c>
      <c r="L20" s="63">
        <v>89</v>
      </c>
      <c r="M20" s="1"/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3">
        <v>1381</v>
      </c>
      <c r="L21" s="63">
        <v>56</v>
      </c>
      <c r="M21" s="1"/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3">
        <v>1141</v>
      </c>
      <c r="L22" s="63">
        <v>84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3">
        <v>1035</v>
      </c>
      <c r="L23" s="63">
        <v>77</v>
      </c>
      <c r="M23" s="1"/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3">
        <v>949</v>
      </c>
      <c r="L24" s="63">
        <v>55</v>
      </c>
      <c r="M24" s="1"/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3">
        <v>815</v>
      </c>
      <c r="L25" s="63">
        <v>48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3">
        <v>378</v>
      </c>
      <c r="L26" s="63">
        <v>22</v>
      </c>
      <c r="M26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D26"/>
  <sheetViews>
    <sheetView workbookViewId="0">
      <selection activeCell="A28" sqref="A28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4" width="51.109375" style="12" bestFit="1" customWidth="1"/>
    <col min="5" max="16384" width="14" style="12"/>
  </cols>
  <sheetData>
    <row r="1" spans="1:4" ht="14.4">
      <c r="A1" s="18" t="s">
        <v>100</v>
      </c>
      <c r="B1" s="18" t="s">
        <v>101</v>
      </c>
      <c r="C1" s="18" t="s">
        <v>102</v>
      </c>
      <c r="D1" s="18" t="s">
        <v>170</v>
      </c>
    </row>
    <row r="2" spans="1:4" ht="14.4">
      <c r="A2" s="17" t="s">
        <v>9</v>
      </c>
      <c r="B2" s="17" t="s">
        <v>90</v>
      </c>
      <c r="C2" s="17" t="s">
        <v>86</v>
      </c>
      <c r="D2" s="17" t="str">
        <f>+_xlfn.CONCAT("Provincia ",A2,", Argentina")</f>
        <v>Provincia Tucumán, Argentina</v>
      </c>
    </row>
    <row r="3" spans="1:4" ht="14.4">
      <c r="A3" s="17" t="s">
        <v>11</v>
      </c>
      <c r="B3" s="17" t="s">
        <v>90</v>
      </c>
      <c r="C3" s="17" t="s">
        <v>86</v>
      </c>
      <c r="D3" s="17" t="str">
        <f>+_xlfn.CONCAT("Provincia ",A3,", Argentina")</f>
        <v>Provincia Salta, Argentina</v>
      </c>
    </row>
    <row r="4" spans="1:4" ht="14.4">
      <c r="A4" s="17" t="s">
        <v>12</v>
      </c>
      <c r="B4" s="17" t="s">
        <v>89</v>
      </c>
      <c r="C4" s="17" t="s">
        <v>85</v>
      </c>
      <c r="D4" s="17" t="str">
        <f t="shared" ref="D4:D23" si="0">+_xlfn.CONCAT("Provincia ",A4,", Argentina")</f>
        <v>Provincia Misiones, Argentina</v>
      </c>
    </row>
    <row r="5" spans="1:4" ht="14.4">
      <c r="A5" s="17" t="s">
        <v>13</v>
      </c>
      <c r="B5" s="17" t="s">
        <v>89</v>
      </c>
      <c r="C5" s="17" t="s">
        <v>85</v>
      </c>
      <c r="D5" s="17" t="str">
        <f t="shared" si="0"/>
        <v>Provincia Chaco, Argentina</v>
      </c>
    </row>
    <row r="6" spans="1:4" ht="14.4">
      <c r="A6" s="17" t="s">
        <v>14</v>
      </c>
      <c r="B6" s="17" t="s">
        <v>89</v>
      </c>
      <c r="C6" s="17" t="s">
        <v>85</v>
      </c>
      <c r="D6" s="17" t="str">
        <f t="shared" si="0"/>
        <v>Provincia Corrientes, Argentina</v>
      </c>
    </row>
    <row r="7" spans="1:4" ht="14.4">
      <c r="A7" s="17" t="s">
        <v>15</v>
      </c>
      <c r="B7" s="17" t="s">
        <v>90</v>
      </c>
      <c r="C7" s="17" t="s">
        <v>86</v>
      </c>
      <c r="D7" s="17" t="s">
        <v>173</v>
      </c>
    </row>
    <row r="8" spans="1:4" ht="14.4">
      <c r="A8" s="17" t="s">
        <v>17</v>
      </c>
      <c r="B8" s="17" t="s">
        <v>90</v>
      </c>
      <c r="C8" s="17" t="s">
        <v>86</v>
      </c>
      <c r="D8" s="17" t="str">
        <f t="shared" si="0"/>
        <v>Provincia Jujuy, Argentina</v>
      </c>
    </row>
    <row r="9" spans="1:4" ht="14.4">
      <c r="A9" s="17" t="s">
        <v>20</v>
      </c>
      <c r="B9" s="17" t="s">
        <v>89</v>
      </c>
      <c r="C9" s="17" t="s">
        <v>85</v>
      </c>
      <c r="D9" s="17" t="str">
        <f t="shared" si="0"/>
        <v>Provincia Formosa, Argentina</v>
      </c>
    </row>
    <row r="10" spans="1:4" ht="14.4">
      <c r="A10" s="17" t="s">
        <v>23</v>
      </c>
      <c r="B10" s="17" t="s">
        <v>90</v>
      </c>
      <c r="C10" s="17" t="s">
        <v>86</v>
      </c>
      <c r="D10" s="17" t="str">
        <f t="shared" si="0"/>
        <v>Provincia Catamarca, Argentina</v>
      </c>
    </row>
    <row r="11" spans="1:4" ht="14.4">
      <c r="A11" s="17" t="s">
        <v>24</v>
      </c>
      <c r="B11" s="17" t="s">
        <v>90</v>
      </c>
      <c r="C11" s="17" t="s">
        <v>86</v>
      </c>
      <c r="D11" s="17" t="str">
        <f t="shared" si="0"/>
        <v>Provincia La Rioja, Argentina</v>
      </c>
    </row>
    <row r="12" spans="1:4" ht="14.4">
      <c r="A12" s="17" t="s">
        <v>8</v>
      </c>
      <c r="B12" s="17" t="s">
        <v>84</v>
      </c>
      <c r="C12" s="17" t="s">
        <v>84</v>
      </c>
      <c r="D12" s="17" t="str">
        <f t="shared" si="0"/>
        <v>Provincia Mendoza, Argentina</v>
      </c>
    </row>
    <row r="13" spans="1:4" ht="14.4">
      <c r="A13" s="17" t="s">
        <v>16</v>
      </c>
      <c r="B13" s="17" t="s">
        <v>84</v>
      </c>
      <c r="C13" s="17" t="s">
        <v>84</v>
      </c>
      <c r="D13" s="17" t="str">
        <f t="shared" si="0"/>
        <v>Provincia San Juan, Argentina</v>
      </c>
    </row>
    <row r="14" spans="1:4" ht="14.4">
      <c r="A14" s="17" t="s">
        <v>22</v>
      </c>
      <c r="B14" s="17" t="s">
        <v>84</v>
      </c>
      <c r="C14" s="17" t="s">
        <v>84</v>
      </c>
      <c r="D14" s="17" t="str">
        <f t="shared" si="0"/>
        <v>Provincia San Luis, Argentina</v>
      </c>
    </row>
    <row r="15" spans="1:4" ht="14.4">
      <c r="A15" s="17" t="s">
        <v>18</v>
      </c>
      <c r="B15" s="17" t="s">
        <v>91</v>
      </c>
      <c r="C15" s="17" t="s">
        <v>87</v>
      </c>
      <c r="D15" s="17" t="str">
        <f t="shared" si="0"/>
        <v>Provincia Río Negro, Argentina</v>
      </c>
    </row>
    <row r="16" spans="1:4" ht="14.4">
      <c r="A16" s="17" t="s">
        <v>19</v>
      </c>
      <c r="B16" s="17" t="s">
        <v>91</v>
      </c>
      <c r="C16" s="17" t="s">
        <v>87</v>
      </c>
      <c r="D16" s="17" t="str">
        <f t="shared" si="0"/>
        <v>Provincia Neuquén, Argentina</v>
      </c>
    </row>
    <row r="17" spans="1:4" ht="14.4">
      <c r="A17" s="17" t="s">
        <v>21</v>
      </c>
      <c r="B17" s="17" t="s">
        <v>91</v>
      </c>
      <c r="C17" s="17" t="s">
        <v>87</v>
      </c>
      <c r="D17" s="17" t="str">
        <f t="shared" si="0"/>
        <v>Provincia Chubut, Argentina</v>
      </c>
    </row>
    <row r="18" spans="1:4" ht="14.4">
      <c r="A18" s="17" t="s">
        <v>25</v>
      </c>
      <c r="B18" s="17" t="s">
        <v>91</v>
      </c>
      <c r="C18" s="17" t="s">
        <v>87</v>
      </c>
      <c r="D18" s="17" t="str">
        <f>+_xlfn.CONCAT("Provincia ",A18,", Argentina")</f>
        <v>Provincia La Pampa, Argentina</v>
      </c>
    </row>
    <row r="19" spans="1:4" ht="14.4">
      <c r="A19" s="2" t="s">
        <v>26</v>
      </c>
      <c r="B19" s="17" t="s">
        <v>91</v>
      </c>
      <c r="C19" s="17" t="s">
        <v>87</v>
      </c>
      <c r="D19" s="17" t="str">
        <f t="shared" si="0"/>
        <v>Provincia Santa Cruz, Argentina</v>
      </c>
    </row>
    <row r="20" spans="1:4" ht="14.4">
      <c r="A20" s="17" t="s">
        <v>27</v>
      </c>
      <c r="B20" s="17" t="s">
        <v>91</v>
      </c>
      <c r="C20" s="17" t="s">
        <v>87</v>
      </c>
      <c r="D20" s="17" t="str">
        <f>+A20</f>
        <v>Tierra del Fuego</v>
      </c>
    </row>
    <row r="21" spans="1:4" ht="14.4">
      <c r="A21" s="17" t="s">
        <v>88</v>
      </c>
      <c r="B21" s="17" t="s">
        <v>88</v>
      </c>
      <c r="C21" s="17" t="s">
        <v>72</v>
      </c>
      <c r="D21" s="17" t="str">
        <f t="shared" si="0"/>
        <v>Provincia Córdoba, Argentina</v>
      </c>
    </row>
    <row r="22" spans="1:4" ht="14.4">
      <c r="A22" s="17" t="s">
        <v>6</v>
      </c>
      <c r="B22" s="17" t="s">
        <v>89</v>
      </c>
      <c r="C22" s="17" t="s">
        <v>72</v>
      </c>
      <c r="D22" s="17" t="str">
        <f t="shared" si="0"/>
        <v>Provincia Santa Fe, Argentina</v>
      </c>
    </row>
    <row r="23" spans="1:4" ht="14.4">
      <c r="A23" s="17" t="s">
        <v>103</v>
      </c>
      <c r="B23" s="17" t="s">
        <v>89</v>
      </c>
      <c r="C23" s="17" t="s">
        <v>72</v>
      </c>
      <c r="D23" s="17" t="str">
        <f t="shared" si="0"/>
        <v>Provincia Entre Ríos, Argentina</v>
      </c>
    </row>
    <row r="24" spans="1:4" ht="14.4">
      <c r="A24" s="17" t="s">
        <v>7</v>
      </c>
      <c r="B24" s="17" t="s">
        <v>175</v>
      </c>
      <c r="C24" s="17" t="s">
        <v>72</v>
      </c>
      <c r="D24" s="17" t="s">
        <v>171</v>
      </c>
    </row>
    <row r="25" spans="1:4" ht="14.4">
      <c r="A25" s="2" t="s">
        <v>31</v>
      </c>
      <c r="B25" s="17" t="s">
        <v>176</v>
      </c>
      <c r="C25" s="17" t="s">
        <v>72</v>
      </c>
      <c r="D25" s="17" t="s">
        <v>174</v>
      </c>
    </row>
    <row r="26" spans="1:4" ht="15" customHeight="1">
      <c r="A26" s="2" t="s">
        <v>32</v>
      </c>
      <c r="B26" s="17" t="s">
        <v>177</v>
      </c>
      <c r="C26" s="17" t="s">
        <v>72</v>
      </c>
      <c r="D26" s="17" t="s">
        <v>172</v>
      </c>
    </row>
  </sheetData>
  <hyperlinks>
    <hyperlink ref="D7" r:id="rId1" display="https://es.wikipedia.org/wiki/Provincia_de_Santiago_del_Estero" xr:uid="{1855972F-57B5-41F3-9C8A-7C1844AA8C5B}"/>
    <hyperlink ref="D25" r:id="rId2" display="https://en.wikipedia.org/wiki/Greater_Buenos_Aires" xr:uid="{E18A1ECB-961A-4646-B9F2-86F1DE126A3E}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7" t="s">
        <v>100</v>
      </c>
      <c r="B1" s="76" t="s">
        <v>168</v>
      </c>
      <c r="C1" s="76" t="s">
        <v>169</v>
      </c>
      <c r="D1" t="s">
        <v>0</v>
      </c>
    </row>
    <row r="2" spans="1:4">
      <c r="A2" s="75" t="s">
        <v>32</v>
      </c>
      <c r="B2" s="63">
        <v>1226</v>
      </c>
      <c r="C2" s="63">
        <v>31049</v>
      </c>
      <c r="D2">
        <v>1</v>
      </c>
    </row>
    <row r="3" spans="1:4">
      <c r="A3" s="75" t="s">
        <v>31</v>
      </c>
      <c r="B3" s="63">
        <v>2130</v>
      </c>
      <c r="C3" s="63">
        <v>53940</v>
      </c>
      <c r="D3">
        <v>2</v>
      </c>
    </row>
    <row r="4" spans="1:4">
      <c r="A4" s="75" t="s">
        <v>88</v>
      </c>
      <c r="B4" s="63">
        <v>710</v>
      </c>
      <c r="C4" s="63">
        <v>17998</v>
      </c>
      <c r="D4">
        <v>3</v>
      </c>
    </row>
    <row r="5" spans="1:4">
      <c r="A5" s="75" t="s">
        <v>6</v>
      </c>
      <c r="B5" s="63">
        <v>686</v>
      </c>
      <c r="C5" s="63">
        <v>17376</v>
      </c>
      <c r="D5">
        <v>4</v>
      </c>
    </row>
    <row r="6" spans="1:4">
      <c r="A6" s="75" t="s">
        <v>7</v>
      </c>
      <c r="B6" s="63">
        <v>620</v>
      </c>
      <c r="C6" s="63">
        <v>15720</v>
      </c>
      <c r="D6">
        <v>5</v>
      </c>
    </row>
    <row r="7" spans="1:4">
      <c r="A7" s="75" t="s">
        <v>8</v>
      </c>
      <c r="B7" s="63">
        <v>228</v>
      </c>
      <c r="C7" s="63">
        <v>5557</v>
      </c>
      <c r="D7">
        <v>6</v>
      </c>
    </row>
    <row r="8" spans="1:4">
      <c r="A8" s="75" t="s">
        <v>9</v>
      </c>
      <c r="B8" s="63">
        <v>334</v>
      </c>
      <c r="C8" s="63">
        <v>4494</v>
      </c>
      <c r="D8">
        <v>7</v>
      </c>
    </row>
    <row r="9" spans="1:4">
      <c r="A9" s="75" t="s">
        <v>103</v>
      </c>
      <c r="B9" s="63">
        <v>265</v>
      </c>
      <c r="C9" s="63">
        <v>6723</v>
      </c>
      <c r="D9">
        <v>8</v>
      </c>
    </row>
    <row r="10" spans="1:4">
      <c r="A10" s="75" t="s">
        <v>11</v>
      </c>
      <c r="B10" s="63">
        <v>280</v>
      </c>
      <c r="C10" s="63">
        <v>3769</v>
      </c>
      <c r="D10">
        <v>9</v>
      </c>
    </row>
    <row r="11" spans="1:4">
      <c r="A11" s="75" t="s">
        <v>12</v>
      </c>
      <c r="B11" s="63">
        <v>215</v>
      </c>
      <c r="C11" s="63">
        <v>3315</v>
      </c>
      <c r="D11">
        <v>10</v>
      </c>
    </row>
    <row r="12" spans="1:4">
      <c r="A12" s="75" t="s">
        <v>13</v>
      </c>
      <c r="B12" s="63">
        <v>206</v>
      </c>
      <c r="C12" s="63">
        <v>3176</v>
      </c>
      <c r="D12">
        <v>11</v>
      </c>
    </row>
    <row r="13" spans="1:4">
      <c r="A13" s="75" t="s">
        <v>14</v>
      </c>
      <c r="B13" s="63">
        <v>194</v>
      </c>
      <c r="C13" s="63">
        <v>2987</v>
      </c>
      <c r="D13">
        <v>12</v>
      </c>
    </row>
    <row r="14" spans="1:4">
      <c r="A14" s="75" t="s">
        <v>15</v>
      </c>
      <c r="B14" s="63">
        <v>201</v>
      </c>
      <c r="C14" s="63">
        <v>2712</v>
      </c>
      <c r="D14">
        <v>13</v>
      </c>
    </row>
    <row r="15" spans="1:4">
      <c r="A15" s="75" t="s">
        <v>16</v>
      </c>
      <c r="B15" s="63">
        <v>89</v>
      </c>
      <c r="C15" s="63">
        <v>2176</v>
      </c>
      <c r="D15">
        <v>14</v>
      </c>
    </row>
    <row r="16" spans="1:4">
      <c r="A16" s="75" t="s">
        <v>17</v>
      </c>
      <c r="B16" s="63">
        <v>155</v>
      </c>
      <c r="C16" s="63">
        <v>2089</v>
      </c>
      <c r="D16">
        <v>15</v>
      </c>
    </row>
    <row r="17" spans="1:4">
      <c r="A17" s="75" t="s">
        <v>18</v>
      </c>
      <c r="B17" s="63">
        <v>111</v>
      </c>
      <c r="C17" s="63">
        <v>1901</v>
      </c>
      <c r="D17">
        <v>16</v>
      </c>
    </row>
    <row r="18" spans="1:4">
      <c r="A18" s="75" t="s">
        <v>19</v>
      </c>
      <c r="B18" s="63">
        <v>96</v>
      </c>
      <c r="C18" s="63">
        <v>1641</v>
      </c>
      <c r="D18">
        <v>17</v>
      </c>
    </row>
    <row r="19" spans="1:4">
      <c r="A19" s="75" t="s">
        <v>20</v>
      </c>
      <c r="B19" s="63">
        <v>103</v>
      </c>
      <c r="C19" s="63">
        <v>1595</v>
      </c>
      <c r="D19">
        <v>18</v>
      </c>
    </row>
    <row r="20" spans="1:4">
      <c r="A20" s="75" t="s">
        <v>21</v>
      </c>
      <c r="B20" s="63">
        <v>89</v>
      </c>
      <c r="C20" s="63">
        <v>1515</v>
      </c>
      <c r="D20">
        <v>19</v>
      </c>
    </row>
    <row r="21" spans="1:4">
      <c r="A21" s="75" t="s">
        <v>22</v>
      </c>
      <c r="B21" s="63">
        <v>56</v>
      </c>
      <c r="C21" s="63">
        <v>1381</v>
      </c>
      <c r="D21">
        <v>20</v>
      </c>
    </row>
    <row r="22" spans="1:4">
      <c r="A22" s="75" t="s">
        <v>23</v>
      </c>
      <c r="B22" s="63">
        <v>84</v>
      </c>
      <c r="C22" s="63">
        <v>1141</v>
      </c>
      <c r="D22">
        <v>21</v>
      </c>
    </row>
    <row r="23" spans="1:4">
      <c r="A23" s="75" t="s">
        <v>24</v>
      </c>
      <c r="B23" s="63">
        <v>77</v>
      </c>
      <c r="C23" s="63">
        <v>1035</v>
      </c>
      <c r="D23">
        <v>22</v>
      </c>
    </row>
    <row r="24" spans="1:4">
      <c r="A24" s="75" t="s">
        <v>25</v>
      </c>
      <c r="B24" s="63">
        <v>55</v>
      </c>
      <c r="C24" s="63">
        <v>949</v>
      </c>
      <c r="D24">
        <v>23</v>
      </c>
    </row>
    <row r="25" spans="1:4">
      <c r="A25" s="75" t="s">
        <v>26</v>
      </c>
      <c r="B25" s="63">
        <v>48</v>
      </c>
      <c r="C25" s="63">
        <v>815</v>
      </c>
      <c r="D25">
        <v>24</v>
      </c>
    </row>
    <row r="26" spans="1:4">
      <c r="A26" s="75" t="s">
        <v>27</v>
      </c>
      <c r="B26" s="63">
        <v>22</v>
      </c>
      <c r="C26" s="63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A9" sqref="A9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6" t="s">
        <v>92</v>
      </c>
      <c r="B1" s="87"/>
      <c r="C1" s="88"/>
    </row>
    <row r="2" spans="1:3">
      <c r="A2" s="17" t="s">
        <v>93</v>
      </c>
      <c r="B2" s="17" t="s">
        <v>94</v>
      </c>
      <c r="C2" s="17" t="s">
        <v>95</v>
      </c>
    </row>
    <row r="3" spans="1:3">
      <c r="A3" s="17" t="s">
        <v>96</v>
      </c>
      <c r="B3" s="19">
        <v>53.7</v>
      </c>
      <c r="C3" s="17">
        <v>6.2</v>
      </c>
    </row>
    <row r="4" spans="1:3">
      <c r="A4" s="17" t="s">
        <v>97</v>
      </c>
      <c r="B4" s="19">
        <v>41.2</v>
      </c>
      <c r="C4" s="17">
        <v>6.5</v>
      </c>
    </row>
    <row r="5" spans="1:3">
      <c r="A5" s="17" t="s">
        <v>98</v>
      </c>
      <c r="B5" s="19">
        <v>2.2000000000000002</v>
      </c>
      <c r="C5" s="17">
        <v>4.8</v>
      </c>
    </row>
    <row r="6" spans="1:3">
      <c r="A6" s="17" t="s">
        <v>99</v>
      </c>
      <c r="B6" s="19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2020-04-08T14:41:40Z</dcterms:modified>
</cp:coreProperties>
</file>