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8455" windowHeight="12540" activeTab="2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Y13" i="3"/>
  <c r="Y14"/>
  <c r="Z14"/>
  <c r="Y15"/>
  <c r="Z15"/>
  <c r="AA15"/>
  <c r="Y16"/>
  <c r="Z16"/>
  <c r="AA16"/>
  <c r="AB16"/>
  <c r="Y17"/>
  <c r="Z17"/>
  <c r="AA17"/>
  <c r="AB17"/>
  <c r="AC17"/>
  <c r="X13"/>
  <c r="X14"/>
  <c r="X15"/>
  <c r="X16"/>
  <c r="X17"/>
  <c r="X12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J1"/>
  <c r="J3"/>
  <c r="J6"/>
  <c r="J7"/>
  <c r="J8"/>
  <c r="J9"/>
  <c r="J10"/>
  <c r="J11"/>
  <c r="J14"/>
  <c r="J15"/>
  <c r="J16"/>
  <c r="J17"/>
  <c r="J18"/>
  <c r="J19"/>
  <c r="J22"/>
  <c r="J23"/>
  <c r="J24"/>
  <c r="J25"/>
  <c r="J26"/>
  <c r="J27"/>
  <c r="J30"/>
  <c r="O1"/>
  <c r="O2"/>
  <c r="O3"/>
  <c r="O4"/>
  <c r="O5"/>
  <c r="N7"/>
  <c r="N2"/>
  <c r="N3" s="1"/>
  <c r="N4" s="1"/>
  <c r="N5" s="1"/>
  <c r="N6" s="1"/>
  <c r="T2"/>
  <c r="E24"/>
  <c r="E21"/>
  <c r="E17"/>
  <c r="E9"/>
  <c r="E5"/>
  <c r="I3"/>
  <c r="I4"/>
  <c r="I5"/>
  <c r="I6"/>
  <c r="I7"/>
  <c r="I8"/>
  <c r="I9"/>
  <c r="I10"/>
  <c r="I2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T3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E2"/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J2" i="3" l="1"/>
  <c r="N8"/>
  <c r="O6"/>
  <c r="J28"/>
  <c r="J20"/>
  <c r="J12"/>
  <c r="J4"/>
  <c r="O7"/>
  <c r="J29"/>
  <c r="J21"/>
  <c r="J13"/>
  <c r="J5"/>
  <c r="N9" l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O26"/>
  <c r="O9"/>
  <c r="O17"/>
  <c r="O25"/>
  <c r="O8"/>
  <c r="O21"/>
  <c r="O23"/>
  <c r="O30"/>
  <c r="O13"/>
  <c r="O28"/>
  <c r="O20"/>
  <c r="O12"/>
  <c r="O29" l="1"/>
  <c r="O11"/>
  <c r="O15"/>
  <c r="O16"/>
  <c r="O19"/>
  <c r="O22"/>
  <c r="O24"/>
  <c r="O27"/>
  <c r="O14"/>
  <c r="O10"/>
  <c r="O18"/>
</calcChain>
</file>

<file path=xl/sharedStrings.xml><?xml version="1.0" encoding="utf-8"?>
<sst xmlns="http://schemas.openxmlformats.org/spreadsheetml/2006/main" count="723" uniqueCount="230">
  <si>
    <t>AA</t>
  </si>
  <si>
    <t>QC, ZR, NT, JG, FO</t>
  </si>
  <si>
    <t>AH</t>
  </si>
  <si>
    <t>GO, RE</t>
  </si>
  <si>
    <t>AO</t>
  </si>
  <si>
    <t>GJ, KI</t>
  </si>
  <si>
    <t>BR</t>
  </si>
  <si>
    <t>HY, EE</t>
  </si>
  <si>
    <t>DV</t>
  </si>
  <si>
    <t>JH, UD, JJ</t>
  </si>
  <si>
    <t>DW</t>
  </si>
  <si>
    <t>LU, KU</t>
  </si>
  <si>
    <t>EE</t>
  </si>
  <si>
    <t>RE, BR</t>
  </si>
  <si>
    <t>EH</t>
  </si>
  <si>
    <t>UU, FF</t>
  </si>
  <si>
    <t>EL</t>
  </si>
  <si>
    <t>WK, SQ</t>
  </si>
  <si>
    <t>EM</t>
  </si>
  <si>
    <t>QJ, JS</t>
  </si>
  <si>
    <t>ET</t>
  </si>
  <si>
    <t>LU, SB</t>
  </si>
  <si>
    <t>EU</t>
  </si>
  <si>
    <t>FF, OS</t>
  </si>
  <si>
    <t>FF</t>
  </si>
  <si>
    <t>EU, NT, SG, MI, EH</t>
  </si>
  <si>
    <t>FO</t>
  </si>
  <si>
    <t>SB, AA</t>
  </si>
  <si>
    <t>GJ</t>
  </si>
  <si>
    <t>UV, AO, MM, UD, GM</t>
  </si>
  <si>
    <t>GM</t>
  </si>
  <si>
    <t>LC, GJ</t>
  </si>
  <si>
    <t>GO</t>
  </si>
  <si>
    <t>LB, AH</t>
  </si>
  <si>
    <t>GP</t>
  </si>
  <si>
    <t>SB, UV</t>
  </si>
  <si>
    <t>HE</t>
  </si>
  <si>
    <t>QE, SV</t>
  </si>
  <si>
    <t>HU</t>
  </si>
  <si>
    <t>JH, KU</t>
  </si>
  <si>
    <t>HY</t>
  </si>
  <si>
    <t>VT, BR, WK</t>
  </si>
  <si>
    <t>IV</t>
  </si>
  <si>
    <t>LG, OQ</t>
  </si>
  <si>
    <t>JG</t>
  </si>
  <si>
    <t>AA, VT</t>
  </si>
  <si>
    <t>JH</t>
  </si>
  <si>
    <t>HU, DV</t>
  </si>
  <si>
    <t>JJ</t>
  </si>
  <si>
    <t>QJ, DV</t>
  </si>
  <si>
    <t>JS</t>
  </si>
  <si>
    <t>EM, OQ</t>
  </si>
  <si>
    <t>KI</t>
  </si>
  <si>
    <t>OQ, AO</t>
  </si>
  <si>
    <t>KU</t>
  </si>
  <si>
    <t>MI, VL, NV, HU, DW</t>
  </si>
  <si>
    <t>LB</t>
  </si>
  <si>
    <t>GO, VI</t>
  </si>
  <si>
    <t>LC</t>
  </si>
  <si>
    <t>QJ, GM</t>
  </si>
  <si>
    <t>LG</t>
  </si>
  <si>
    <t>QE, IV</t>
  </si>
  <si>
    <t>LU</t>
  </si>
  <si>
    <t>UU, DW, TF, ET, ML</t>
  </si>
  <si>
    <t>MI</t>
  </si>
  <si>
    <t>KU, FF</t>
  </si>
  <si>
    <t>ML</t>
  </si>
  <si>
    <t>LU, QC</t>
  </si>
  <si>
    <t>MM</t>
  </si>
  <si>
    <t>TF, GJ</t>
  </si>
  <si>
    <t>NT</t>
  </si>
  <si>
    <t>FF, AA</t>
  </si>
  <si>
    <t>NV</t>
  </si>
  <si>
    <t>SB, KU</t>
  </si>
  <si>
    <t>OQ</t>
  </si>
  <si>
    <t>KI, IV, JS</t>
  </si>
  <si>
    <t>OS</t>
  </si>
  <si>
    <t>EU, YA, QA</t>
  </si>
  <si>
    <t>QA</t>
  </si>
  <si>
    <t>OS, SQ</t>
  </si>
  <si>
    <t>QC</t>
  </si>
  <si>
    <t>ML, AA</t>
  </si>
  <si>
    <t>QE</t>
  </si>
  <si>
    <t>LG, HE</t>
  </si>
  <si>
    <t>QJ</t>
  </si>
  <si>
    <t>JJ, SV, LC, EM, YA</t>
  </si>
  <si>
    <t>RE</t>
  </si>
  <si>
    <t>AH, EE</t>
  </si>
  <si>
    <t>SB</t>
  </si>
  <si>
    <t>FO, SG, NV, GP, ET</t>
  </si>
  <si>
    <t>SG</t>
  </si>
  <si>
    <t>FF, SB</t>
  </si>
  <si>
    <t>SQ</t>
  </si>
  <si>
    <t>EL, QA</t>
  </si>
  <si>
    <t>SV</t>
  </si>
  <si>
    <t>QJ, HE</t>
  </si>
  <si>
    <t>TF</t>
  </si>
  <si>
    <t>LU, MM</t>
  </si>
  <si>
    <t>UD</t>
  </si>
  <si>
    <t>DV, GJ</t>
  </si>
  <si>
    <t>UU</t>
  </si>
  <si>
    <t>EH, LU</t>
  </si>
  <si>
    <t>UV</t>
  </si>
  <si>
    <t>GP, GJ</t>
  </si>
  <si>
    <t>VI</t>
  </si>
  <si>
    <t>VL</t>
  </si>
  <si>
    <t>ZR, KU</t>
  </si>
  <si>
    <t>VT</t>
  </si>
  <si>
    <t>HY, JG</t>
  </si>
  <si>
    <t>WK</t>
  </si>
  <si>
    <t>HY, EL</t>
  </si>
  <si>
    <t>YA</t>
  </si>
  <si>
    <t>QJ, OS</t>
  </si>
  <si>
    <t>ZR</t>
  </si>
  <si>
    <t>AA, VL</t>
  </si>
  <si>
    <t>AA,JG,VT,HY,BR,EE,RE,AH</t>
  </si>
  <si>
    <t>AA,FO,SB,GP,UV,GJ,AO</t>
  </si>
  <si>
    <t>AA,JG,VT,HY,BR</t>
  </si>
  <si>
    <t>AA,ZR,VL,KU,HU,JH,DV</t>
  </si>
  <si>
    <t>AA,ZR,VL,KU,DW</t>
  </si>
  <si>
    <t>AA,JG,VT,HY,BR,EE</t>
  </si>
  <si>
    <t>AA,NT,FF,EH</t>
  </si>
  <si>
    <t>AA,JG,VT,HY,WK,EL</t>
  </si>
  <si>
    <t>AA,NT,FF,EU,OS,YA,QJ,EM</t>
  </si>
  <si>
    <t>AA,FO,SB,ET</t>
  </si>
  <si>
    <t>AA,NT,FF,EU</t>
  </si>
  <si>
    <t>AA,NT,FF</t>
  </si>
  <si>
    <t>AA,FO</t>
  </si>
  <si>
    <t>AA,FO,SB,GP,UV,GJ</t>
  </si>
  <si>
    <t>AA,FO,SB,GP,UV,GJ,GM</t>
  </si>
  <si>
    <t>AA,JG,VT,HY,BR,EE,RE,AH,GO</t>
  </si>
  <si>
    <t>AA,FO,SB,GP</t>
  </si>
  <si>
    <t>AA,NT,FF,EU,OS,YA,QJ,SV,HE</t>
  </si>
  <si>
    <t>AA,ZR,VL,KU,HU</t>
  </si>
  <si>
    <t>AA,JG,VT,HY</t>
  </si>
  <si>
    <t>AA,FO,SB,GP,UV,GJ,AO,KI,OQ,IV</t>
  </si>
  <si>
    <t>AA,JG</t>
  </si>
  <si>
    <t>AA,ZR,VL,KU,HU,JH</t>
  </si>
  <si>
    <t>AA,ZR,VL,KU,HU,JH,DV,JJ</t>
  </si>
  <si>
    <t>AA,NT,FF,EU,OS,YA,QJ,EM,JS</t>
  </si>
  <si>
    <t>AA,FO,SB,GP,UV,GJ,AO,KI</t>
  </si>
  <si>
    <t>AA,ZR,VL,KU</t>
  </si>
  <si>
    <t>AA,JG,VT,HY,BR,EE,RE,AH,GO,LB</t>
  </si>
  <si>
    <t>AA,FO,SB,GP,UV,GJ,GM,LC</t>
  </si>
  <si>
    <t>AA,FO,SB,GP,UV,GJ,AO,KI,OQ,IV,LG</t>
  </si>
  <si>
    <t>AA,QC,ML,LU</t>
  </si>
  <si>
    <t>AA,NT,FF,MI</t>
  </si>
  <si>
    <t>AA,QC,ML</t>
  </si>
  <si>
    <t>AA,QC,ML,LU,TF,MM</t>
  </si>
  <si>
    <t>AA,NT</t>
  </si>
  <si>
    <t>AA,FO,SB,NV</t>
  </si>
  <si>
    <t>AA,FO,SB,GP,UV,GJ,AO,KI,OQ</t>
  </si>
  <si>
    <t>AA,NT,FF,EU,OS</t>
  </si>
  <si>
    <t>AA,NT,FF,EU,OS,QA</t>
  </si>
  <si>
    <t>AA,QC</t>
  </si>
  <si>
    <t>AA,NT,FF,EU,OS,YA,QJ,SV,HE,QE</t>
  </si>
  <si>
    <t>AA,NT,FF,EU,OS,YA,QJ</t>
  </si>
  <si>
    <t>AA,JG,VT,HY,BR,EE,RE</t>
  </si>
  <si>
    <t>AA,FO,SB</t>
  </si>
  <si>
    <t>AA,NT,FF,SG</t>
  </si>
  <si>
    <t>AA,JG,VT,HY,WK,EL,SQ</t>
  </si>
  <si>
    <t>AA,NT,FF,EU,OS,YA,QJ,SV</t>
  </si>
  <si>
    <t>AA,QC,ML,LU,TF</t>
  </si>
  <si>
    <t>AA,FO,SB,GP,UV,GJ,UD</t>
  </si>
  <si>
    <t>AA,NT,FF,EH,UU</t>
  </si>
  <si>
    <t>AA,FO,SB,GP,UV</t>
  </si>
  <si>
    <t>AA,JG,VT,HY,BR,EE,RE,AH,GO,LB,VI</t>
  </si>
  <si>
    <t>AA,ZR,VL</t>
  </si>
  <si>
    <t>AA,JG,VT</t>
  </si>
  <si>
    <t>AA,JG,VT,HY,WK</t>
  </si>
  <si>
    <t>AA,NT,FF,EU,OS,YA</t>
  </si>
  <si>
    <t>AA,ZR</t>
  </si>
  <si>
    <t>AA(0) [BB(13),DD(20),II(0)]</t>
  </si>
  <si>
    <t>BB(13) [AA(0),CC(2)]</t>
  </si>
  <si>
    <t>CC(2) [BB(13),DD(20)]</t>
  </si>
  <si>
    <t>DD(20) [AA(0),CC(2),EE(3)]</t>
  </si>
  <si>
    <t>EE(3) [DD(20),FF(0)]</t>
  </si>
  <si>
    <t>FF(0) [EE(3),GG(0)]</t>
  </si>
  <si>
    <t>GG(0) [FF(0),HH(22)]</t>
  </si>
  <si>
    <t>HH(22) [GG(0)]</t>
  </si>
  <si>
    <t>II(0) [AA(0),JJ(21)]</t>
  </si>
  <si>
    <t>JJ(21) [II(0)]</t>
  </si>
  <si>
    <t>DD</t>
  </si>
  <si>
    <t>&gt;DD</t>
  </si>
  <si>
    <t>Valve AA has flow rate=0; tunnels lead to valves DD, II, BB</t>
  </si>
  <si>
    <t>Valve BB has flow rate=13; tunnels lead to valves CC, AA</t>
  </si>
  <si>
    <t>Valve CC has flow rate=2; tunnels lead to valves DD, BB</t>
  </si>
  <si>
    <t>Valve DD has flow rate=20; tunnels lead to valves CC, AA, EE</t>
  </si>
  <si>
    <t>Valve EE has flow rate=3; tunnels lead to valves FF, DD</t>
  </si>
  <si>
    <t>Valve FF has flow rate=0; tunnels lead to valves EE, GG</t>
  </si>
  <si>
    <t>Valve GG has flow rate=0; tunnels lead to valves FF, HH</t>
  </si>
  <si>
    <t>Valve HH has flow rate=22; tunnel leads to valve GG</t>
  </si>
  <si>
    <t>Valve II has flow rate=0; tunnels lead to valves AA, JJ</t>
  </si>
  <si>
    <t>Valve JJ has flow rate=21; tunnel leads to valve II</t>
  </si>
  <si>
    <t>&gt;CC</t>
  </si>
  <si>
    <t>&gt;BB</t>
  </si>
  <si>
    <t>&gt;AA</t>
  </si>
  <si>
    <t>&gt;II</t>
  </si>
  <si>
    <t>&gt;JJ</t>
  </si>
  <si>
    <t>O BB</t>
  </si>
  <si>
    <t>O DD</t>
  </si>
  <si>
    <t>O JJ</t>
  </si>
  <si>
    <t>&gt;FF</t>
  </si>
  <si>
    <t>&gt;GG</t>
  </si>
  <si>
    <t>&gt;HH</t>
  </si>
  <si>
    <t>O HH</t>
  </si>
  <si>
    <t>&gt;EE</t>
  </si>
  <si>
    <t>O EE</t>
  </si>
  <si>
    <t>O CC</t>
  </si>
  <si>
    <t>BB</t>
  </si>
  <si>
    <t>CC</t>
  </si>
  <si>
    <t>HH</t>
  </si>
  <si>
    <t>BB 1</t>
  </si>
  <si>
    <t>CC 2</t>
  </si>
  <si>
    <t>DD 1</t>
  </si>
  <si>
    <t>EE 2</t>
  </si>
  <si>
    <t>HH 5</t>
  </si>
  <si>
    <t>JJ 2</t>
  </si>
  <si>
    <t>CC 1</t>
  </si>
  <si>
    <t>DD 2</t>
  </si>
  <si>
    <t>EE 3</t>
  </si>
  <si>
    <t>HH 6</t>
  </si>
  <si>
    <t>JJ 3</t>
  </si>
  <si>
    <t>JJ 4</t>
  </si>
  <si>
    <t>EE 1</t>
  </si>
  <si>
    <t>HH 4</t>
  </si>
  <si>
    <t>HH 3</t>
  </si>
  <si>
    <t>JJ 7</t>
  </si>
  <si>
    <t>d</t>
  </si>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</sst>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8"/>
  <sheetViews>
    <sheetView workbookViewId="0">
      <selection activeCell="B5" sqref="B5"/>
    </sheetView>
  </sheetViews>
  <sheetFormatPr baseColWidth="10" defaultRowHeight="15"/>
  <cols>
    <col min="1" max="1" width="4.42578125" bestFit="1" customWidth="1"/>
    <col min="2" max="2" width="3" bestFit="1" customWidth="1"/>
    <col min="3" max="3" width="19.42578125" bestFit="1" customWidth="1"/>
    <col min="4" max="4" width="11.85546875" customWidth="1"/>
    <col min="5" max="6" width="3.5703125" bestFit="1" customWidth="1"/>
    <col min="7" max="7" width="3.140625" bestFit="1" customWidth="1"/>
    <col min="8" max="8" width="3.5703125" bestFit="1" customWidth="1"/>
    <col min="9" max="9" width="3.28515625" bestFit="1" customWidth="1"/>
    <col min="10" max="10" width="3" bestFit="1" customWidth="1"/>
    <col min="11" max="12" width="3.42578125" bestFit="1" customWidth="1"/>
    <col min="13" max="13" width="3.28515625" bestFit="1" customWidth="1"/>
    <col min="14" max="14" width="3.140625" bestFit="1" customWidth="1"/>
    <col min="15" max="15" width="2.42578125" bestFit="1" customWidth="1"/>
    <col min="16" max="16" width="3.5703125" bestFit="1" customWidth="1"/>
    <col min="17" max="17" width="3" bestFit="1" customWidth="1"/>
    <col min="18" max="18" width="3.5703125" bestFit="1" customWidth="1"/>
    <col min="19" max="19" width="3.42578125" bestFit="1" customWidth="1"/>
    <col min="20" max="20" width="3.28515625" bestFit="1" customWidth="1"/>
    <col min="21" max="22" width="3.5703125" bestFit="1" customWidth="1"/>
    <col min="23" max="23" width="3.7109375" bestFit="1" customWidth="1"/>
    <col min="24" max="24" width="2.7109375" bestFit="1" customWidth="1"/>
    <col min="25" max="25" width="3.85546875" bestFit="1" customWidth="1"/>
    <col min="26" max="26" width="2.85546875" bestFit="1" customWidth="1"/>
    <col min="27" max="27" width="3.140625" bestFit="1" customWidth="1"/>
    <col min="28" max="28" width="3.42578125" bestFit="1" customWidth="1"/>
    <col min="29" max="30" width="3.28515625" bestFit="1" customWidth="1"/>
    <col min="31" max="31" width="3.140625" bestFit="1" customWidth="1"/>
    <col min="32" max="32" width="4" bestFit="1" customWidth="1"/>
    <col min="33" max="33" width="4.42578125" bestFit="1" customWidth="1"/>
    <col min="34" max="34" width="3.5703125" bestFit="1" customWidth="1"/>
    <col min="35" max="35" width="3.140625" bestFit="1" customWidth="1"/>
  </cols>
  <sheetData>
    <row r="1" spans="1:35">
      <c r="A1" t="s">
        <v>0</v>
      </c>
      <c r="B1">
        <v>0</v>
      </c>
      <c r="C1" t="s">
        <v>1</v>
      </c>
      <c r="D1" t="s">
        <v>0</v>
      </c>
      <c r="E1" t="s">
        <v>80</v>
      </c>
      <c r="F1" t="s">
        <v>66</v>
      </c>
      <c r="G1" t="s">
        <v>62</v>
      </c>
      <c r="H1" t="s">
        <v>100</v>
      </c>
      <c r="I1" t="s">
        <v>14</v>
      </c>
      <c r="J1" t="s">
        <v>24</v>
      </c>
      <c r="K1" t="s">
        <v>22</v>
      </c>
      <c r="L1" t="s">
        <v>76</v>
      </c>
      <c r="M1" t="s">
        <v>111</v>
      </c>
      <c r="N1" t="s">
        <v>84</v>
      </c>
      <c r="O1" t="s">
        <v>48</v>
      </c>
      <c r="P1" t="s">
        <v>8</v>
      </c>
      <c r="Q1" t="s">
        <v>46</v>
      </c>
      <c r="R1" t="s">
        <v>38</v>
      </c>
      <c r="S1" t="s">
        <v>54</v>
      </c>
      <c r="T1" t="s">
        <v>64</v>
      </c>
      <c r="U1" t="s">
        <v>24</v>
      </c>
    </row>
    <row r="2" spans="1:35">
      <c r="A2" t="s">
        <v>2</v>
      </c>
      <c r="B2">
        <v>22</v>
      </c>
      <c r="C2" t="s">
        <v>3</v>
      </c>
      <c r="D2">
        <v>0</v>
      </c>
      <c r="E2">
        <v>0</v>
      </c>
      <c r="F2">
        <v>0</v>
      </c>
      <c r="G2">
        <v>9</v>
      </c>
      <c r="H2">
        <v>0</v>
      </c>
      <c r="I2">
        <v>0</v>
      </c>
      <c r="J2">
        <v>3</v>
      </c>
      <c r="K2">
        <v>0</v>
      </c>
      <c r="L2">
        <v>15</v>
      </c>
      <c r="M2">
        <v>0</v>
      </c>
      <c r="N2">
        <v>17</v>
      </c>
      <c r="O2">
        <v>0</v>
      </c>
      <c r="P2">
        <v>10</v>
      </c>
      <c r="Q2">
        <v>0</v>
      </c>
      <c r="R2">
        <v>0</v>
      </c>
      <c r="S2">
        <v>5</v>
      </c>
      <c r="T2">
        <v>0</v>
      </c>
    </row>
    <row r="3" spans="1:35">
      <c r="A3" t="s">
        <v>4</v>
      </c>
      <c r="B3">
        <v>0</v>
      </c>
      <c r="C3" t="s">
        <v>5</v>
      </c>
      <c r="S3" t="s">
        <v>105</v>
      </c>
      <c r="T3" t="s">
        <v>113</v>
      </c>
      <c r="U3" t="s">
        <v>0</v>
      </c>
    </row>
    <row r="4" spans="1:35">
      <c r="A4" t="s">
        <v>6</v>
      </c>
      <c r="B4">
        <v>0</v>
      </c>
      <c r="C4" t="s">
        <v>7</v>
      </c>
      <c r="S4">
        <v>0</v>
      </c>
      <c r="T4">
        <v>0</v>
      </c>
    </row>
    <row r="5" spans="1:35">
      <c r="A5" t="s">
        <v>8</v>
      </c>
      <c r="B5">
        <v>10</v>
      </c>
      <c r="C5" t="s">
        <v>9</v>
      </c>
      <c r="S5" t="s">
        <v>72</v>
      </c>
      <c r="T5" t="s">
        <v>88</v>
      </c>
      <c r="U5" t="s">
        <v>26</v>
      </c>
      <c r="V5" t="s">
        <v>0</v>
      </c>
    </row>
    <row r="6" spans="1:35">
      <c r="A6" t="s">
        <v>10</v>
      </c>
      <c r="B6">
        <v>0</v>
      </c>
      <c r="C6" t="s">
        <v>11</v>
      </c>
      <c r="S6">
        <v>0</v>
      </c>
      <c r="T6">
        <v>4</v>
      </c>
      <c r="U6">
        <v>0</v>
      </c>
    </row>
    <row r="7" spans="1:35">
      <c r="A7" t="s">
        <v>12</v>
      </c>
      <c r="B7">
        <v>13</v>
      </c>
      <c r="C7" t="s">
        <v>13</v>
      </c>
      <c r="T7" t="s">
        <v>90</v>
      </c>
      <c r="U7" t="s">
        <v>24</v>
      </c>
    </row>
    <row r="8" spans="1:35">
      <c r="A8" t="s">
        <v>14</v>
      </c>
      <c r="B8">
        <v>0</v>
      </c>
      <c r="C8" t="s">
        <v>15</v>
      </c>
      <c r="T8">
        <v>0</v>
      </c>
    </row>
    <row r="9" spans="1:35">
      <c r="A9" t="s">
        <v>16</v>
      </c>
      <c r="B9">
        <v>0</v>
      </c>
      <c r="C9" t="s">
        <v>17</v>
      </c>
      <c r="T9" t="s">
        <v>34</v>
      </c>
      <c r="U9" t="s">
        <v>102</v>
      </c>
      <c r="V9" t="s">
        <v>28</v>
      </c>
      <c r="W9" t="s">
        <v>4</v>
      </c>
      <c r="X9" t="s">
        <v>52</v>
      </c>
      <c r="Y9" t="s">
        <v>74</v>
      </c>
      <c r="Z9" t="s">
        <v>42</v>
      </c>
      <c r="AA9" t="s">
        <v>60</v>
      </c>
      <c r="AB9" t="s">
        <v>82</v>
      </c>
      <c r="AC9" t="s">
        <v>36</v>
      </c>
      <c r="AD9" t="s">
        <v>94</v>
      </c>
      <c r="AE9" t="s">
        <v>84</v>
      </c>
      <c r="AF9" t="s">
        <v>48</v>
      </c>
    </row>
    <row r="10" spans="1:35">
      <c r="A10" t="s">
        <v>18</v>
      </c>
      <c r="B10">
        <v>0</v>
      </c>
      <c r="C10" t="s">
        <v>19</v>
      </c>
      <c r="T10">
        <v>0</v>
      </c>
      <c r="U10">
        <v>0</v>
      </c>
      <c r="V10">
        <v>14</v>
      </c>
      <c r="W10">
        <v>0</v>
      </c>
      <c r="X10">
        <v>0</v>
      </c>
      <c r="Y10">
        <v>23</v>
      </c>
      <c r="Z10">
        <v>0</v>
      </c>
      <c r="AA10">
        <v>0</v>
      </c>
      <c r="AB10">
        <v>24</v>
      </c>
      <c r="AC10">
        <v>0</v>
      </c>
      <c r="AD10">
        <v>0</v>
      </c>
      <c r="AE10">
        <v>17</v>
      </c>
    </row>
    <row r="11" spans="1:35">
      <c r="A11" t="s">
        <v>20</v>
      </c>
      <c r="B11">
        <v>0</v>
      </c>
      <c r="C11" t="s">
        <v>21</v>
      </c>
      <c r="V11" t="s">
        <v>68</v>
      </c>
      <c r="Y11" t="s">
        <v>50</v>
      </c>
      <c r="AE11" t="s">
        <v>58</v>
      </c>
      <c r="AF11" t="s">
        <v>30</v>
      </c>
      <c r="AG11" t="s">
        <v>28</v>
      </c>
      <c r="AH11" t="s">
        <v>102</v>
      </c>
    </row>
    <row r="12" spans="1:35">
      <c r="A12" t="s">
        <v>22</v>
      </c>
      <c r="B12">
        <v>0</v>
      </c>
      <c r="C12" t="s">
        <v>23</v>
      </c>
      <c r="AE12">
        <v>0</v>
      </c>
      <c r="AF12">
        <v>0</v>
      </c>
      <c r="AG12">
        <v>14</v>
      </c>
    </row>
    <row r="13" spans="1:35">
      <c r="A13" t="s">
        <v>24</v>
      </c>
      <c r="B13">
        <v>3</v>
      </c>
      <c r="C13" t="s">
        <v>25</v>
      </c>
      <c r="V13" t="s">
        <v>98</v>
      </c>
      <c r="AG13" t="s">
        <v>4</v>
      </c>
    </row>
    <row r="14" spans="1:35">
      <c r="A14" t="s">
        <v>26</v>
      </c>
      <c r="B14">
        <v>0</v>
      </c>
      <c r="C14" t="s">
        <v>27</v>
      </c>
    </row>
    <row r="15" spans="1:35">
      <c r="A15" t="s">
        <v>28</v>
      </c>
      <c r="B15">
        <v>14</v>
      </c>
      <c r="C15" t="s">
        <v>29</v>
      </c>
      <c r="V15" t="s">
        <v>30</v>
      </c>
      <c r="AG15" t="s">
        <v>68</v>
      </c>
      <c r="AH15" t="s">
        <v>96</v>
      </c>
      <c r="AI15" t="s">
        <v>62</v>
      </c>
    </row>
    <row r="16" spans="1:35">
      <c r="A16" t="s">
        <v>30</v>
      </c>
      <c r="B16">
        <v>0</v>
      </c>
      <c r="C16" t="s">
        <v>31</v>
      </c>
      <c r="AG16">
        <v>0</v>
      </c>
      <c r="AH16">
        <v>0</v>
      </c>
    </row>
    <row r="17" spans="1:35">
      <c r="A17" t="s">
        <v>32</v>
      </c>
      <c r="B17">
        <v>0</v>
      </c>
      <c r="C17" t="s">
        <v>33</v>
      </c>
      <c r="AG17" t="s">
        <v>98</v>
      </c>
      <c r="AH17" t="s">
        <v>8</v>
      </c>
      <c r="AI17" t="s">
        <v>46</v>
      </c>
    </row>
    <row r="18" spans="1:35">
      <c r="A18" t="s">
        <v>34</v>
      </c>
      <c r="B18">
        <v>0</v>
      </c>
      <c r="C18" t="s">
        <v>35</v>
      </c>
      <c r="AG18">
        <v>0</v>
      </c>
      <c r="AH18">
        <v>10</v>
      </c>
    </row>
    <row r="19" spans="1:35">
      <c r="A19" t="s">
        <v>36</v>
      </c>
      <c r="B19">
        <v>0</v>
      </c>
      <c r="C19" t="s">
        <v>37</v>
      </c>
      <c r="AH19" t="s">
        <v>48</v>
      </c>
    </row>
    <row r="20" spans="1:35">
      <c r="A20" t="s">
        <v>38</v>
      </c>
      <c r="B20">
        <v>0</v>
      </c>
      <c r="C20" t="s">
        <v>39</v>
      </c>
    </row>
    <row r="21" spans="1:35">
      <c r="A21" t="s">
        <v>40</v>
      </c>
      <c r="B21">
        <v>8</v>
      </c>
      <c r="C21" t="s">
        <v>41</v>
      </c>
      <c r="AE21" t="s">
        <v>18</v>
      </c>
      <c r="AF21" t="s">
        <v>50</v>
      </c>
      <c r="AG21" t="s">
        <v>74</v>
      </c>
    </row>
    <row r="22" spans="1:35">
      <c r="A22" t="s">
        <v>42</v>
      </c>
      <c r="B22">
        <v>0</v>
      </c>
      <c r="C22" t="s">
        <v>43</v>
      </c>
      <c r="AE22">
        <v>0</v>
      </c>
      <c r="AF22">
        <v>0</v>
      </c>
    </row>
    <row r="23" spans="1:35">
      <c r="A23" t="s">
        <v>44</v>
      </c>
      <c r="B23">
        <v>0</v>
      </c>
      <c r="C23" t="s">
        <v>45</v>
      </c>
      <c r="AE23" t="s">
        <v>111</v>
      </c>
    </row>
    <row r="24" spans="1:35">
      <c r="A24" t="s">
        <v>46</v>
      </c>
      <c r="B24">
        <v>0</v>
      </c>
      <c r="C24" t="s">
        <v>47</v>
      </c>
    </row>
    <row r="25" spans="1:35">
      <c r="A25" t="s">
        <v>48</v>
      </c>
      <c r="B25">
        <v>0</v>
      </c>
      <c r="C25" t="s">
        <v>49</v>
      </c>
    </row>
    <row r="26" spans="1:35">
      <c r="A26" t="s">
        <v>50</v>
      </c>
      <c r="B26">
        <v>0</v>
      </c>
      <c r="C26" t="s">
        <v>51</v>
      </c>
    </row>
    <row r="27" spans="1:35">
      <c r="A27" t="s">
        <v>52</v>
      </c>
      <c r="B27">
        <v>0</v>
      </c>
      <c r="C27" t="s">
        <v>53</v>
      </c>
    </row>
    <row r="28" spans="1:35">
      <c r="A28" t="s">
        <v>54</v>
      </c>
      <c r="B28">
        <v>5</v>
      </c>
      <c r="C28" t="s">
        <v>55</v>
      </c>
    </row>
    <row r="29" spans="1:35">
      <c r="A29" t="s">
        <v>56</v>
      </c>
      <c r="B29">
        <v>0</v>
      </c>
      <c r="C29" t="s">
        <v>57</v>
      </c>
    </row>
    <row r="30" spans="1:35">
      <c r="A30" t="s">
        <v>58</v>
      </c>
      <c r="B30">
        <v>0</v>
      </c>
      <c r="C30" t="s">
        <v>59</v>
      </c>
      <c r="D30" t="s">
        <v>113</v>
      </c>
      <c r="E30" t="s">
        <v>105</v>
      </c>
      <c r="F30" t="s">
        <v>54</v>
      </c>
      <c r="G30" t="s">
        <v>64</v>
      </c>
      <c r="H30" t="s">
        <v>24</v>
      </c>
    </row>
    <row r="31" spans="1:35">
      <c r="A31" t="s">
        <v>60</v>
      </c>
      <c r="B31">
        <v>0</v>
      </c>
      <c r="C31" t="s">
        <v>61</v>
      </c>
      <c r="D31">
        <v>0</v>
      </c>
      <c r="E31">
        <v>0</v>
      </c>
      <c r="F31">
        <v>5</v>
      </c>
      <c r="G31">
        <v>0</v>
      </c>
    </row>
    <row r="32" spans="1:35">
      <c r="A32" t="s">
        <v>62</v>
      </c>
      <c r="B32">
        <v>9</v>
      </c>
      <c r="C32" t="s">
        <v>63</v>
      </c>
      <c r="D32" t="s">
        <v>44</v>
      </c>
    </row>
    <row r="33" spans="1:4">
      <c r="A33" t="s">
        <v>64</v>
      </c>
      <c r="B33">
        <v>0</v>
      </c>
      <c r="C33" t="s">
        <v>65</v>
      </c>
      <c r="D33">
        <v>0</v>
      </c>
    </row>
    <row r="34" spans="1:4">
      <c r="A34" t="s">
        <v>66</v>
      </c>
      <c r="B34">
        <v>0</v>
      </c>
      <c r="C34" t="s">
        <v>67</v>
      </c>
    </row>
    <row r="35" spans="1:4">
      <c r="A35" t="s">
        <v>68</v>
      </c>
      <c r="B35">
        <v>0</v>
      </c>
      <c r="C35" t="s">
        <v>69</v>
      </c>
    </row>
    <row r="36" spans="1:4">
      <c r="A36" t="s">
        <v>70</v>
      </c>
      <c r="B36">
        <v>0</v>
      </c>
      <c r="C36" t="s">
        <v>71</v>
      </c>
    </row>
    <row r="37" spans="1:4">
      <c r="A37" t="s">
        <v>72</v>
      </c>
      <c r="B37">
        <v>0</v>
      </c>
      <c r="C37" t="s">
        <v>73</v>
      </c>
    </row>
    <row r="38" spans="1:4">
      <c r="A38" t="s">
        <v>74</v>
      </c>
      <c r="B38">
        <v>23</v>
      </c>
      <c r="C38" t="s">
        <v>75</v>
      </c>
    </row>
    <row r="39" spans="1:4">
      <c r="A39" t="s">
        <v>76</v>
      </c>
      <c r="B39">
        <v>15</v>
      </c>
      <c r="C39" t="s">
        <v>77</v>
      </c>
    </row>
    <row r="40" spans="1:4">
      <c r="A40" t="s">
        <v>78</v>
      </c>
      <c r="B40">
        <v>0</v>
      </c>
      <c r="C40" t="s">
        <v>79</v>
      </c>
    </row>
    <row r="41" spans="1:4">
      <c r="A41" t="s">
        <v>80</v>
      </c>
      <c r="B41">
        <v>0</v>
      </c>
      <c r="C41" t="s">
        <v>81</v>
      </c>
    </row>
    <row r="42" spans="1:4">
      <c r="A42" t="s">
        <v>82</v>
      </c>
      <c r="B42">
        <v>24</v>
      </c>
      <c r="C42" t="s">
        <v>83</v>
      </c>
    </row>
    <row r="43" spans="1:4">
      <c r="A43" t="s">
        <v>84</v>
      </c>
      <c r="B43">
        <v>17</v>
      </c>
      <c r="C43" t="s">
        <v>85</v>
      </c>
    </row>
    <row r="44" spans="1:4">
      <c r="A44" t="s">
        <v>86</v>
      </c>
      <c r="B44">
        <v>0</v>
      </c>
      <c r="C44" t="s">
        <v>87</v>
      </c>
    </row>
    <row r="45" spans="1:4">
      <c r="A45" t="s">
        <v>88</v>
      </c>
      <c r="B45">
        <v>4</v>
      </c>
      <c r="C45" t="s">
        <v>89</v>
      </c>
    </row>
    <row r="46" spans="1:4">
      <c r="A46" t="s">
        <v>90</v>
      </c>
      <c r="B46">
        <v>0</v>
      </c>
      <c r="C46" t="s">
        <v>91</v>
      </c>
    </row>
    <row r="47" spans="1:4">
      <c r="A47" t="s">
        <v>92</v>
      </c>
      <c r="B47">
        <v>12</v>
      </c>
      <c r="C47" t="s">
        <v>93</v>
      </c>
    </row>
    <row r="48" spans="1:4">
      <c r="A48" t="s">
        <v>94</v>
      </c>
      <c r="B48">
        <v>0</v>
      </c>
      <c r="C48" t="s">
        <v>95</v>
      </c>
    </row>
    <row r="49" spans="1:3">
      <c r="A49" t="s">
        <v>96</v>
      </c>
      <c r="B49">
        <v>0</v>
      </c>
      <c r="C49" t="s">
        <v>97</v>
      </c>
    </row>
    <row r="50" spans="1:3">
      <c r="A50" t="s">
        <v>98</v>
      </c>
      <c r="B50">
        <v>0</v>
      </c>
      <c r="C50" t="s">
        <v>99</v>
      </c>
    </row>
    <row r="51" spans="1:3">
      <c r="A51" t="s">
        <v>100</v>
      </c>
      <c r="B51">
        <v>0</v>
      </c>
      <c r="C51" t="s">
        <v>101</v>
      </c>
    </row>
    <row r="52" spans="1:3">
      <c r="A52" t="s">
        <v>102</v>
      </c>
      <c r="B52">
        <v>0</v>
      </c>
      <c r="C52" t="s">
        <v>103</v>
      </c>
    </row>
    <row r="53" spans="1:3">
      <c r="A53" t="s">
        <v>104</v>
      </c>
      <c r="B53">
        <v>18</v>
      </c>
      <c r="C53" t="s">
        <v>56</v>
      </c>
    </row>
    <row r="54" spans="1:3">
      <c r="A54" t="s">
        <v>105</v>
      </c>
      <c r="B54">
        <v>0</v>
      </c>
      <c r="C54" t="s">
        <v>106</v>
      </c>
    </row>
    <row r="55" spans="1:3">
      <c r="A55" t="s">
        <v>107</v>
      </c>
      <c r="B55">
        <v>0</v>
      </c>
      <c r="C55" t="s">
        <v>108</v>
      </c>
    </row>
    <row r="56" spans="1:3">
      <c r="A56" t="s">
        <v>109</v>
      </c>
      <c r="B56">
        <v>0</v>
      </c>
      <c r="C56" t="s">
        <v>110</v>
      </c>
    </row>
    <row r="57" spans="1:3">
      <c r="A57" t="s">
        <v>111</v>
      </c>
      <c r="B57">
        <v>0</v>
      </c>
      <c r="C57" t="s">
        <v>112</v>
      </c>
    </row>
    <row r="58" spans="1:3">
      <c r="A58" t="s">
        <v>113</v>
      </c>
      <c r="B58">
        <v>0</v>
      </c>
      <c r="C5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I2" sqref="I2"/>
    </sheetView>
  </sheetViews>
  <sheetFormatPr baseColWidth="10" defaultRowHeight="15"/>
  <cols>
    <col min="1" max="2" width="4.42578125" bestFit="1" customWidth="1"/>
    <col min="4" max="4" width="4.42578125" bestFit="1" customWidth="1"/>
    <col min="5" max="5" width="3" bestFit="1" customWidth="1"/>
    <col min="6" max="6" width="32.7109375" bestFit="1" customWidth="1"/>
    <col min="7" max="7" width="4.42578125" bestFit="1" customWidth="1"/>
    <col min="8" max="8" width="3" bestFit="1" customWidth="1"/>
    <col min="9" max="9" width="32.7109375" bestFit="1" customWidth="1"/>
  </cols>
  <sheetData>
    <row r="1" spans="1:11">
      <c r="A1" t="s">
        <v>0</v>
      </c>
      <c r="B1" t="s">
        <v>0</v>
      </c>
      <c r="C1">
        <v>1</v>
      </c>
      <c r="D1" t="s">
        <v>0</v>
      </c>
      <c r="E1">
        <v>0</v>
      </c>
      <c r="F1" t="s">
        <v>0</v>
      </c>
      <c r="G1" t="s">
        <v>0</v>
      </c>
      <c r="H1">
        <v>0</v>
      </c>
      <c r="I1" t="s">
        <v>0</v>
      </c>
    </row>
    <row r="2" spans="1:11">
      <c r="A2" t="s">
        <v>26</v>
      </c>
      <c r="B2" t="s">
        <v>26</v>
      </c>
      <c r="C2">
        <v>2</v>
      </c>
      <c r="D2" t="s">
        <v>2</v>
      </c>
      <c r="E2">
        <v>7</v>
      </c>
      <c r="F2" t="s">
        <v>115</v>
      </c>
      <c r="G2" t="s">
        <v>2</v>
      </c>
      <c r="H2">
        <v>7</v>
      </c>
      <c r="I2" t="s">
        <v>115</v>
      </c>
      <c r="J2" t="b">
        <f>(E2=H2)</f>
        <v>1</v>
      </c>
      <c r="K2" t="b">
        <f>(F2=I2)</f>
        <v>1</v>
      </c>
    </row>
    <row r="3" spans="1:11">
      <c r="A3" t="s">
        <v>88</v>
      </c>
      <c r="B3" t="s">
        <v>44</v>
      </c>
      <c r="C3">
        <v>3</v>
      </c>
      <c r="D3" t="s">
        <v>4</v>
      </c>
      <c r="E3">
        <v>6</v>
      </c>
      <c r="F3" t="s">
        <v>116</v>
      </c>
      <c r="G3" t="s">
        <v>4</v>
      </c>
      <c r="H3">
        <v>6</v>
      </c>
      <c r="I3" t="s">
        <v>116</v>
      </c>
      <c r="J3" t="b">
        <f t="shared" ref="J3:J58" si="0">(E3=H3)</f>
        <v>1</v>
      </c>
      <c r="K3" t="b">
        <f t="shared" ref="K3:K58" si="1">(F3=I3)</f>
        <v>1</v>
      </c>
    </row>
    <row r="4" spans="1:11">
      <c r="A4" t="s">
        <v>20</v>
      </c>
      <c r="B4" t="s">
        <v>70</v>
      </c>
      <c r="C4">
        <v>4</v>
      </c>
      <c r="D4" t="s">
        <v>6</v>
      </c>
      <c r="E4">
        <v>4</v>
      </c>
      <c r="F4" t="s">
        <v>117</v>
      </c>
      <c r="G4" t="s">
        <v>6</v>
      </c>
      <c r="H4">
        <v>4</v>
      </c>
      <c r="I4" t="s">
        <v>117</v>
      </c>
      <c r="J4" t="b">
        <f t="shared" si="0"/>
        <v>1</v>
      </c>
      <c r="K4" t="b">
        <f t="shared" si="1"/>
        <v>1</v>
      </c>
    </row>
    <row r="5" spans="1:11">
      <c r="A5" t="s">
        <v>62</v>
      </c>
      <c r="B5" t="s">
        <v>80</v>
      </c>
      <c r="C5">
        <v>5</v>
      </c>
      <c r="D5" t="s">
        <v>8</v>
      </c>
      <c r="E5">
        <v>6</v>
      </c>
      <c r="F5" t="s">
        <v>118</v>
      </c>
      <c r="G5" t="s">
        <v>8</v>
      </c>
      <c r="H5">
        <v>6</v>
      </c>
      <c r="I5" t="s">
        <v>118</v>
      </c>
      <c r="J5" t="b">
        <f t="shared" si="0"/>
        <v>1</v>
      </c>
      <c r="K5" t="b">
        <f t="shared" si="1"/>
        <v>1</v>
      </c>
    </row>
    <row r="6" spans="1:11">
      <c r="A6" t="s">
        <v>10</v>
      </c>
      <c r="B6" t="s">
        <v>113</v>
      </c>
      <c r="C6">
        <v>6</v>
      </c>
      <c r="D6" t="s">
        <v>10</v>
      </c>
      <c r="E6">
        <v>4</v>
      </c>
      <c r="F6" t="s">
        <v>119</v>
      </c>
      <c r="G6" t="s">
        <v>10</v>
      </c>
      <c r="H6">
        <v>4</v>
      </c>
      <c r="I6" t="s">
        <v>119</v>
      </c>
      <c r="J6" t="b">
        <f t="shared" si="0"/>
        <v>1</v>
      </c>
      <c r="K6" t="b">
        <f t="shared" si="1"/>
        <v>1</v>
      </c>
    </row>
    <row r="7" spans="1:11">
      <c r="A7" t="s">
        <v>54</v>
      </c>
      <c r="B7" t="s">
        <v>88</v>
      </c>
      <c r="C7">
        <v>7</v>
      </c>
      <c r="D7" t="s">
        <v>12</v>
      </c>
      <c r="E7">
        <v>5</v>
      </c>
      <c r="F7" t="s">
        <v>120</v>
      </c>
      <c r="G7" t="s">
        <v>12</v>
      </c>
      <c r="H7">
        <v>5</v>
      </c>
      <c r="I7" t="s">
        <v>120</v>
      </c>
      <c r="J7" t="b">
        <f t="shared" si="0"/>
        <v>1</v>
      </c>
      <c r="K7" t="b">
        <f t="shared" si="1"/>
        <v>1</v>
      </c>
    </row>
    <row r="8" spans="1:11">
      <c r="A8" t="s">
        <v>38</v>
      </c>
      <c r="B8" t="s">
        <v>107</v>
      </c>
      <c r="C8">
        <v>8</v>
      </c>
      <c r="D8" t="s">
        <v>14</v>
      </c>
      <c r="E8">
        <v>3</v>
      </c>
      <c r="F8" t="s">
        <v>121</v>
      </c>
      <c r="G8" t="s">
        <v>14</v>
      </c>
      <c r="H8">
        <v>3</v>
      </c>
      <c r="I8" t="s">
        <v>121</v>
      </c>
      <c r="J8" t="b">
        <f t="shared" si="0"/>
        <v>1</v>
      </c>
      <c r="K8" t="b">
        <f t="shared" si="1"/>
        <v>1</v>
      </c>
    </row>
    <row r="9" spans="1:11">
      <c r="A9" t="s">
        <v>46</v>
      </c>
      <c r="B9" t="s">
        <v>24</v>
      </c>
      <c r="C9">
        <v>9</v>
      </c>
      <c r="D9" t="s">
        <v>16</v>
      </c>
      <c r="E9">
        <v>5</v>
      </c>
      <c r="F9" t="s">
        <v>122</v>
      </c>
      <c r="G9" t="s">
        <v>16</v>
      </c>
      <c r="H9">
        <v>5</v>
      </c>
      <c r="I9" t="s">
        <v>122</v>
      </c>
      <c r="J9" t="b">
        <f t="shared" si="0"/>
        <v>1</v>
      </c>
      <c r="K9" t="b">
        <f t="shared" si="1"/>
        <v>1</v>
      </c>
    </row>
    <row r="10" spans="1:11">
      <c r="A10" t="s">
        <v>8</v>
      </c>
      <c r="B10" t="s">
        <v>66</v>
      </c>
      <c r="C10">
        <v>10</v>
      </c>
      <c r="D10" t="s">
        <v>18</v>
      </c>
      <c r="E10">
        <v>7</v>
      </c>
      <c r="F10" t="s">
        <v>123</v>
      </c>
      <c r="G10" t="s">
        <v>18</v>
      </c>
      <c r="H10">
        <v>7</v>
      </c>
      <c r="I10" t="s">
        <v>123</v>
      </c>
      <c r="J10" t="b">
        <f t="shared" si="0"/>
        <v>1</v>
      </c>
      <c r="K10" t="b">
        <f t="shared" si="1"/>
        <v>1</v>
      </c>
    </row>
    <row r="11" spans="1:11">
      <c r="A11" t="s">
        <v>48</v>
      </c>
      <c r="B11" t="s">
        <v>105</v>
      </c>
      <c r="C11">
        <v>11</v>
      </c>
      <c r="D11" t="s">
        <v>20</v>
      </c>
      <c r="E11">
        <v>3</v>
      </c>
      <c r="F11" t="s">
        <v>124</v>
      </c>
      <c r="G11" t="s">
        <v>20</v>
      </c>
      <c r="H11">
        <v>3</v>
      </c>
      <c r="I11" t="s">
        <v>124</v>
      </c>
      <c r="J11" t="b">
        <f t="shared" si="0"/>
        <v>1</v>
      </c>
      <c r="K11" t="b">
        <f t="shared" si="1"/>
        <v>1</v>
      </c>
    </row>
    <row r="12" spans="1:11">
      <c r="A12" t="s">
        <v>84</v>
      </c>
      <c r="B12" t="s">
        <v>20</v>
      </c>
      <c r="C12">
        <v>12</v>
      </c>
      <c r="D12" t="s">
        <v>22</v>
      </c>
      <c r="E12">
        <v>3</v>
      </c>
      <c r="F12" t="s">
        <v>125</v>
      </c>
      <c r="G12" t="s">
        <v>22</v>
      </c>
      <c r="H12">
        <v>3</v>
      </c>
      <c r="I12" t="s">
        <v>125</v>
      </c>
      <c r="J12" t="b">
        <f t="shared" si="0"/>
        <v>1</v>
      </c>
      <c r="K12" t="b">
        <f t="shared" si="1"/>
        <v>1</v>
      </c>
    </row>
    <row r="13" spans="1:11">
      <c r="A13" t="s">
        <v>18</v>
      </c>
      <c r="B13" t="s">
        <v>34</v>
      </c>
      <c r="C13">
        <v>13</v>
      </c>
      <c r="D13" t="s">
        <v>24</v>
      </c>
      <c r="E13">
        <v>2</v>
      </c>
      <c r="F13" t="s">
        <v>126</v>
      </c>
      <c r="G13" t="s">
        <v>24</v>
      </c>
      <c r="H13">
        <v>2</v>
      </c>
      <c r="I13" t="s">
        <v>126</v>
      </c>
      <c r="J13" t="b">
        <f t="shared" si="0"/>
        <v>1</v>
      </c>
      <c r="K13" t="b">
        <f t="shared" si="1"/>
        <v>1</v>
      </c>
    </row>
    <row r="14" spans="1:11">
      <c r="A14" t="s">
        <v>50</v>
      </c>
      <c r="B14" t="s">
        <v>72</v>
      </c>
      <c r="C14">
        <v>14</v>
      </c>
      <c r="D14" t="s">
        <v>26</v>
      </c>
      <c r="E14">
        <v>1</v>
      </c>
      <c r="F14" t="s">
        <v>127</v>
      </c>
      <c r="G14" t="s">
        <v>26</v>
      </c>
      <c r="H14">
        <v>1</v>
      </c>
      <c r="I14" t="s">
        <v>127</v>
      </c>
      <c r="J14" t="b">
        <f t="shared" si="0"/>
        <v>1</v>
      </c>
      <c r="K14" t="b">
        <f t="shared" si="1"/>
        <v>1</v>
      </c>
    </row>
    <row r="15" spans="1:11">
      <c r="A15" t="s">
        <v>74</v>
      </c>
      <c r="B15" t="s">
        <v>90</v>
      </c>
      <c r="C15">
        <v>15</v>
      </c>
      <c r="D15" t="s">
        <v>28</v>
      </c>
      <c r="E15">
        <v>5</v>
      </c>
      <c r="F15" t="s">
        <v>128</v>
      </c>
      <c r="G15" t="s">
        <v>28</v>
      </c>
      <c r="H15">
        <v>5</v>
      </c>
      <c r="I15" t="s">
        <v>128</v>
      </c>
      <c r="J15" t="b">
        <f t="shared" si="0"/>
        <v>1</v>
      </c>
      <c r="K15" t="b">
        <f t="shared" si="1"/>
        <v>1</v>
      </c>
    </row>
    <row r="16" spans="1:11">
      <c r="A16" t="s">
        <v>42</v>
      </c>
      <c r="B16" t="s">
        <v>40</v>
      </c>
      <c r="C16">
        <v>16</v>
      </c>
      <c r="D16" t="s">
        <v>30</v>
      </c>
      <c r="E16">
        <v>6</v>
      </c>
      <c r="F16" t="s">
        <v>129</v>
      </c>
      <c r="G16" t="s">
        <v>30</v>
      </c>
      <c r="H16">
        <v>6</v>
      </c>
      <c r="I16" t="s">
        <v>129</v>
      </c>
      <c r="J16" t="b">
        <f t="shared" si="0"/>
        <v>1</v>
      </c>
      <c r="K16" t="b">
        <f t="shared" si="1"/>
        <v>1</v>
      </c>
    </row>
    <row r="17" spans="1:11">
      <c r="A17" t="s">
        <v>60</v>
      </c>
      <c r="B17" t="s">
        <v>14</v>
      </c>
      <c r="C17">
        <v>17</v>
      </c>
      <c r="D17" t="s">
        <v>32</v>
      </c>
      <c r="E17">
        <v>8</v>
      </c>
      <c r="F17" t="s">
        <v>130</v>
      </c>
      <c r="G17" t="s">
        <v>32</v>
      </c>
      <c r="H17">
        <v>8</v>
      </c>
      <c r="I17" t="s">
        <v>130</v>
      </c>
      <c r="J17" t="b">
        <f t="shared" si="0"/>
        <v>1</v>
      </c>
      <c r="K17" t="b">
        <f t="shared" si="1"/>
        <v>1</v>
      </c>
    </row>
    <row r="18" spans="1:11">
      <c r="A18" t="s">
        <v>82</v>
      </c>
      <c r="B18" t="s">
        <v>22</v>
      </c>
      <c r="C18">
        <v>18</v>
      </c>
      <c r="D18" t="s">
        <v>34</v>
      </c>
      <c r="E18">
        <v>3</v>
      </c>
      <c r="F18" t="s">
        <v>131</v>
      </c>
      <c r="G18" t="s">
        <v>34</v>
      </c>
      <c r="H18">
        <v>3</v>
      </c>
      <c r="I18" t="s">
        <v>131</v>
      </c>
      <c r="J18" t="b">
        <f t="shared" si="0"/>
        <v>1</v>
      </c>
      <c r="K18" t="b">
        <f t="shared" si="1"/>
        <v>1</v>
      </c>
    </row>
    <row r="19" spans="1:11">
      <c r="A19" t="s">
        <v>36</v>
      </c>
      <c r="B19" t="s">
        <v>64</v>
      </c>
      <c r="C19">
        <v>19</v>
      </c>
      <c r="D19" t="s">
        <v>36</v>
      </c>
      <c r="E19">
        <v>8</v>
      </c>
      <c r="F19" t="s">
        <v>132</v>
      </c>
      <c r="G19" t="s">
        <v>36</v>
      </c>
      <c r="H19">
        <v>8</v>
      </c>
      <c r="I19" t="s">
        <v>132</v>
      </c>
      <c r="J19" t="b">
        <f t="shared" si="0"/>
        <v>1</v>
      </c>
      <c r="K19" t="b">
        <f t="shared" si="1"/>
        <v>1</v>
      </c>
    </row>
    <row r="20" spans="1:11">
      <c r="A20" t="s">
        <v>94</v>
      </c>
      <c r="B20" t="s">
        <v>90</v>
      </c>
      <c r="C20">
        <v>20</v>
      </c>
      <c r="D20" t="s">
        <v>38</v>
      </c>
      <c r="E20">
        <v>4</v>
      </c>
      <c r="F20" t="s">
        <v>133</v>
      </c>
      <c r="G20" t="s">
        <v>38</v>
      </c>
      <c r="H20">
        <v>4</v>
      </c>
      <c r="I20" t="s">
        <v>133</v>
      </c>
      <c r="J20" t="b">
        <f t="shared" si="0"/>
        <v>1</v>
      </c>
      <c r="K20" t="b">
        <f t="shared" si="1"/>
        <v>1</v>
      </c>
    </row>
    <row r="21" spans="1:11">
      <c r="A21" t="s">
        <v>52</v>
      </c>
      <c r="B21" t="s">
        <v>62</v>
      </c>
      <c r="C21">
        <v>21</v>
      </c>
      <c r="D21" t="s">
        <v>40</v>
      </c>
      <c r="E21">
        <v>3</v>
      </c>
      <c r="F21" t="s">
        <v>134</v>
      </c>
      <c r="G21" t="s">
        <v>40</v>
      </c>
      <c r="H21">
        <v>3</v>
      </c>
      <c r="I21" t="s">
        <v>134</v>
      </c>
      <c r="J21" t="b">
        <f t="shared" si="0"/>
        <v>1</v>
      </c>
      <c r="K21" t="b">
        <f t="shared" si="1"/>
        <v>1</v>
      </c>
    </row>
    <row r="22" spans="1:11">
      <c r="A22" t="s">
        <v>4</v>
      </c>
      <c r="B22" t="s">
        <v>54</v>
      </c>
      <c r="C22">
        <v>22</v>
      </c>
      <c r="D22" t="s">
        <v>42</v>
      </c>
      <c r="E22">
        <v>9</v>
      </c>
      <c r="F22" t="s">
        <v>135</v>
      </c>
      <c r="G22" t="s">
        <v>42</v>
      </c>
      <c r="H22">
        <v>9</v>
      </c>
      <c r="I22" t="s">
        <v>135</v>
      </c>
      <c r="J22" t="b">
        <f t="shared" si="0"/>
        <v>1</v>
      </c>
      <c r="K22" t="b">
        <f t="shared" si="1"/>
        <v>1</v>
      </c>
    </row>
    <row r="23" spans="1:11">
      <c r="A23" t="s">
        <v>28</v>
      </c>
      <c r="B23" t="s">
        <v>62</v>
      </c>
      <c r="C23">
        <v>23</v>
      </c>
      <c r="D23" t="s">
        <v>44</v>
      </c>
      <c r="E23">
        <v>1</v>
      </c>
      <c r="F23" t="s">
        <v>136</v>
      </c>
      <c r="G23" t="s">
        <v>44</v>
      </c>
      <c r="H23">
        <v>1</v>
      </c>
      <c r="I23" t="s">
        <v>136</v>
      </c>
      <c r="J23" t="b">
        <f t="shared" si="0"/>
        <v>1</v>
      </c>
      <c r="K23" t="b">
        <f t="shared" si="1"/>
        <v>1</v>
      </c>
    </row>
    <row r="24" spans="1:11">
      <c r="A24" t="s">
        <v>30</v>
      </c>
      <c r="B24" t="s">
        <v>102</v>
      </c>
      <c r="C24">
        <v>24</v>
      </c>
      <c r="D24" t="s">
        <v>46</v>
      </c>
      <c r="E24">
        <v>5</v>
      </c>
      <c r="F24" t="s">
        <v>137</v>
      </c>
      <c r="G24" t="s">
        <v>46</v>
      </c>
      <c r="H24">
        <v>5</v>
      </c>
      <c r="I24" t="s">
        <v>137</v>
      </c>
      <c r="J24" t="b">
        <f t="shared" si="0"/>
        <v>1</v>
      </c>
      <c r="K24" t="b">
        <f t="shared" si="1"/>
        <v>1</v>
      </c>
    </row>
    <row r="25" spans="1:11">
      <c r="A25" t="s">
        <v>58</v>
      </c>
      <c r="B25" t="s">
        <v>54</v>
      </c>
      <c r="C25">
        <v>25</v>
      </c>
      <c r="D25" t="s">
        <v>48</v>
      </c>
      <c r="E25">
        <v>7</v>
      </c>
      <c r="F25" t="s">
        <v>138</v>
      </c>
      <c r="G25" t="s">
        <v>48</v>
      </c>
      <c r="H25">
        <v>7</v>
      </c>
      <c r="I25" t="s">
        <v>138</v>
      </c>
      <c r="J25" t="b">
        <f t="shared" si="0"/>
        <v>1</v>
      </c>
      <c r="K25" t="b">
        <f t="shared" si="1"/>
        <v>1</v>
      </c>
    </row>
    <row r="26" spans="1:11">
      <c r="A26" t="s">
        <v>68</v>
      </c>
      <c r="B26" t="s">
        <v>6</v>
      </c>
      <c r="C26">
        <v>26</v>
      </c>
      <c r="D26" t="s">
        <v>50</v>
      </c>
      <c r="E26">
        <v>8</v>
      </c>
      <c r="F26" t="s">
        <v>139</v>
      </c>
      <c r="G26" t="s">
        <v>50</v>
      </c>
      <c r="H26">
        <v>8</v>
      </c>
      <c r="I26" t="s">
        <v>139</v>
      </c>
      <c r="J26" t="b">
        <f t="shared" si="0"/>
        <v>1</v>
      </c>
      <c r="K26" t="b">
        <f t="shared" si="1"/>
        <v>1</v>
      </c>
    </row>
    <row r="27" spans="1:11">
      <c r="A27" t="s">
        <v>96</v>
      </c>
      <c r="B27" t="s">
        <v>109</v>
      </c>
      <c r="C27">
        <v>27</v>
      </c>
      <c r="D27" t="s">
        <v>52</v>
      </c>
      <c r="E27">
        <v>7</v>
      </c>
      <c r="F27" t="s">
        <v>140</v>
      </c>
      <c r="G27" t="s">
        <v>52</v>
      </c>
      <c r="H27">
        <v>7</v>
      </c>
      <c r="I27" t="s">
        <v>140</v>
      </c>
      <c r="J27" t="b">
        <f t="shared" si="0"/>
        <v>1</v>
      </c>
      <c r="K27" t="b">
        <f t="shared" si="1"/>
        <v>1</v>
      </c>
    </row>
    <row r="28" spans="1:11">
      <c r="A28" t="s">
        <v>98</v>
      </c>
      <c r="B28" t="s">
        <v>100</v>
      </c>
      <c r="C28">
        <v>28</v>
      </c>
      <c r="D28" t="s">
        <v>54</v>
      </c>
      <c r="E28">
        <v>3</v>
      </c>
      <c r="F28" t="s">
        <v>141</v>
      </c>
      <c r="G28" t="s">
        <v>54</v>
      </c>
      <c r="H28">
        <v>3</v>
      </c>
      <c r="I28" t="s">
        <v>141</v>
      </c>
      <c r="J28" t="b">
        <f t="shared" si="0"/>
        <v>1</v>
      </c>
      <c r="K28" t="b">
        <f t="shared" si="1"/>
        <v>1</v>
      </c>
    </row>
    <row r="29" spans="1:11">
      <c r="A29" t="s">
        <v>102</v>
      </c>
      <c r="B29" t="s">
        <v>76</v>
      </c>
      <c r="C29">
        <v>29</v>
      </c>
      <c r="D29" t="s">
        <v>56</v>
      </c>
      <c r="E29">
        <v>9</v>
      </c>
      <c r="F29" t="s">
        <v>142</v>
      </c>
      <c r="G29" t="s">
        <v>56</v>
      </c>
      <c r="H29">
        <v>9</v>
      </c>
      <c r="I29" t="s">
        <v>142</v>
      </c>
      <c r="J29" t="b">
        <f t="shared" si="0"/>
        <v>1</v>
      </c>
      <c r="K29" t="b">
        <f t="shared" si="1"/>
        <v>1</v>
      </c>
    </row>
    <row r="30" spans="1:11">
      <c r="A30" t="s">
        <v>34</v>
      </c>
      <c r="B30" t="s">
        <v>54</v>
      </c>
      <c r="C30">
        <v>30</v>
      </c>
      <c r="D30" t="s">
        <v>58</v>
      </c>
      <c r="E30">
        <v>7</v>
      </c>
      <c r="F30" t="s">
        <v>143</v>
      </c>
      <c r="G30" t="s">
        <v>58</v>
      </c>
      <c r="H30">
        <v>7</v>
      </c>
      <c r="I30" t="s">
        <v>143</v>
      </c>
      <c r="J30" t="b">
        <f t="shared" si="0"/>
        <v>1</v>
      </c>
      <c r="K30" t="b">
        <f t="shared" si="1"/>
        <v>1</v>
      </c>
    </row>
    <row r="31" spans="1:11">
      <c r="A31" t="s">
        <v>111</v>
      </c>
      <c r="B31" t="s">
        <v>10</v>
      </c>
      <c r="C31">
        <v>31</v>
      </c>
      <c r="D31" t="s">
        <v>60</v>
      </c>
      <c r="E31">
        <v>10</v>
      </c>
      <c r="F31" t="s">
        <v>144</v>
      </c>
      <c r="G31" t="s">
        <v>60</v>
      </c>
      <c r="H31">
        <v>10</v>
      </c>
      <c r="I31" t="s">
        <v>144</v>
      </c>
      <c r="J31" t="b">
        <f t="shared" si="0"/>
        <v>1</v>
      </c>
      <c r="K31" t="b">
        <f t="shared" si="1"/>
        <v>1</v>
      </c>
    </row>
    <row r="32" spans="1:11">
      <c r="A32" t="s">
        <v>76</v>
      </c>
      <c r="B32" t="s">
        <v>96</v>
      </c>
      <c r="C32">
        <v>32</v>
      </c>
      <c r="D32" t="s">
        <v>62</v>
      </c>
      <c r="E32">
        <v>3</v>
      </c>
      <c r="F32" t="s">
        <v>145</v>
      </c>
      <c r="G32" t="s">
        <v>62</v>
      </c>
      <c r="H32">
        <v>3</v>
      </c>
      <c r="I32" t="s">
        <v>145</v>
      </c>
      <c r="J32" t="b">
        <f t="shared" si="0"/>
        <v>1</v>
      </c>
      <c r="K32" t="b">
        <f t="shared" si="1"/>
        <v>1</v>
      </c>
    </row>
    <row r="33" spans="1:11">
      <c r="A33" t="s">
        <v>22</v>
      </c>
      <c r="B33" t="s">
        <v>100</v>
      </c>
      <c r="C33">
        <v>33</v>
      </c>
      <c r="D33" t="s">
        <v>64</v>
      </c>
      <c r="E33">
        <v>3</v>
      </c>
      <c r="F33" t="s">
        <v>146</v>
      </c>
      <c r="G33" t="s">
        <v>64</v>
      </c>
      <c r="H33">
        <v>3</v>
      </c>
      <c r="I33" t="s">
        <v>146</v>
      </c>
      <c r="J33" t="b">
        <f t="shared" si="0"/>
        <v>1</v>
      </c>
      <c r="K33" t="b">
        <f t="shared" si="1"/>
        <v>1</v>
      </c>
    </row>
    <row r="34" spans="1:11">
      <c r="A34" t="s">
        <v>24</v>
      </c>
      <c r="B34" t="s">
        <v>10</v>
      </c>
      <c r="C34">
        <v>34</v>
      </c>
      <c r="D34" t="s">
        <v>66</v>
      </c>
      <c r="E34">
        <v>2</v>
      </c>
      <c r="F34" t="s">
        <v>147</v>
      </c>
      <c r="G34" t="s">
        <v>66</v>
      </c>
      <c r="H34">
        <v>2</v>
      </c>
      <c r="I34" t="s">
        <v>147</v>
      </c>
      <c r="J34" t="b">
        <f t="shared" si="0"/>
        <v>1</v>
      </c>
      <c r="K34" t="b">
        <f t="shared" si="1"/>
        <v>1</v>
      </c>
    </row>
    <row r="35" spans="1:11">
      <c r="A35" t="s">
        <v>14</v>
      </c>
      <c r="B35" t="s">
        <v>38</v>
      </c>
      <c r="C35">
        <v>35</v>
      </c>
      <c r="D35" t="s">
        <v>68</v>
      </c>
      <c r="E35">
        <v>5</v>
      </c>
      <c r="F35" t="s">
        <v>148</v>
      </c>
      <c r="G35" t="s">
        <v>68</v>
      </c>
      <c r="H35">
        <v>5</v>
      </c>
      <c r="I35" t="s">
        <v>148</v>
      </c>
      <c r="J35" t="b">
        <f t="shared" si="0"/>
        <v>1</v>
      </c>
      <c r="K35" t="b">
        <f t="shared" si="1"/>
        <v>1</v>
      </c>
    </row>
    <row r="36" spans="1:11">
      <c r="A36" t="s">
        <v>100</v>
      </c>
      <c r="B36" t="s">
        <v>10</v>
      </c>
      <c r="C36">
        <v>36</v>
      </c>
      <c r="D36" t="s">
        <v>70</v>
      </c>
      <c r="E36">
        <v>1</v>
      </c>
      <c r="F36" t="s">
        <v>149</v>
      </c>
      <c r="G36" t="s">
        <v>70</v>
      </c>
      <c r="H36">
        <v>1</v>
      </c>
      <c r="I36" t="s">
        <v>149</v>
      </c>
      <c r="J36" t="b">
        <f t="shared" si="0"/>
        <v>1</v>
      </c>
      <c r="K36" t="b">
        <f t="shared" si="1"/>
        <v>1</v>
      </c>
    </row>
    <row r="37" spans="1:11">
      <c r="A37" t="s">
        <v>64</v>
      </c>
      <c r="B37" t="s">
        <v>96</v>
      </c>
      <c r="C37">
        <v>37</v>
      </c>
      <c r="D37" t="s">
        <v>72</v>
      </c>
      <c r="E37">
        <v>3</v>
      </c>
      <c r="F37" t="s">
        <v>150</v>
      </c>
      <c r="G37" t="s">
        <v>72</v>
      </c>
      <c r="H37">
        <v>3</v>
      </c>
      <c r="I37" t="s">
        <v>150</v>
      </c>
      <c r="J37" t="b">
        <f t="shared" si="0"/>
        <v>1</v>
      </c>
      <c r="K37" t="b">
        <f t="shared" si="1"/>
        <v>1</v>
      </c>
    </row>
    <row r="38" spans="1:11">
      <c r="A38" t="s">
        <v>70</v>
      </c>
      <c r="B38" t="s">
        <v>100</v>
      </c>
      <c r="C38">
        <v>38</v>
      </c>
      <c r="D38" t="s">
        <v>74</v>
      </c>
      <c r="E38">
        <v>8</v>
      </c>
      <c r="F38" t="s">
        <v>151</v>
      </c>
      <c r="G38" t="s">
        <v>74</v>
      </c>
      <c r="H38">
        <v>8</v>
      </c>
      <c r="I38" t="s">
        <v>151</v>
      </c>
      <c r="J38" t="b">
        <f t="shared" si="0"/>
        <v>1</v>
      </c>
      <c r="K38" t="b">
        <f t="shared" si="1"/>
        <v>1</v>
      </c>
    </row>
    <row r="39" spans="1:11">
      <c r="A39" t="s">
        <v>90</v>
      </c>
      <c r="B39" t="s">
        <v>28</v>
      </c>
      <c r="C39">
        <v>39</v>
      </c>
      <c r="D39" t="s">
        <v>76</v>
      </c>
      <c r="E39">
        <v>4</v>
      </c>
      <c r="F39" t="s">
        <v>152</v>
      </c>
      <c r="G39" t="s">
        <v>76</v>
      </c>
      <c r="H39">
        <v>4</v>
      </c>
      <c r="I39" t="s">
        <v>152</v>
      </c>
      <c r="J39" t="b">
        <f t="shared" si="0"/>
        <v>1</v>
      </c>
      <c r="K39" t="b">
        <f t="shared" si="1"/>
        <v>1</v>
      </c>
    </row>
    <row r="40" spans="1:11">
      <c r="A40" t="s">
        <v>78</v>
      </c>
      <c r="B40" t="s">
        <v>10</v>
      </c>
      <c r="C40">
        <v>40</v>
      </c>
      <c r="D40" t="s">
        <v>78</v>
      </c>
      <c r="E40">
        <v>5</v>
      </c>
      <c r="F40" t="s">
        <v>153</v>
      </c>
      <c r="G40" t="s">
        <v>78</v>
      </c>
      <c r="H40">
        <v>5</v>
      </c>
      <c r="I40" t="s">
        <v>153</v>
      </c>
      <c r="J40" t="b">
        <f t="shared" si="0"/>
        <v>1</v>
      </c>
      <c r="K40" t="b">
        <f t="shared" si="1"/>
        <v>1</v>
      </c>
    </row>
    <row r="41" spans="1:11">
      <c r="A41" t="s">
        <v>92</v>
      </c>
      <c r="B41" t="s">
        <v>38</v>
      </c>
      <c r="C41">
        <v>41</v>
      </c>
      <c r="D41" t="s">
        <v>80</v>
      </c>
      <c r="E41">
        <v>1</v>
      </c>
      <c r="F41" t="s">
        <v>154</v>
      </c>
      <c r="G41" t="s">
        <v>80</v>
      </c>
      <c r="H41">
        <v>1</v>
      </c>
      <c r="I41" t="s">
        <v>154</v>
      </c>
      <c r="J41" t="b">
        <f t="shared" si="0"/>
        <v>1</v>
      </c>
      <c r="K41" t="b">
        <f t="shared" si="1"/>
        <v>1</v>
      </c>
    </row>
    <row r="42" spans="1:11">
      <c r="A42" t="s">
        <v>16</v>
      </c>
      <c r="B42" t="s">
        <v>12</v>
      </c>
      <c r="C42">
        <v>42</v>
      </c>
      <c r="D42" t="s">
        <v>82</v>
      </c>
      <c r="E42">
        <v>9</v>
      </c>
      <c r="F42" t="s">
        <v>155</v>
      </c>
      <c r="G42" t="s">
        <v>82</v>
      </c>
      <c r="H42">
        <v>9</v>
      </c>
      <c r="I42" t="s">
        <v>155</v>
      </c>
      <c r="J42" t="b">
        <f t="shared" si="0"/>
        <v>1</v>
      </c>
      <c r="K42" t="b">
        <f t="shared" si="1"/>
        <v>1</v>
      </c>
    </row>
    <row r="43" spans="1:11">
      <c r="A43" t="s">
        <v>109</v>
      </c>
      <c r="B43" t="s">
        <v>16</v>
      </c>
      <c r="C43">
        <v>43</v>
      </c>
      <c r="D43" t="s">
        <v>84</v>
      </c>
      <c r="E43">
        <v>6</v>
      </c>
      <c r="F43" t="s">
        <v>156</v>
      </c>
      <c r="G43" t="s">
        <v>84</v>
      </c>
      <c r="H43">
        <v>6</v>
      </c>
      <c r="I43" t="s">
        <v>156</v>
      </c>
      <c r="J43" t="b">
        <f t="shared" si="0"/>
        <v>1</v>
      </c>
      <c r="K43" t="b">
        <f t="shared" si="1"/>
        <v>1</v>
      </c>
    </row>
    <row r="44" spans="1:11">
      <c r="A44" t="s">
        <v>40</v>
      </c>
      <c r="B44" t="s">
        <v>78</v>
      </c>
      <c r="C44">
        <v>44</v>
      </c>
      <c r="D44" t="s">
        <v>86</v>
      </c>
      <c r="E44">
        <v>6</v>
      </c>
      <c r="F44" t="s">
        <v>157</v>
      </c>
      <c r="G44" t="s">
        <v>86</v>
      </c>
      <c r="H44">
        <v>6</v>
      </c>
      <c r="I44" t="s">
        <v>157</v>
      </c>
      <c r="J44" t="b">
        <f t="shared" si="0"/>
        <v>1</v>
      </c>
      <c r="K44" t="b">
        <f t="shared" si="1"/>
        <v>1</v>
      </c>
    </row>
    <row r="45" spans="1:11">
      <c r="A45" t="s">
        <v>6</v>
      </c>
      <c r="B45" t="s">
        <v>111</v>
      </c>
      <c r="C45">
        <v>45</v>
      </c>
      <c r="D45" t="s">
        <v>88</v>
      </c>
      <c r="E45">
        <v>2</v>
      </c>
      <c r="F45" t="s">
        <v>158</v>
      </c>
      <c r="G45" t="s">
        <v>88</v>
      </c>
      <c r="H45">
        <v>2</v>
      </c>
      <c r="I45" t="s">
        <v>158</v>
      </c>
      <c r="J45" t="b">
        <f t="shared" si="0"/>
        <v>1</v>
      </c>
      <c r="K45" t="b">
        <f t="shared" si="1"/>
        <v>1</v>
      </c>
    </row>
    <row r="46" spans="1:11">
      <c r="A46" t="s">
        <v>12</v>
      </c>
      <c r="B46" t="s">
        <v>10</v>
      </c>
      <c r="C46">
        <v>46</v>
      </c>
      <c r="D46" t="s">
        <v>90</v>
      </c>
      <c r="E46">
        <v>3</v>
      </c>
      <c r="F46" t="s">
        <v>159</v>
      </c>
      <c r="G46" t="s">
        <v>90</v>
      </c>
      <c r="H46">
        <v>3</v>
      </c>
      <c r="I46" t="s">
        <v>159</v>
      </c>
      <c r="J46" t="b">
        <f t="shared" si="0"/>
        <v>1</v>
      </c>
      <c r="K46" t="b">
        <f t="shared" si="1"/>
        <v>1</v>
      </c>
    </row>
    <row r="47" spans="1:11">
      <c r="A47" t="s">
        <v>86</v>
      </c>
      <c r="B47" t="s">
        <v>38</v>
      </c>
      <c r="C47">
        <v>47</v>
      </c>
      <c r="D47" t="s">
        <v>92</v>
      </c>
      <c r="E47">
        <v>6</v>
      </c>
      <c r="F47" t="s">
        <v>160</v>
      </c>
      <c r="G47" t="s">
        <v>92</v>
      </c>
      <c r="H47">
        <v>6</v>
      </c>
      <c r="I47" t="s">
        <v>160</v>
      </c>
      <c r="J47" t="b">
        <f t="shared" si="0"/>
        <v>1</v>
      </c>
      <c r="K47" t="b">
        <f t="shared" si="1"/>
        <v>1</v>
      </c>
    </row>
    <row r="48" spans="1:11">
      <c r="A48" t="s">
        <v>2</v>
      </c>
      <c r="B48" t="s">
        <v>68</v>
      </c>
      <c r="C48">
        <v>48</v>
      </c>
      <c r="D48" t="s">
        <v>94</v>
      </c>
      <c r="E48">
        <v>7</v>
      </c>
      <c r="F48" t="s">
        <v>161</v>
      </c>
      <c r="G48" t="s">
        <v>94</v>
      </c>
      <c r="H48">
        <v>7</v>
      </c>
      <c r="I48" t="s">
        <v>161</v>
      </c>
      <c r="J48" t="b">
        <f t="shared" si="0"/>
        <v>1</v>
      </c>
      <c r="K48" t="b">
        <f t="shared" si="1"/>
        <v>1</v>
      </c>
    </row>
    <row r="49" spans="1:11">
      <c r="A49" t="s">
        <v>32</v>
      </c>
      <c r="B49" t="s">
        <v>46</v>
      </c>
      <c r="C49">
        <v>49</v>
      </c>
      <c r="D49" t="s">
        <v>96</v>
      </c>
      <c r="E49">
        <v>4</v>
      </c>
      <c r="F49" t="s">
        <v>162</v>
      </c>
      <c r="G49" t="s">
        <v>96</v>
      </c>
      <c r="H49">
        <v>4</v>
      </c>
      <c r="I49" t="s">
        <v>162</v>
      </c>
      <c r="J49" t="b">
        <f t="shared" si="0"/>
        <v>1</v>
      </c>
      <c r="K49" t="b">
        <f t="shared" si="1"/>
        <v>1</v>
      </c>
    </row>
    <row r="50" spans="1:11">
      <c r="A50" t="s">
        <v>56</v>
      </c>
      <c r="B50" t="s">
        <v>68</v>
      </c>
      <c r="C50">
        <v>50</v>
      </c>
      <c r="D50" t="s">
        <v>98</v>
      </c>
      <c r="E50">
        <v>6</v>
      </c>
      <c r="F50" t="s">
        <v>163</v>
      </c>
      <c r="G50" t="s">
        <v>98</v>
      </c>
      <c r="H50">
        <v>6</v>
      </c>
      <c r="I50" t="s">
        <v>163</v>
      </c>
      <c r="J50" t="b">
        <f t="shared" si="0"/>
        <v>1</v>
      </c>
      <c r="K50" t="b">
        <f t="shared" si="1"/>
        <v>1</v>
      </c>
    </row>
    <row r="51" spans="1:11">
      <c r="A51" t="s">
        <v>104</v>
      </c>
      <c r="B51" t="s">
        <v>4</v>
      </c>
      <c r="C51">
        <v>51</v>
      </c>
      <c r="D51" t="s">
        <v>100</v>
      </c>
      <c r="E51">
        <v>4</v>
      </c>
      <c r="F51" t="s">
        <v>164</v>
      </c>
      <c r="G51" t="s">
        <v>100</v>
      </c>
      <c r="H51">
        <v>4</v>
      </c>
      <c r="I51" t="s">
        <v>164</v>
      </c>
      <c r="J51" t="b">
        <f t="shared" si="0"/>
        <v>1</v>
      </c>
      <c r="K51" t="b">
        <f t="shared" si="1"/>
        <v>1</v>
      </c>
    </row>
    <row r="52" spans="1:11">
      <c r="A52" t="s">
        <v>107</v>
      </c>
      <c r="B52" t="s">
        <v>30</v>
      </c>
      <c r="C52">
        <v>52</v>
      </c>
      <c r="D52" t="s">
        <v>102</v>
      </c>
      <c r="E52">
        <v>4</v>
      </c>
      <c r="F52" t="s">
        <v>165</v>
      </c>
      <c r="G52" t="s">
        <v>102</v>
      </c>
      <c r="H52">
        <v>4</v>
      </c>
      <c r="I52" t="s">
        <v>165</v>
      </c>
      <c r="J52" t="b">
        <f t="shared" si="0"/>
        <v>1</v>
      </c>
      <c r="K52" t="b">
        <f t="shared" si="1"/>
        <v>1</v>
      </c>
    </row>
    <row r="53" spans="1:11">
      <c r="A53" t="s">
        <v>44</v>
      </c>
      <c r="B53" t="s">
        <v>68</v>
      </c>
      <c r="C53">
        <v>53</v>
      </c>
      <c r="D53" t="s">
        <v>104</v>
      </c>
      <c r="E53">
        <v>10</v>
      </c>
      <c r="F53" t="s">
        <v>166</v>
      </c>
      <c r="G53" t="s">
        <v>104</v>
      </c>
      <c r="H53">
        <v>10</v>
      </c>
      <c r="I53" t="s">
        <v>166</v>
      </c>
      <c r="J53" t="b">
        <f t="shared" si="0"/>
        <v>1</v>
      </c>
      <c r="K53" t="b">
        <f t="shared" si="1"/>
        <v>1</v>
      </c>
    </row>
    <row r="54" spans="1:11">
      <c r="A54" t="s">
        <v>72</v>
      </c>
      <c r="B54" t="s">
        <v>98</v>
      </c>
      <c r="C54">
        <v>54</v>
      </c>
      <c r="D54" t="s">
        <v>105</v>
      </c>
      <c r="E54">
        <v>2</v>
      </c>
      <c r="F54" t="s">
        <v>167</v>
      </c>
      <c r="G54" t="s">
        <v>105</v>
      </c>
      <c r="H54">
        <v>2</v>
      </c>
      <c r="I54" t="s">
        <v>167</v>
      </c>
      <c r="J54" t="b">
        <f t="shared" si="0"/>
        <v>1</v>
      </c>
      <c r="K54" t="b">
        <f t="shared" si="1"/>
        <v>1</v>
      </c>
    </row>
    <row r="55" spans="1:11">
      <c r="A55" t="s">
        <v>105</v>
      </c>
      <c r="B55" t="s">
        <v>46</v>
      </c>
      <c r="C55">
        <v>55</v>
      </c>
      <c r="D55" t="s">
        <v>107</v>
      </c>
      <c r="E55">
        <v>2</v>
      </c>
      <c r="F55" t="s">
        <v>168</v>
      </c>
      <c r="G55" t="s">
        <v>107</v>
      </c>
      <c r="H55">
        <v>2</v>
      </c>
      <c r="I55" t="s">
        <v>168</v>
      </c>
      <c r="J55" t="b">
        <f t="shared" si="0"/>
        <v>1</v>
      </c>
      <c r="K55" t="b">
        <f t="shared" si="1"/>
        <v>1</v>
      </c>
    </row>
    <row r="56" spans="1:11">
      <c r="A56" t="s">
        <v>113</v>
      </c>
      <c r="B56" t="s">
        <v>86</v>
      </c>
      <c r="C56">
        <v>56</v>
      </c>
      <c r="D56" t="s">
        <v>109</v>
      </c>
      <c r="E56">
        <v>4</v>
      </c>
      <c r="F56" t="s">
        <v>169</v>
      </c>
      <c r="G56" t="s">
        <v>109</v>
      </c>
      <c r="H56">
        <v>4</v>
      </c>
      <c r="I56" t="s">
        <v>169</v>
      </c>
      <c r="J56" t="b">
        <f t="shared" si="0"/>
        <v>1</v>
      </c>
      <c r="K56" t="b">
        <f t="shared" si="1"/>
        <v>1</v>
      </c>
    </row>
    <row r="57" spans="1:11">
      <c r="A57" t="s">
        <v>66</v>
      </c>
      <c r="B57" t="s">
        <v>92</v>
      </c>
      <c r="C57">
        <v>57</v>
      </c>
      <c r="D57" t="s">
        <v>111</v>
      </c>
      <c r="E57">
        <v>5</v>
      </c>
      <c r="F57" t="s">
        <v>170</v>
      </c>
      <c r="G57" t="s">
        <v>111</v>
      </c>
      <c r="H57">
        <v>5</v>
      </c>
      <c r="I57" t="s">
        <v>170</v>
      </c>
      <c r="J57" t="b">
        <f t="shared" si="0"/>
        <v>1</v>
      </c>
      <c r="K57" t="b">
        <f t="shared" si="1"/>
        <v>1</v>
      </c>
    </row>
    <row r="58" spans="1:11">
      <c r="A58" t="s">
        <v>80</v>
      </c>
      <c r="B58" t="s">
        <v>92</v>
      </c>
      <c r="C58">
        <v>58</v>
      </c>
      <c r="D58" t="s">
        <v>113</v>
      </c>
      <c r="E58">
        <v>1</v>
      </c>
      <c r="F58" t="s">
        <v>171</v>
      </c>
      <c r="G58" t="s">
        <v>113</v>
      </c>
      <c r="H58">
        <v>1</v>
      </c>
      <c r="I58" t="s">
        <v>171</v>
      </c>
      <c r="J58" t="b">
        <f t="shared" si="0"/>
        <v>1</v>
      </c>
      <c r="K58" t="b">
        <f t="shared" si="1"/>
        <v>1</v>
      </c>
    </row>
    <row r="59" spans="1:11">
      <c r="B59" t="s">
        <v>84</v>
      </c>
      <c r="C59">
        <v>59</v>
      </c>
    </row>
    <row r="60" spans="1:11">
      <c r="B60" t="s">
        <v>46</v>
      </c>
      <c r="C60">
        <v>60</v>
      </c>
    </row>
    <row r="61" spans="1:11">
      <c r="B61" t="s">
        <v>8</v>
      </c>
      <c r="C61">
        <v>61</v>
      </c>
    </row>
    <row r="62" spans="1:11">
      <c r="B62" t="s">
        <v>52</v>
      </c>
      <c r="C62">
        <v>62</v>
      </c>
    </row>
    <row r="63" spans="1:11">
      <c r="B63" t="s">
        <v>58</v>
      </c>
      <c r="C63">
        <v>63</v>
      </c>
    </row>
    <row r="64" spans="1:11">
      <c r="B64" t="s">
        <v>8</v>
      </c>
      <c r="C64">
        <v>64</v>
      </c>
    </row>
    <row r="65" spans="2:3">
      <c r="B65" t="s">
        <v>8</v>
      </c>
      <c r="C65">
        <v>65</v>
      </c>
    </row>
    <row r="66" spans="2:3">
      <c r="B66" t="s">
        <v>2</v>
      </c>
      <c r="C66">
        <v>66</v>
      </c>
    </row>
    <row r="67" spans="2:3">
      <c r="B67" t="s">
        <v>18</v>
      </c>
      <c r="C67">
        <v>67</v>
      </c>
    </row>
    <row r="68" spans="2:3">
      <c r="B68" t="s">
        <v>48</v>
      </c>
      <c r="C68">
        <v>68</v>
      </c>
    </row>
    <row r="69" spans="2:3">
      <c r="B69" t="s">
        <v>58</v>
      </c>
      <c r="C69">
        <v>69</v>
      </c>
    </row>
    <row r="70" spans="2:3">
      <c r="B70" t="s">
        <v>94</v>
      </c>
      <c r="C70">
        <v>70</v>
      </c>
    </row>
    <row r="71" spans="2:3">
      <c r="B71" t="s">
        <v>8</v>
      </c>
      <c r="C71">
        <v>71</v>
      </c>
    </row>
    <row r="72" spans="2:3">
      <c r="B72" t="s">
        <v>48</v>
      </c>
      <c r="C72">
        <v>72</v>
      </c>
    </row>
    <row r="73" spans="2:3">
      <c r="B73" t="s">
        <v>74</v>
      </c>
      <c r="C73">
        <v>73</v>
      </c>
    </row>
    <row r="74" spans="2:3">
      <c r="B74" t="s">
        <v>48</v>
      </c>
      <c r="C74">
        <v>74</v>
      </c>
    </row>
    <row r="75" spans="2:3">
      <c r="B75" t="s">
        <v>48</v>
      </c>
      <c r="C75">
        <v>75</v>
      </c>
    </row>
    <row r="76" spans="2:3">
      <c r="B76" t="s">
        <v>32</v>
      </c>
      <c r="C76">
        <v>76</v>
      </c>
    </row>
    <row r="77" spans="2:3">
      <c r="B77" t="s">
        <v>50</v>
      </c>
      <c r="C77">
        <v>77</v>
      </c>
    </row>
    <row r="78" spans="2:3">
      <c r="B78" t="s">
        <v>36</v>
      </c>
      <c r="C78">
        <v>78</v>
      </c>
    </row>
    <row r="79" spans="2:3">
      <c r="B79" t="s">
        <v>42</v>
      </c>
      <c r="C79">
        <v>79</v>
      </c>
    </row>
    <row r="80" spans="2:3">
      <c r="B80" t="s">
        <v>50</v>
      </c>
      <c r="C80">
        <v>80</v>
      </c>
    </row>
    <row r="81" spans="2:3">
      <c r="B81" t="s">
        <v>56</v>
      </c>
      <c r="C81">
        <v>81</v>
      </c>
    </row>
    <row r="82" spans="2:3">
      <c r="B82" t="s">
        <v>82</v>
      </c>
      <c r="C82">
        <v>82</v>
      </c>
    </row>
    <row r="83" spans="2:3">
      <c r="B83" t="s">
        <v>60</v>
      </c>
      <c r="C83">
        <v>83</v>
      </c>
    </row>
    <row r="84" spans="2:3">
      <c r="B84" t="s">
        <v>104</v>
      </c>
      <c r="C84">
        <v>84</v>
      </c>
    </row>
    <row r="85" spans="2:3">
      <c r="B85" t="s">
        <v>60</v>
      </c>
      <c r="C85">
        <v>85</v>
      </c>
    </row>
  </sheetData>
  <sortState ref="B1:C89">
    <sortCondition ref="C1:C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0"/>
  <sheetViews>
    <sheetView tabSelected="1" workbookViewId="0">
      <selection activeCell="X17" sqref="X17"/>
    </sheetView>
  </sheetViews>
  <sheetFormatPr baseColWidth="10" defaultRowHeight="15"/>
  <cols>
    <col min="1" max="1" width="24.5703125" bestFit="1" customWidth="1"/>
    <col min="2" max="2" width="3" bestFit="1" customWidth="1"/>
    <col min="3" max="3" width="5.42578125" bestFit="1" customWidth="1"/>
    <col min="4" max="4" width="3" bestFit="1" customWidth="1"/>
    <col min="5" max="5" width="4" bestFit="1" customWidth="1"/>
    <col min="6" max="7" width="3" bestFit="1" customWidth="1"/>
    <col min="8" max="8" width="2" bestFit="1" customWidth="1"/>
    <col min="9" max="9" width="4" bestFit="1" customWidth="1"/>
    <col min="10" max="10" width="5" bestFit="1" customWidth="1"/>
    <col min="11" max="11" width="3" bestFit="1" customWidth="1"/>
    <col min="12" max="12" width="5.42578125" bestFit="1" customWidth="1"/>
    <col min="13" max="14" width="3" bestFit="1" customWidth="1"/>
    <col min="15" max="15" width="5" bestFit="1" customWidth="1"/>
    <col min="16" max="16" width="54.5703125" bestFit="1" customWidth="1"/>
    <col min="17" max="17" width="3" bestFit="1" customWidth="1"/>
    <col min="18" max="18" width="5.42578125" bestFit="1" customWidth="1"/>
    <col min="19" max="20" width="3" bestFit="1" customWidth="1"/>
    <col min="21" max="21" width="5" bestFit="1" customWidth="1"/>
    <col min="22" max="22" width="5" customWidth="1"/>
    <col min="23" max="23" width="4.85546875" bestFit="1" customWidth="1"/>
    <col min="24" max="29" width="6" bestFit="1" customWidth="1"/>
    <col min="30" max="30" width="2.42578125" bestFit="1" customWidth="1"/>
  </cols>
  <sheetData>
    <row r="1" spans="1:33">
      <c r="A1" t="s">
        <v>172</v>
      </c>
      <c r="B1">
        <v>1</v>
      </c>
      <c r="C1" t="s">
        <v>183</v>
      </c>
      <c r="J1" s="1">
        <f>SUM(F$1:F1)</f>
        <v>0</v>
      </c>
      <c r="K1">
        <v>1</v>
      </c>
      <c r="L1" t="s">
        <v>197</v>
      </c>
      <c r="N1" s="1">
        <v>0</v>
      </c>
      <c r="O1" s="1">
        <f>SUM(N$1:N1)</f>
        <v>0</v>
      </c>
      <c r="P1" t="s">
        <v>184</v>
      </c>
      <c r="Q1">
        <v>1</v>
      </c>
      <c r="R1" t="s">
        <v>183</v>
      </c>
      <c r="T1" s="1">
        <v>0</v>
      </c>
      <c r="U1" s="1">
        <f>SUM(T$1:T1)</f>
        <v>0</v>
      </c>
      <c r="V1" s="1"/>
      <c r="W1" t="s">
        <v>228</v>
      </c>
      <c r="X1" t="s">
        <v>0</v>
      </c>
      <c r="Y1" t="s">
        <v>209</v>
      </c>
      <c r="Z1" t="s">
        <v>210</v>
      </c>
      <c r="AA1" t="s">
        <v>182</v>
      </c>
      <c r="AB1" t="s">
        <v>12</v>
      </c>
      <c r="AC1" t="s">
        <v>211</v>
      </c>
      <c r="AD1" t="s">
        <v>48</v>
      </c>
      <c r="AF1" t="s">
        <v>0</v>
      </c>
      <c r="AG1" t="s">
        <v>212</v>
      </c>
    </row>
    <row r="2" spans="1:33">
      <c r="A2" t="s">
        <v>173</v>
      </c>
      <c r="B2">
        <v>2</v>
      </c>
      <c r="C2" t="s">
        <v>200</v>
      </c>
      <c r="D2">
        <v>20</v>
      </c>
      <c r="E2">
        <f>(30-B2)*D2</f>
        <v>560</v>
      </c>
      <c r="F2" s="1">
        <f>F1+D1</f>
        <v>0</v>
      </c>
      <c r="G2" s="1">
        <v>13</v>
      </c>
      <c r="H2" s="1">
        <v>1</v>
      </c>
      <c r="I2" s="1">
        <f>G2*(29-H2)</f>
        <v>364</v>
      </c>
      <c r="J2" s="1">
        <f>SUM(F$1:F2)</f>
        <v>0</v>
      </c>
      <c r="K2">
        <v>2</v>
      </c>
      <c r="L2" t="s">
        <v>198</v>
      </c>
      <c r="N2" s="1">
        <f>N1+M1</f>
        <v>0</v>
      </c>
      <c r="O2" s="1">
        <f>SUM(N$1:N2)</f>
        <v>0</v>
      </c>
      <c r="P2" t="s">
        <v>185</v>
      </c>
      <c r="Q2">
        <v>2</v>
      </c>
      <c r="R2" t="s">
        <v>200</v>
      </c>
      <c r="S2">
        <v>20</v>
      </c>
      <c r="T2" s="1">
        <f>T1+S1</f>
        <v>0</v>
      </c>
      <c r="U2" s="1">
        <f>SUM(T$1:T2)</f>
        <v>0</v>
      </c>
      <c r="V2" s="1"/>
      <c r="W2" t="s">
        <v>0</v>
      </c>
      <c r="X2">
        <v>0</v>
      </c>
      <c r="AF2" t="s">
        <v>0</v>
      </c>
      <c r="AG2" t="s">
        <v>213</v>
      </c>
    </row>
    <row r="3" spans="1:33">
      <c r="A3" t="s">
        <v>174</v>
      </c>
      <c r="B3">
        <v>3</v>
      </c>
      <c r="C3" t="s">
        <v>194</v>
      </c>
      <c r="F3" s="1">
        <f t="shared" ref="F3:F30" si="0">F2+D2</f>
        <v>20</v>
      </c>
      <c r="G3" s="1">
        <v>2</v>
      </c>
      <c r="H3" s="1">
        <v>2</v>
      </c>
      <c r="I3" s="1">
        <f t="shared" ref="I3:I10" si="1">G3*(29-H3)</f>
        <v>54</v>
      </c>
      <c r="J3" s="1">
        <f>SUM(F$1:F3)</f>
        <v>20</v>
      </c>
      <c r="K3">
        <v>3</v>
      </c>
      <c r="L3" t="s">
        <v>201</v>
      </c>
      <c r="M3">
        <v>21</v>
      </c>
      <c r="N3" s="1">
        <f>N2+M2</f>
        <v>0</v>
      </c>
      <c r="O3" s="1">
        <f>SUM(N$1:N3)</f>
        <v>0</v>
      </c>
      <c r="P3" t="s">
        <v>186</v>
      </c>
      <c r="Q3">
        <v>3</v>
      </c>
      <c r="R3" t="s">
        <v>194</v>
      </c>
      <c r="T3" s="1">
        <f>T2+S2</f>
        <v>20</v>
      </c>
      <c r="U3" s="1">
        <f>SUM(T$1:T3)</f>
        <v>20</v>
      </c>
      <c r="V3" s="1"/>
      <c r="W3" t="s">
        <v>209</v>
      </c>
      <c r="X3">
        <v>1</v>
      </c>
      <c r="Y3">
        <v>0</v>
      </c>
      <c r="AF3" t="s">
        <v>0</v>
      </c>
      <c r="AG3" t="s">
        <v>214</v>
      </c>
    </row>
    <row r="4" spans="1:33">
      <c r="A4" t="s">
        <v>175</v>
      </c>
      <c r="B4">
        <v>4</v>
      </c>
      <c r="C4" t="s">
        <v>195</v>
      </c>
      <c r="F4" s="1">
        <f t="shared" si="0"/>
        <v>20</v>
      </c>
      <c r="G4" s="1">
        <v>20</v>
      </c>
      <c r="H4" s="1">
        <v>1</v>
      </c>
      <c r="I4" s="1">
        <f t="shared" si="1"/>
        <v>560</v>
      </c>
      <c r="J4" s="1">
        <f>SUM(F$1:F4)</f>
        <v>40</v>
      </c>
      <c r="K4">
        <v>4</v>
      </c>
      <c r="L4" t="s">
        <v>197</v>
      </c>
      <c r="N4" s="1">
        <f t="shared" ref="N4:N30" si="2">N3+M3</f>
        <v>21</v>
      </c>
      <c r="O4" s="1">
        <f>SUM(N$1:N4)</f>
        <v>21</v>
      </c>
      <c r="P4" t="s">
        <v>187</v>
      </c>
      <c r="Q4">
        <v>4</v>
      </c>
      <c r="R4" t="s">
        <v>195</v>
      </c>
      <c r="T4" s="1">
        <f t="shared" ref="T4:T30" si="3">T3+S3</f>
        <v>20</v>
      </c>
      <c r="U4" s="1">
        <f>SUM(T$1:T4)</f>
        <v>40</v>
      </c>
      <c r="V4" s="1"/>
      <c r="W4" t="s">
        <v>210</v>
      </c>
      <c r="X4">
        <v>2</v>
      </c>
      <c r="Y4">
        <v>1</v>
      </c>
      <c r="Z4">
        <v>0</v>
      </c>
      <c r="AF4" t="s">
        <v>0</v>
      </c>
      <c r="AG4" t="s">
        <v>215</v>
      </c>
    </row>
    <row r="5" spans="1:33">
      <c r="A5" t="s">
        <v>176</v>
      </c>
      <c r="B5">
        <v>5</v>
      </c>
      <c r="C5" t="s">
        <v>199</v>
      </c>
      <c r="D5">
        <v>13</v>
      </c>
      <c r="E5">
        <f>(30-B5)*D5</f>
        <v>325</v>
      </c>
      <c r="F5" s="1">
        <f t="shared" si="0"/>
        <v>20</v>
      </c>
      <c r="G5" s="1">
        <v>3</v>
      </c>
      <c r="H5" s="1">
        <v>2</v>
      </c>
      <c r="I5" s="1">
        <f t="shared" si="1"/>
        <v>81</v>
      </c>
      <c r="J5" s="1">
        <f>SUM(F$1:F5)</f>
        <v>60</v>
      </c>
      <c r="K5">
        <v>5</v>
      </c>
      <c r="L5" t="s">
        <v>196</v>
      </c>
      <c r="N5" s="1">
        <f t="shared" si="2"/>
        <v>21</v>
      </c>
      <c r="O5" s="1">
        <f>SUM(N$1:N5)</f>
        <v>42</v>
      </c>
      <c r="P5" t="s">
        <v>188</v>
      </c>
      <c r="Q5">
        <v>5</v>
      </c>
      <c r="R5" t="s">
        <v>199</v>
      </c>
      <c r="S5">
        <v>13</v>
      </c>
      <c r="T5" s="1">
        <f t="shared" si="3"/>
        <v>20</v>
      </c>
      <c r="U5" s="1">
        <f>SUM(T$1:T5)</f>
        <v>60</v>
      </c>
      <c r="V5" s="1"/>
      <c r="W5" t="s">
        <v>182</v>
      </c>
      <c r="X5">
        <v>1</v>
      </c>
      <c r="Y5">
        <v>2</v>
      </c>
      <c r="Z5">
        <v>1</v>
      </c>
      <c r="AA5">
        <v>0</v>
      </c>
      <c r="AF5" t="s">
        <v>0</v>
      </c>
      <c r="AG5" t="s">
        <v>216</v>
      </c>
    </row>
    <row r="6" spans="1:33">
      <c r="A6" t="s">
        <v>177</v>
      </c>
      <c r="B6">
        <v>6</v>
      </c>
      <c r="C6" t="s">
        <v>196</v>
      </c>
      <c r="F6" s="1">
        <f t="shared" si="0"/>
        <v>33</v>
      </c>
      <c r="G6" s="1"/>
      <c r="H6" s="1"/>
      <c r="I6" s="1">
        <f t="shared" si="1"/>
        <v>0</v>
      </c>
      <c r="J6" s="1">
        <f>SUM(F$1:F6)</f>
        <v>93</v>
      </c>
      <c r="K6">
        <v>6</v>
      </c>
      <c r="L6" t="s">
        <v>183</v>
      </c>
      <c r="N6" s="1">
        <f t="shared" si="2"/>
        <v>21</v>
      </c>
      <c r="O6" s="1">
        <f>SUM(N$1:N6)</f>
        <v>63</v>
      </c>
      <c r="P6" t="s">
        <v>189</v>
      </c>
      <c r="Q6">
        <v>6</v>
      </c>
      <c r="R6" t="s">
        <v>196</v>
      </c>
      <c r="T6" s="1">
        <f t="shared" si="3"/>
        <v>33</v>
      </c>
      <c r="U6" s="1">
        <f>SUM(T$1:T6)</f>
        <v>93</v>
      </c>
      <c r="V6" s="1"/>
      <c r="W6" t="s">
        <v>12</v>
      </c>
      <c r="X6">
        <v>2</v>
      </c>
      <c r="Y6">
        <v>3</v>
      </c>
      <c r="Z6">
        <v>2</v>
      </c>
      <c r="AA6">
        <v>1</v>
      </c>
      <c r="AB6">
        <v>0</v>
      </c>
      <c r="AF6" t="s">
        <v>0</v>
      </c>
      <c r="AG6" t="s">
        <v>217</v>
      </c>
    </row>
    <row r="7" spans="1:33">
      <c r="A7" t="s">
        <v>178</v>
      </c>
      <c r="B7">
        <v>7</v>
      </c>
      <c r="C7" t="s">
        <v>197</v>
      </c>
      <c r="F7" s="1">
        <f t="shared" si="0"/>
        <v>33</v>
      </c>
      <c r="G7" s="1"/>
      <c r="H7" s="1"/>
      <c r="I7" s="1">
        <f t="shared" si="1"/>
        <v>0</v>
      </c>
      <c r="J7" s="1">
        <f>SUM(F$1:F7)</f>
        <v>126</v>
      </c>
      <c r="K7">
        <v>7</v>
      </c>
      <c r="L7" t="s">
        <v>200</v>
      </c>
      <c r="M7">
        <v>20</v>
      </c>
      <c r="N7" s="1">
        <f t="shared" si="2"/>
        <v>21</v>
      </c>
      <c r="O7" s="1">
        <f>SUM(N$1:N7)</f>
        <v>84</v>
      </c>
      <c r="P7" t="s">
        <v>190</v>
      </c>
      <c r="Q7">
        <v>7</v>
      </c>
      <c r="R7" t="s">
        <v>197</v>
      </c>
      <c r="T7" s="1">
        <f t="shared" si="3"/>
        <v>33</v>
      </c>
      <c r="U7" s="1">
        <f>SUM(T$1:T7)</f>
        <v>126</v>
      </c>
      <c r="V7" s="1"/>
      <c r="W7" t="s">
        <v>211</v>
      </c>
      <c r="X7">
        <v>5</v>
      </c>
      <c r="Y7">
        <v>6</v>
      </c>
      <c r="Z7">
        <v>5</v>
      </c>
      <c r="AA7">
        <v>4</v>
      </c>
      <c r="AB7">
        <v>3</v>
      </c>
      <c r="AC7">
        <v>0</v>
      </c>
      <c r="AF7" t="s">
        <v>209</v>
      </c>
      <c r="AG7" t="s">
        <v>218</v>
      </c>
    </row>
    <row r="8" spans="1:33">
      <c r="A8" t="s">
        <v>179</v>
      </c>
      <c r="B8">
        <v>8</v>
      </c>
      <c r="C8" t="s">
        <v>198</v>
      </c>
      <c r="F8" s="1">
        <f t="shared" si="0"/>
        <v>33</v>
      </c>
      <c r="G8" s="1">
        <v>22</v>
      </c>
      <c r="H8" s="1">
        <v>5</v>
      </c>
      <c r="I8" s="1">
        <f t="shared" si="1"/>
        <v>528</v>
      </c>
      <c r="J8" s="1">
        <f>SUM(F$1:F8)</f>
        <v>159</v>
      </c>
      <c r="K8">
        <v>8</v>
      </c>
      <c r="L8" t="s">
        <v>206</v>
      </c>
      <c r="N8" s="1">
        <f t="shared" si="2"/>
        <v>41</v>
      </c>
      <c r="O8" s="1">
        <f>SUM(N$1:N8)</f>
        <v>125</v>
      </c>
      <c r="P8" t="s">
        <v>191</v>
      </c>
      <c r="Q8">
        <v>8</v>
      </c>
      <c r="R8" t="s">
        <v>198</v>
      </c>
      <c r="T8" s="1">
        <f t="shared" si="3"/>
        <v>33</v>
      </c>
      <c r="U8" s="1">
        <f>SUM(T$1:T8)</f>
        <v>159</v>
      </c>
      <c r="V8" s="1"/>
      <c r="W8" t="s">
        <v>48</v>
      </c>
      <c r="X8">
        <v>2</v>
      </c>
      <c r="Y8">
        <v>3</v>
      </c>
      <c r="Z8">
        <v>4</v>
      </c>
      <c r="AA8">
        <v>3</v>
      </c>
      <c r="AB8">
        <v>4</v>
      </c>
      <c r="AC8">
        <v>7</v>
      </c>
      <c r="AD8">
        <v>0</v>
      </c>
      <c r="AF8" t="s">
        <v>209</v>
      </c>
      <c r="AG8" t="s">
        <v>219</v>
      </c>
    </row>
    <row r="9" spans="1:33">
      <c r="A9" t="s">
        <v>180</v>
      </c>
      <c r="B9">
        <v>9</v>
      </c>
      <c r="C9" t="s">
        <v>201</v>
      </c>
      <c r="D9">
        <v>21</v>
      </c>
      <c r="E9">
        <f>(30-B9)*D9</f>
        <v>441</v>
      </c>
      <c r="F9" s="1">
        <f t="shared" si="0"/>
        <v>33</v>
      </c>
      <c r="G9" s="1"/>
      <c r="H9" s="1"/>
      <c r="I9" s="1">
        <f t="shared" si="1"/>
        <v>0</v>
      </c>
      <c r="J9" s="1">
        <f>SUM(F$1:F9)</f>
        <v>192</v>
      </c>
      <c r="K9">
        <v>9</v>
      </c>
      <c r="L9" t="s">
        <v>202</v>
      </c>
      <c r="N9" s="1">
        <f t="shared" si="2"/>
        <v>41</v>
      </c>
      <c r="O9" s="1">
        <f>SUM(N$1:N9)</f>
        <v>166</v>
      </c>
      <c r="P9" t="s">
        <v>192</v>
      </c>
      <c r="Q9">
        <v>9</v>
      </c>
      <c r="R9" t="s">
        <v>201</v>
      </c>
      <c r="S9">
        <v>21</v>
      </c>
      <c r="T9" s="1">
        <f t="shared" si="3"/>
        <v>33</v>
      </c>
      <c r="U9" s="1">
        <f>SUM(T$1:T9)</f>
        <v>192</v>
      </c>
      <c r="V9" s="1"/>
      <c r="AF9" t="s">
        <v>209</v>
      </c>
      <c r="AG9" t="s">
        <v>220</v>
      </c>
    </row>
    <row r="10" spans="1:33">
      <c r="A10" t="s">
        <v>181</v>
      </c>
      <c r="B10">
        <v>10</v>
      </c>
      <c r="C10" t="s">
        <v>197</v>
      </c>
      <c r="F10" s="1">
        <f t="shared" si="0"/>
        <v>54</v>
      </c>
      <c r="G10" s="1">
        <v>21</v>
      </c>
      <c r="H10" s="1">
        <v>2</v>
      </c>
      <c r="I10" s="1">
        <f t="shared" si="1"/>
        <v>567</v>
      </c>
      <c r="J10" s="1">
        <f>SUM(F$1:F10)</f>
        <v>246</v>
      </c>
      <c r="K10">
        <v>10</v>
      </c>
      <c r="L10" t="s">
        <v>203</v>
      </c>
      <c r="N10" s="1">
        <f t="shared" si="2"/>
        <v>41</v>
      </c>
      <c r="O10" s="1">
        <f>SUM(N$1:N10)</f>
        <v>207</v>
      </c>
      <c r="P10" t="s">
        <v>193</v>
      </c>
      <c r="Q10">
        <v>10</v>
      </c>
      <c r="R10" t="s">
        <v>197</v>
      </c>
      <c r="T10" s="1">
        <f t="shared" si="3"/>
        <v>54</v>
      </c>
      <c r="U10" s="1">
        <f>SUM(T$1:T10)</f>
        <v>246</v>
      </c>
      <c r="V10" s="1"/>
      <c r="W10" t="s">
        <v>229</v>
      </c>
      <c r="X10" t="s">
        <v>0</v>
      </c>
      <c r="Y10" t="s">
        <v>209</v>
      </c>
      <c r="Z10" t="s">
        <v>210</v>
      </c>
      <c r="AA10" t="s">
        <v>182</v>
      </c>
      <c r="AB10" t="s">
        <v>12</v>
      </c>
      <c r="AC10" t="s">
        <v>211</v>
      </c>
      <c r="AD10" t="s">
        <v>48</v>
      </c>
      <c r="AF10" t="s">
        <v>209</v>
      </c>
      <c r="AG10" t="s">
        <v>221</v>
      </c>
    </row>
    <row r="11" spans="1:33">
      <c r="B11">
        <v>11</v>
      </c>
      <c r="C11" t="s">
        <v>196</v>
      </c>
      <c r="F11" s="1">
        <f t="shared" si="0"/>
        <v>54</v>
      </c>
      <c r="G11" s="1"/>
      <c r="H11" s="1"/>
      <c r="I11" s="1"/>
      <c r="J11" s="1">
        <f>SUM(F$1:F11)</f>
        <v>300</v>
      </c>
      <c r="K11">
        <v>11</v>
      </c>
      <c r="L11" t="s">
        <v>204</v>
      </c>
      <c r="N11" s="1">
        <f t="shared" si="2"/>
        <v>41</v>
      </c>
      <c r="O11" s="1">
        <f>SUM(N$1:N11)</f>
        <v>248</v>
      </c>
      <c r="Q11">
        <v>11</v>
      </c>
      <c r="R11" t="s">
        <v>196</v>
      </c>
      <c r="T11" s="1">
        <f t="shared" si="3"/>
        <v>54</v>
      </c>
      <c r="U11" s="1">
        <f>SUM(T$1:T11)</f>
        <v>300</v>
      </c>
      <c r="V11" s="1"/>
      <c r="W11" t="s">
        <v>0</v>
      </c>
      <c r="X11">
        <v>0</v>
      </c>
      <c r="AF11" t="s">
        <v>209</v>
      </c>
      <c r="AG11" t="s">
        <v>222</v>
      </c>
    </row>
    <row r="12" spans="1:33">
      <c r="B12">
        <v>12</v>
      </c>
      <c r="C12" t="s">
        <v>183</v>
      </c>
      <c r="F12" s="1">
        <f t="shared" si="0"/>
        <v>54</v>
      </c>
      <c r="G12" s="1"/>
      <c r="H12" s="1"/>
      <c r="I12" s="1"/>
      <c r="J12" s="1">
        <f>SUM(F$1:F12)</f>
        <v>354</v>
      </c>
      <c r="K12">
        <v>12</v>
      </c>
      <c r="L12" t="s">
        <v>205</v>
      </c>
      <c r="M12">
        <v>22</v>
      </c>
      <c r="N12" s="1">
        <f t="shared" si="2"/>
        <v>41</v>
      </c>
      <c r="O12" s="1">
        <f>SUM(N$1:N12)</f>
        <v>289</v>
      </c>
      <c r="Q12">
        <v>12</v>
      </c>
      <c r="R12" t="s">
        <v>183</v>
      </c>
      <c r="T12" s="1">
        <f t="shared" si="3"/>
        <v>54</v>
      </c>
      <c r="U12" s="1">
        <f>SUM(T$1:T12)</f>
        <v>354</v>
      </c>
      <c r="V12" s="1">
        <v>13</v>
      </c>
      <c r="W12" t="s">
        <v>209</v>
      </c>
      <c r="X12">
        <f>$V12*(29-X3)</f>
        <v>364</v>
      </c>
      <c r="Y12">
        <v>0</v>
      </c>
      <c r="AF12" t="s">
        <v>210</v>
      </c>
      <c r="AG12" t="s">
        <v>214</v>
      </c>
    </row>
    <row r="13" spans="1:33">
      <c r="B13">
        <v>13</v>
      </c>
      <c r="C13" t="s">
        <v>206</v>
      </c>
      <c r="F13" s="1">
        <f t="shared" si="0"/>
        <v>54</v>
      </c>
      <c r="G13" s="1"/>
      <c r="H13" s="1"/>
      <c r="I13" s="1"/>
      <c r="J13" s="1">
        <f>SUM(F$1:F13)</f>
        <v>408</v>
      </c>
      <c r="K13">
        <v>13</v>
      </c>
      <c r="L13" t="s">
        <v>203</v>
      </c>
      <c r="N13" s="1">
        <f t="shared" si="2"/>
        <v>63</v>
      </c>
      <c r="O13" s="1">
        <f>SUM(N$1:N13)</f>
        <v>352</v>
      </c>
      <c r="Q13">
        <v>13</v>
      </c>
      <c r="R13" t="s">
        <v>206</v>
      </c>
      <c r="T13" s="1">
        <f t="shared" si="3"/>
        <v>54</v>
      </c>
      <c r="U13" s="1">
        <f>SUM(T$1:T13)</f>
        <v>408</v>
      </c>
      <c r="V13" s="1">
        <v>2</v>
      </c>
      <c r="W13" t="s">
        <v>210</v>
      </c>
      <c r="X13">
        <f t="shared" ref="X13:AC17" si="4">$V13*(29-X4)</f>
        <v>54</v>
      </c>
      <c r="Y13">
        <f t="shared" si="4"/>
        <v>56</v>
      </c>
      <c r="Z13">
        <v>0</v>
      </c>
      <c r="AF13" t="s">
        <v>210</v>
      </c>
      <c r="AG13" t="s">
        <v>215</v>
      </c>
    </row>
    <row r="14" spans="1:33">
      <c r="B14">
        <v>14</v>
      </c>
      <c r="C14" t="s">
        <v>202</v>
      </c>
      <c r="F14" s="1">
        <f t="shared" si="0"/>
        <v>54</v>
      </c>
      <c r="G14" s="1"/>
      <c r="H14" s="1"/>
      <c r="I14" s="1"/>
      <c r="J14" s="1">
        <f>SUM(F$1:F14)</f>
        <v>462</v>
      </c>
      <c r="K14">
        <v>14</v>
      </c>
      <c r="L14" t="s">
        <v>202</v>
      </c>
      <c r="N14" s="1">
        <f t="shared" si="2"/>
        <v>63</v>
      </c>
      <c r="O14" s="1">
        <f>SUM(N$1:N14)</f>
        <v>415</v>
      </c>
      <c r="Q14">
        <v>14</v>
      </c>
      <c r="R14" t="s">
        <v>202</v>
      </c>
      <c r="T14" s="1">
        <f t="shared" si="3"/>
        <v>54</v>
      </c>
      <c r="U14" s="1">
        <f>SUM(T$1:T14)</f>
        <v>462</v>
      </c>
      <c r="V14" s="1">
        <v>20</v>
      </c>
      <c r="W14" t="s">
        <v>182</v>
      </c>
      <c r="X14">
        <f t="shared" si="4"/>
        <v>560</v>
      </c>
      <c r="Y14">
        <f t="shared" si="4"/>
        <v>540</v>
      </c>
      <c r="Z14">
        <f t="shared" si="4"/>
        <v>560</v>
      </c>
      <c r="AA14">
        <v>0</v>
      </c>
      <c r="AF14" t="s">
        <v>210</v>
      </c>
      <c r="AG14" t="s">
        <v>216</v>
      </c>
    </row>
    <row r="15" spans="1:33">
      <c r="B15">
        <v>15</v>
      </c>
      <c r="C15" t="s">
        <v>203</v>
      </c>
      <c r="F15" s="1">
        <f t="shared" si="0"/>
        <v>54</v>
      </c>
      <c r="G15" s="1"/>
      <c r="H15" s="1"/>
      <c r="I15" s="1"/>
      <c r="J15" s="1">
        <f>SUM(F$1:F15)</f>
        <v>516</v>
      </c>
      <c r="K15">
        <v>15</v>
      </c>
      <c r="L15" t="s">
        <v>206</v>
      </c>
      <c r="N15" s="1">
        <f t="shared" si="2"/>
        <v>63</v>
      </c>
      <c r="O15" s="1">
        <f>SUM(N$1:N15)</f>
        <v>478</v>
      </c>
      <c r="Q15">
        <v>15</v>
      </c>
      <c r="R15" t="s">
        <v>203</v>
      </c>
      <c r="T15" s="1">
        <f t="shared" si="3"/>
        <v>54</v>
      </c>
      <c r="U15" s="1">
        <f>SUM(T$1:T15)</f>
        <v>516</v>
      </c>
      <c r="V15" s="1">
        <v>3</v>
      </c>
      <c r="W15" t="s">
        <v>12</v>
      </c>
      <c r="X15">
        <f t="shared" si="4"/>
        <v>81</v>
      </c>
      <c r="Y15">
        <f t="shared" si="4"/>
        <v>78</v>
      </c>
      <c r="Z15">
        <f t="shared" si="4"/>
        <v>81</v>
      </c>
      <c r="AA15">
        <f t="shared" si="4"/>
        <v>84</v>
      </c>
      <c r="AB15">
        <v>0</v>
      </c>
      <c r="AF15" t="s">
        <v>210</v>
      </c>
      <c r="AG15" t="s">
        <v>223</v>
      </c>
    </row>
    <row r="16" spans="1:33">
      <c r="B16">
        <v>16</v>
      </c>
      <c r="C16" t="s">
        <v>204</v>
      </c>
      <c r="F16" s="1">
        <f t="shared" si="0"/>
        <v>54</v>
      </c>
      <c r="G16" s="1"/>
      <c r="H16" s="1"/>
      <c r="I16" s="1"/>
      <c r="J16" s="1">
        <f>SUM(F$1:F16)</f>
        <v>570</v>
      </c>
      <c r="K16">
        <v>16</v>
      </c>
      <c r="L16" t="s">
        <v>183</v>
      </c>
      <c r="N16" s="1">
        <f t="shared" si="2"/>
        <v>63</v>
      </c>
      <c r="O16" s="1">
        <f>SUM(N$1:N16)</f>
        <v>541</v>
      </c>
      <c r="Q16">
        <v>16</v>
      </c>
      <c r="R16" t="s">
        <v>204</v>
      </c>
      <c r="T16" s="1">
        <f t="shared" si="3"/>
        <v>54</v>
      </c>
      <c r="U16" s="1">
        <f>SUM(T$1:T16)</f>
        <v>570</v>
      </c>
      <c r="V16" s="1">
        <v>22</v>
      </c>
      <c r="W16" t="s">
        <v>211</v>
      </c>
      <c r="X16">
        <f t="shared" si="4"/>
        <v>528</v>
      </c>
      <c r="Y16">
        <f t="shared" si="4"/>
        <v>506</v>
      </c>
      <c r="Z16">
        <f t="shared" si="4"/>
        <v>528</v>
      </c>
      <c r="AA16">
        <f t="shared" si="4"/>
        <v>550</v>
      </c>
      <c r="AB16">
        <f t="shared" si="4"/>
        <v>572</v>
      </c>
      <c r="AC16">
        <v>0</v>
      </c>
      <c r="AF16" t="s">
        <v>182</v>
      </c>
      <c r="AG16" t="s">
        <v>224</v>
      </c>
    </row>
    <row r="17" spans="2:33">
      <c r="B17">
        <v>17</v>
      </c>
      <c r="C17" t="s">
        <v>205</v>
      </c>
      <c r="D17">
        <v>22</v>
      </c>
      <c r="E17">
        <f>(30-B17)*D17</f>
        <v>286</v>
      </c>
      <c r="F17" s="1">
        <f t="shared" si="0"/>
        <v>54</v>
      </c>
      <c r="G17" s="1"/>
      <c r="H17" s="1"/>
      <c r="I17" s="1"/>
      <c r="J17" s="1">
        <f>SUM(F$1:F17)</f>
        <v>624</v>
      </c>
      <c r="K17">
        <v>17</v>
      </c>
      <c r="L17" t="s">
        <v>196</v>
      </c>
      <c r="N17" s="1">
        <f t="shared" si="2"/>
        <v>63</v>
      </c>
      <c r="O17" s="1">
        <f>SUM(N$1:N17)</f>
        <v>604</v>
      </c>
      <c r="Q17">
        <v>17</v>
      </c>
      <c r="R17" t="s">
        <v>205</v>
      </c>
      <c r="S17">
        <v>22</v>
      </c>
      <c r="T17" s="1">
        <f t="shared" si="3"/>
        <v>54</v>
      </c>
      <c r="U17" s="1">
        <f>SUM(T$1:T17)</f>
        <v>624</v>
      </c>
      <c r="V17" s="1">
        <v>21</v>
      </c>
      <c r="W17" t="s">
        <v>48</v>
      </c>
      <c r="X17">
        <f t="shared" si="4"/>
        <v>567</v>
      </c>
      <c r="Y17">
        <f t="shared" si="4"/>
        <v>546</v>
      </c>
      <c r="Z17">
        <f t="shared" si="4"/>
        <v>525</v>
      </c>
      <c r="AA17">
        <f t="shared" si="4"/>
        <v>546</v>
      </c>
      <c r="AB17">
        <f t="shared" si="4"/>
        <v>525</v>
      </c>
      <c r="AC17">
        <f t="shared" si="4"/>
        <v>462</v>
      </c>
      <c r="AD17">
        <v>0</v>
      </c>
      <c r="AF17" t="s">
        <v>182</v>
      </c>
      <c r="AG17" t="s">
        <v>225</v>
      </c>
    </row>
    <row r="18" spans="2:33">
      <c r="B18">
        <v>18</v>
      </c>
      <c r="C18" t="s">
        <v>203</v>
      </c>
      <c r="F18" s="1">
        <f t="shared" si="0"/>
        <v>76</v>
      </c>
      <c r="G18" s="1"/>
      <c r="H18" s="1"/>
      <c r="I18" s="1"/>
      <c r="J18" s="1">
        <f>SUM(F$1:F18)</f>
        <v>700</v>
      </c>
      <c r="K18">
        <v>18</v>
      </c>
      <c r="L18" t="s">
        <v>195</v>
      </c>
      <c r="N18" s="1">
        <f t="shared" si="2"/>
        <v>63</v>
      </c>
      <c r="O18" s="1">
        <f>SUM(N$1:N18)</f>
        <v>667</v>
      </c>
      <c r="Q18">
        <v>18</v>
      </c>
      <c r="R18" t="s">
        <v>203</v>
      </c>
      <c r="T18" s="1">
        <f t="shared" si="3"/>
        <v>76</v>
      </c>
      <c r="U18" s="1">
        <f>SUM(T$1:T18)</f>
        <v>700</v>
      </c>
      <c r="V18" s="1"/>
      <c r="AF18" t="s">
        <v>182</v>
      </c>
      <c r="AG18" t="s">
        <v>222</v>
      </c>
    </row>
    <row r="19" spans="2:33">
      <c r="B19">
        <v>19</v>
      </c>
      <c r="C19" t="s">
        <v>202</v>
      </c>
      <c r="F19" s="1">
        <f t="shared" si="0"/>
        <v>76</v>
      </c>
      <c r="G19" s="1"/>
      <c r="H19" s="1"/>
      <c r="I19" s="1"/>
      <c r="J19" s="1">
        <f>SUM(F$1:F19)</f>
        <v>776</v>
      </c>
      <c r="K19">
        <v>19</v>
      </c>
      <c r="L19" t="s">
        <v>199</v>
      </c>
      <c r="M19">
        <v>13</v>
      </c>
      <c r="N19" s="1">
        <f t="shared" si="2"/>
        <v>63</v>
      </c>
      <c r="O19" s="1">
        <f>SUM(N$1:N19)</f>
        <v>730</v>
      </c>
      <c r="Q19">
        <v>19</v>
      </c>
      <c r="R19" t="s">
        <v>202</v>
      </c>
      <c r="T19" s="1">
        <f t="shared" si="3"/>
        <v>76</v>
      </c>
      <c r="U19" s="1">
        <f>SUM(T$1:T19)</f>
        <v>776</v>
      </c>
      <c r="V19" s="1"/>
      <c r="AF19" t="s">
        <v>12</v>
      </c>
      <c r="AG19" t="s">
        <v>226</v>
      </c>
    </row>
    <row r="20" spans="2:33">
      <c r="B20">
        <v>20</v>
      </c>
      <c r="C20" t="s">
        <v>206</v>
      </c>
      <c r="F20" s="1">
        <f t="shared" si="0"/>
        <v>76</v>
      </c>
      <c r="G20" s="1"/>
      <c r="H20" s="1"/>
      <c r="I20" s="1"/>
      <c r="J20" s="1">
        <f>SUM(F$1:F20)</f>
        <v>852</v>
      </c>
      <c r="K20">
        <v>20</v>
      </c>
      <c r="L20" t="s">
        <v>196</v>
      </c>
      <c r="N20" s="1">
        <f t="shared" si="2"/>
        <v>76</v>
      </c>
      <c r="O20" s="1">
        <f>SUM(N$1:N20)</f>
        <v>806</v>
      </c>
      <c r="Q20">
        <v>20</v>
      </c>
      <c r="R20" t="s">
        <v>206</v>
      </c>
      <c r="T20" s="1">
        <f t="shared" si="3"/>
        <v>76</v>
      </c>
      <c r="U20" s="1">
        <f>SUM(T$1:T20)</f>
        <v>852</v>
      </c>
      <c r="V20" s="1"/>
      <c r="AF20" t="s">
        <v>12</v>
      </c>
      <c r="AG20" t="s">
        <v>223</v>
      </c>
    </row>
    <row r="21" spans="2:33">
      <c r="B21">
        <v>21</v>
      </c>
      <c r="C21" t="s">
        <v>207</v>
      </c>
      <c r="D21">
        <v>3</v>
      </c>
      <c r="E21">
        <f>(30-B21)*D21</f>
        <v>27</v>
      </c>
      <c r="F21" s="1">
        <f t="shared" si="0"/>
        <v>76</v>
      </c>
      <c r="G21" s="1"/>
      <c r="H21" s="1"/>
      <c r="I21" s="1"/>
      <c r="J21" s="1">
        <f>SUM(F$1:F21)</f>
        <v>928</v>
      </c>
      <c r="K21">
        <v>21</v>
      </c>
      <c r="L21" t="s">
        <v>183</v>
      </c>
      <c r="N21" s="1">
        <f t="shared" si="2"/>
        <v>76</v>
      </c>
      <c r="O21" s="1">
        <f>SUM(N$1:N21)</f>
        <v>882</v>
      </c>
      <c r="Q21">
        <v>21</v>
      </c>
      <c r="R21" t="s">
        <v>207</v>
      </c>
      <c r="S21">
        <v>3</v>
      </c>
      <c r="T21" s="1">
        <f t="shared" si="3"/>
        <v>76</v>
      </c>
      <c r="U21" s="1">
        <f>SUM(T$1:T21)</f>
        <v>928</v>
      </c>
      <c r="V21" s="1"/>
      <c r="AF21" t="s">
        <v>211</v>
      </c>
      <c r="AG21" t="s">
        <v>227</v>
      </c>
    </row>
    <row r="22" spans="2:33">
      <c r="B22">
        <v>22</v>
      </c>
      <c r="C22" t="s">
        <v>183</v>
      </c>
      <c r="F22" s="1">
        <f t="shared" si="0"/>
        <v>79</v>
      </c>
      <c r="G22" s="1"/>
      <c r="H22" s="1"/>
      <c r="I22" s="1"/>
      <c r="J22" s="1">
        <f>SUM(F$1:F22)</f>
        <v>1007</v>
      </c>
      <c r="K22">
        <v>22</v>
      </c>
      <c r="L22" t="s">
        <v>206</v>
      </c>
      <c r="N22" s="1">
        <f t="shared" si="2"/>
        <v>76</v>
      </c>
      <c r="O22" s="1">
        <f>SUM(N$1:N22)</f>
        <v>958</v>
      </c>
      <c r="Q22">
        <v>22</v>
      </c>
      <c r="R22" t="s">
        <v>183</v>
      </c>
      <c r="T22" s="1">
        <f t="shared" si="3"/>
        <v>79</v>
      </c>
      <c r="U22" s="1">
        <f>SUM(T$1:T22)</f>
        <v>1007</v>
      </c>
      <c r="V22" s="1"/>
    </row>
    <row r="23" spans="2:33">
      <c r="B23">
        <v>23</v>
      </c>
      <c r="C23" t="s">
        <v>194</v>
      </c>
      <c r="F23" s="1">
        <f t="shared" si="0"/>
        <v>79</v>
      </c>
      <c r="G23" s="1"/>
      <c r="H23" s="1"/>
      <c r="I23" s="1"/>
      <c r="J23" s="1">
        <f>SUM(F$1:F23)</f>
        <v>1086</v>
      </c>
      <c r="K23">
        <v>23</v>
      </c>
      <c r="L23" t="s">
        <v>207</v>
      </c>
      <c r="M23">
        <v>3</v>
      </c>
      <c r="N23" s="1">
        <f t="shared" si="2"/>
        <v>76</v>
      </c>
      <c r="O23" s="1">
        <f>SUM(N$1:N23)</f>
        <v>1034</v>
      </c>
      <c r="Q23">
        <v>23</v>
      </c>
      <c r="R23" t="s">
        <v>194</v>
      </c>
      <c r="T23" s="1">
        <f t="shared" si="3"/>
        <v>79</v>
      </c>
      <c r="U23" s="1">
        <f>SUM(T$1:T23)</f>
        <v>1086</v>
      </c>
      <c r="V23" s="1"/>
    </row>
    <row r="24" spans="2:33">
      <c r="B24">
        <v>24</v>
      </c>
      <c r="C24" t="s">
        <v>208</v>
      </c>
      <c r="D24">
        <v>2</v>
      </c>
      <c r="E24">
        <f>(30-B24)*D24</f>
        <v>12</v>
      </c>
      <c r="F24" s="1">
        <f t="shared" si="0"/>
        <v>79</v>
      </c>
      <c r="G24" s="1"/>
      <c r="H24" s="1"/>
      <c r="I24" s="1"/>
      <c r="J24" s="1">
        <f>SUM(F$1:F24)</f>
        <v>1165</v>
      </c>
      <c r="K24">
        <v>24</v>
      </c>
      <c r="L24" t="s">
        <v>183</v>
      </c>
      <c r="N24" s="1">
        <f t="shared" si="2"/>
        <v>79</v>
      </c>
      <c r="O24" s="1">
        <f>SUM(N$1:N24)</f>
        <v>1113</v>
      </c>
      <c r="Q24">
        <v>24</v>
      </c>
      <c r="R24" t="s">
        <v>208</v>
      </c>
      <c r="S24">
        <v>2</v>
      </c>
      <c r="T24" s="1">
        <f t="shared" si="3"/>
        <v>79</v>
      </c>
      <c r="U24" s="1">
        <f>SUM(T$1:T24)</f>
        <v>1165</v>
      </c>
      <c r="V24" s="1"/>
    </row>
    <row r="25" spans="2:33">
      <c r="B25">
        <v>25</v>
      </c>
      <c r="F25" s="1">
        <f t="shared" si="0"/>
        <v>81</v>
      </c>
      <c r="G25" s="1"/>
      <c r="H25" s="1"/>
      <c r="I25" s="1"/>
      <c r="J25" s="1">
        <f>SUM(F$1:F25)</f>
        <v>1246</v>
      </c>
      <c r="K25">
        <v>25</v>
      </c>
      <c r="L25" t="s">
        <v>194</v>
      </c>
      <c r="N25" s="1">
        <f t="shared" si="2"/>
        <v>79</v>
      </c>
      <c r="O25" s="1">
        <f>SUM(N$1:N25)</f>
        <v>1192</v>
      </c>
      <c r="Q25">
        <v>25</v>
      </c>
      <c r="T25" s="1">
        <f t="shared" si="3"/>
        <v>81</v>
      </c>
      <c r="U25" s="1">
        <f>SUM(T$1:T25)</f>
        <v>1246</v>
      </c>
      <c r="V25" s="1"/>
    </row>
    <row r="26" spans="2:33">
      <c r="B26">
        <v>26</v>
      </c>
      <c r="F26" s="1">
        <f t="shared" si="0"/>
        <v>81</v>
      </c>
      <c r="G26" s="1"/>
      <c r="H26" s="1"/>
      <c r="I26" s="1"/>
      <c r="J26" s="1">
        <f>SUM(F$1:F26)</f>
        <v>1327</v>
      </c>
      <c r="K26">
        <v>26</v>
      </c>
      <c r="L26" t="s">
        <v>208</v>
      </c>
      <c r="M26">
        <v>2</v>
      </c>
      <c r="N26" s="1">
        <f t="shared" si="2"/>
        <v>79</v>
      </c>
      <c r="O26" s="1">
        <f>SUM(N$1:N26)</f>
        <v>1271</v>
      </c>
      <c r="Q26">
        <v>26</v>
      </c>
      <c r="T26" s="1">
        <f t="shared" si="3"/>
        <v>81</v>
      </c>
      <c r="U26" s="1">
        <f>SUM(T$1:T26)</f>
        <v>1327</v>
      </c>
      <c r="V26" s="1"/>
    </row>
    <row r="27" spans="2:33">
      <c r="B27">
        <v>27</v>
      </c>
      <c r="F27" s="1">
        <f t="shared" si="0"/>
        <v>81</v>
      </c>
      <c r="G27" s="1"/>
      <c r="H27" s="1"/>
      <c r="I27" s="1"/>
      <c r="J27" s="1">
        <f>SUM(F$1:F27)</f>
        <v>1408</v>
      </c>
      <c r="K27">
        <v>27</v>
      </c>
      <c r="N27" s="1">
        <f t="shared" si="2"/>
        <v>81</v>
      </c>
      <c r="O27" s="1">
        <f>SUM(N$1:N27)</f>
        <v>1352</v>
      </c>
      <c r="Q27">
        <v>27</v>
      </c>
      <c r="T27" s="1">
        <f t="shared" si="3"/>
        <v>81</v>
      </c>
      <c r="U27" s="1">
        <f>SUM(T$1:T27)</f>
        <v>1408</v>
      </c>
      <c r="V27" s="1"/>
    </row>
    <row r="28" spans="2:33">
      <c r="B28">
        <v>28</v>
      </c>
      <c r="F28" s="1">
        <f t="shared" si="0"/>
        <v>81</v>
      </c>
      <c r="G28" s="1"/>
      <c r="H28" s="1"/>
      <c r="I28" s="1"/>
      <c r="J28" s="1">
        <f>SUM(F$1:F28)</f>
        <v>1489</v>
      </c>
      <c r="K28">
        <v>28</v>
      </c>
      <c r="N28" s="1">
        <f t="shared" si="2"/>
        <v>81</v>
      </c>
      <c r="O28" s="1">
        <f>SUM(N$1:N28)</f>
        <v>1433</v>
      </c>
      <c r="Q28">
        <v>28</v>
      </c>
      <c r="T28" s="1">
        <f t="shared" si="3"/>
        <v>81</v>
      </c>
      <c r="U28" s="1">
        <f>SUM(T$1:T28)</f>
        <v>1489</v>
      </c>
      <c r="V28" s="1"/>
    </row>
    <row r="29" spans="2:33">
      <c r="B29">
        <v>29</v>
      </c>
      <c r="F29" s="1">
        <f t="shared" si="0"/>
        <v>81</v>
      </c>
      <c r="G29" s="1"/>
      <c r="H29" s="1"/>
      <c r="I29" s="1"/>
      <c r="J29" s="1">
        <f>SUM(F$1:F29)</f>
        <v>1570</v>
      </c>
      <c r="K29">
        <v>29</v>
      </c>
      <c r="N29" s="1">
        <f t="shared" si="2"/>
        <v>81</v>
      </c>
      <c r="O29" s="1">
        <f>SUM(N$1:N29)</f>
        <v>1514</v>
      </c>
      <c r="Q29">
        <v>29</v>
      </c>
      <c r="T29" s="1">
        <f t="shared" si="3"/>
        <v>81</v>
      </c>
      <c r="U29" s="1">
        <f>SUM(T$1:T29)</f>
        <v>1570</v>
      </c>
      <c r="V29" s="1"/>
    </row>
    <row r="30" spans="2:33">
      <c r="B30">
        <v>30</v>
      </c>
      <c r="F30" s="1">
        <f t="shared" si="0"/>
        <v>81</v>
      </c>
      <c r="G30" s="1"/>
      <c r="H30" s="1"/>
      <c r="I30" s="1"/>
      <c r="J30" s="1">
        <f>SUM(F$1:F30)</f>
        <v>1651</v>
      </c>
      <c r="K30">
        <v>30</v>
      </c>
      <c r="N30" s="1">
        <f t="shared" si="2"/>
        <v>81</v>
      </c>
      <c r="O30" s="1">
        <f>SUM(N$1:N30)</f>
        <v>1595</v>
      </c>
      <c r="Q30">
        <v>30</v>
      </c>
      <c r="T30" s="1">
        <f t="shared" si="3"/>
        <v>81</v>
      </c>
      <c r="U30" s="1">
        <f>SUM(T$1:T30)</f>
        <v>1651</v>
      </c>
      <c r="V3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Henrio</dc:creator>
  <cp:lastModifiedBy>Patrice Henrio</cp:lastModifiedBy>
  <dcterms:created xsi:type="dcterms:W3CDTF">2022-12-29T21:23:00Z</dcterms:created>
  <dcterms:modified xsi:type="dcterms:W3CDTF">2023-01-02T21:29:31Z</dcterms:modified>
</cp:coreProperties>
</file>