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y Bolívar\Downloads\"/>
    </mc:Choice>
  </mc:AlternateContent>
  <xr:revisionPtr revIDLastSave="0" documentId="13_ncr:1_{DA64F446-B53B-4A30-A503-4F8F56B6BA22}" xr6:coauthVersionLast="47" xr6:coauthVersionMax="47" xr10:uidLastSave="{00000000-0000-0000-0000-000000000000}"/>
  <bookViews>
    <workbookView xWindow="-108" yWindow="-108" windowWidth="23256" windowHeight="12456" xr2:uid="{2F3AD824-5BB2-4ED0-935D-FE8C5C4A16B6}"/>
  </bookViews>
  <sheets>
    <sheet name="Análisis 1" sheetId="1" r:id="rId1"/>
    <sheet name="Análisis 2" sheetId="2" r:id="rId2"/>
    <sheet name="Análisis 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2" i="3"/>
  <c r="E3" i="3"/>
  <c r="E4" i="3"/>
  <c r="E2" i="3"/>
  <c r="F3" i="2"/>
  <c r="F4" i="2"/>
  <c r="F2" i="2"/>
  <c r="E4" i="2"/>
  <c r="E3" i="2"/>
  <c r="E2" i="2"/>
  <c r="F2" i="1"/>
  <c r="F3" i="1"/>
  <c r="F4" i="1"/>
  <c r="E4" i="1"/>
  <c r="E3" i="1"/>
  <c r="E2" i="1"/>
</calcChain>
</file>

<file path=xl/sharedStrings.xml><?xml version="1.0" encoding="utf-8"?>
<sst xmlns="http://schemas.openxmlformats.org/spreadsheetml/2006/main" count="48" uniqueCount="28">
  <si>
    <t>Grupo</t>
  </si>
  <si>
    <t>Número de Ventas</t>
  </si>
  <si>
    <t>Número de Modelos</t>
  </si>
  <si>
    <t>Ventas Totales (USD)</t>
  </si>
  <si>
    <t>Número de Modelos (%)</t>
  </si>
  <si>
    <t xml:space="preserve"> Ventas Totales (%)</t>
  </si>
  <si>
    <t>Analisis  de Ventas Totales</t>
  </si>
  <si>
    <t>A</t>
  </si>
  <si>
    <t>&gt;=1</t>
  </si>
  <si>
    <t>EL 93% de los modelos genera el 100% de las ventas totales</t>
  </si>
  <si>
    <t>B</t>
  </si>
  <si>
    <t xml:space="preserve"> &gt;=50</t>
  </si>
  <si>
    <t>EL 60% de los modelos genera el 89% de las ventas totales</t>
  </si>
  <si>
    <t>C</t>
  </si>
  <si>
    <t xml:space="preserve"> &gt;=100</t>
  </si>
  <si>
    <t>EL 36% de los modelos genera el 64% de las ventas totales</t>
  </si>
  <si>
    <t xml:space="preserve">Núm. Modelos c/desc. </t>
  </si>
  <si>
    <t>Núm. Modelos c/desc. (%)</t>
  </si>
  <si>
    <t>Analisis  de Número de Modelos con con Descuento</t>
  </si>
  <si>
    <t>EL 93% de los modelos tiene el 97% de modelos con desc.</t>
  </si>
  <si>
    <t>EL 60% de los modelos tiene el 66% de modelos con desc.</t>
  </si>
  <si>
    <t>EL 36% de los modelos tiene el 39% de modelos con desc.</t>
  </si>
  <si>
    <t xml:space="preserve">Número de Reseñas </t>
  </si>
  <si>
    <t>Número de Reseñas (%)</t>
  </si>
  <si>
    <t>Analisis  de Número de Reseñas</t>
  </si>
  <si>
    <t>EL 93% de los modelos tiene el 100% del núm. de reseñas</t>
  </si>
  <si>
    <t>EL 60% de los modelos tiene el 91% del núm. de reseñas</t>
  </si>
  <si>
    <t>EL 36% de los modelos tiene el 66% del núm. de reseñas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</si>
</sst>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24">
    <dxf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2E181E-70E7-46CD-8C9A-71A05D445F7A}" name="Tabla1" displayName="Tabla1" ref="A1:G4" totalsRowShown="0" headerRowDxfId="23">
  <autoFilter ref="A1:G4" xr:uid="{882E181E-70E7-46CD-8C9A-71A05D445F7A}"/>
  <tableColumns count="7">
    <tableColumn id="1" xr3:uid="{1ED74619-F795-4EE2-ACCA-0D9998BC5B4C}" name="Grupo" dataDxfId="22"/>
    <tableColumn id="2" xr3:uid="{7F2B5D04-BB20-404A-B98A-E6F144D51F8D}" name="Número de Ventas" dataDxfId="21"/>
    <tableColumn id="3" xr3:uid="{D8477F93-D6C9-4B17-856A-EFDD79FCA0EF}" name="Número de Modelos" dataDxfId="20"/>
    <tableColumn id="4" xr3:uid="{BD00A037-60F4-4936-AE3D-996397422E09}" name="Ventas Totales (USD)" dataDxfId="19"/>
    <tableColumn id="5" xr3:uid="{9D253F51-4BA3-47C8-84F6-9AA65BEF1DF1}" name="Número de Modelos (%)" dataDxfId="18">
      <calculatedColumnFormula>(C2/3120)*100</calculatedColumnFormula>
    </tableColumn>
    <tableColumn id="6" xr3:uid="{084FD9D6-0010-4470-B808-29B3A913DF37}" name=" Ventas Totales (%)" dataDxfId="17">
      <calculatedColumnFormula>(D2/$D$2)*100</calculatedColumnFormula>
    </tableColumn>
    <tableColumn id="7" xr3:uid="{44BC09D1-7636-4A13-8103-2A1338E76AD7}" name="Analisis  de Ventas Totales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20067A-6996-4EE7-9F45-1C68A95EE075}" name="Tabla2" displayName="Tabla2" ref="A1:G4" totalsRowShown="0" headerRowDxfId="15">
  <autoFilter ref="A1:G4" xr:uid="{F020067A-6996-4EE7-9F45-1C68A95EE075}"/>
  <tableColumns count="7">
    <tableColumn id="1" xr3:uid="{F589224C-261B-4C05-AC1A-B56E8ECE0252}" name="Grupo" dataDxfId="14"/>
    <tableColumn id="2" xr3:uid="{665108E9-4BCA-4C0C-942F-98DEDA56933F}" name="Número de Ventas" dataDxfId="13"/>
    <tableColumn id="3" xr3:uid="{78EAACB3-4F19-4CA0-8DA0-EE1C59174E11}" name="Número de Modelos" dataDxfId="12"/>
    <tableColumn id="4" xr3:uid="{EF9F2698-8C9A-4659-AC42-A16D210165E7}" name="Núm. Modelos c/desc. " dataDxfId="11"/>
    <tableColumn id="5" xr3:uid="{CB337DE3-F710-4847-8C40-59DFB0DC9374}" name="Número de Modelos (%)" dataDxfId="10"/>
    <tableColumn id="6" xr3:uid="{9D03E748-0CF9-487B-AAC8-A84FA3E2B74E}" name="Núm. Modelos c/desc. (%)" dataDxfId="9">
      <calculatedColumnFormula>(D2/2119)*100</calculatedColumnFormula>
    </tableColumn>
    <tableColumn id="7" xr3:uid="{AEEADAFA-031F-4AC1-B22F-72BB9810B67F}" name="Analisis  de Número de Modelos con con Descuento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7E3107-19FB-4287-807F-03F7B4FD8F28}" name="Tabla3" displayName="Tabla3" ref="A1:G4" totalsRowShown="0" headerRowDxfId="7">
  <autoFilter ref="A1:G4" xr:uid="{287E3107-19FB-4287-807F-03F7B4FD8F28}"/>
  <tableColumns count="7">
    <tableColumn id="1" xr3:uid="{B008EB20-5108-412F-87CF-497E4EFA166F}" name="Grupo" dataDxfId="6"/>
    <tableColumn id="2" xr3:uid="{4348B015-9051-40B9-9FCC-BC8E80661402}" name="Número de Ventas" dataDxfId="5"/>
    <tableColumn id="3" xr3:uid="{57842BB5-FAC0-44FD-AE1D-6598152C0DF5}" name="Número de Modelos" dataDxfId="4"/>
    <tableColumn id="4" xr3:uid="{487AD38A-0503-4814-8E54-55ADACC870E9}" name="Número de Reseñas " dataDxfId="3"/>
    <tableColumn id="5" xr3:uid="{08442359-3DB8-4667-A4B6-D9648AC7CD37}" name="Número de Modelos (%)" dataDxfId="2">
      <calculatedColumnFormula>(C2/3120)*100</calculatedColumnFormula>
    </tableColumn>
    <tableColumn id="6" xr3:uid="{1C4D8822-042B-4477-8161-741339EE19AC}" name="Número de Reseñas (%)" dataDxfId="1">
      <calculatedColumnFormula>(D2/129622)*100</calculatedColumnFormula>
    </tableColumn>
    <tableColumn id="7" xr3:uid="{22089E2D-C223-4947-A8F1-2245CBC68363}" name="Analisis  de Número de Reseñas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A5771-C916-461A-99EF-C57288CC9DCA}">
  <dimension ref="A1:G4"/>
  <sheetViews>
    <sheetView showGridLines="0" tabSelected="1" workbookViewId="0"/>
  </sheetViews>
  <sheetFormatPr baseColWidth="10" defaultRowHeight="14.4" x14ac:dyDescent="0.3"/>
  <cols>
    <col min="1" max="1" width="10.77734375" customWidth="1"/>
    <col min="2" max="6" width="24.77734375" customWidth="1"/>
    <col min="7" max="7" width="50.77734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8</v>
      </c>
      <c r="C2" s="1">
        <v>2908</v>
      </c>
      <c r="D2" s="1">
        <v>12328946</v>
      </c>
      <c r="E2" s="3">
        <f>(C2/3120)*100</f>
        <v>93.205128205128204</v>
      </c>
      <c r="F2" s="3">
        <f>(D2/$D$2)*100</f>
        <v>100</v>
      </c>
      <c r="G2" s="2" t="s">
        <v>9</v>
      </c>
    </row>
    <row r="3" spans="1:7" x14ac:dyDescent="0.3">
      <c r="A3" s="1" t="s">
        <v>10</v>
      </c>
      <c r="B3" s="1" t="s">
        <v>11</v>
      </c>
      <c r="C3" s="1">
        <v>1863</v>
      </c>
      <c r="D3" s="1">
        <v>11008419</v>
      </c>
      <c r="E3" s="3">
        <f>(C3/3120)*100</f>
        <v>59.71153846153846</v>
      </c>
      <c r="F3" s="3">
        <f>(D3/$D$2)*100</f>
        <v>89.289214179379158</v>
      </c>
      <c r="G3" s="2" t="s">
        <v>12</v>
      </c>
    </row>
    <row r="4" spans="1:7" x14ac:dyDescent="0.3">
      <c r="A4" s="1" t="s">
        <v>13</v>
      </c>
      <c r="B4" s="1" t="s">
        <v>14</v>
      </c>
      <c r="C4" s="1">
        <v>1109</v>
      </c>
      <c r="D4" s="1">
        <v>7928584</v>
      </c>
      <c r="E4" s="3">
        <f>(C4/3120)*100</f>
        <v>35.544871794871796</v>
      </c>
      <c r="F4" s="3">
        <f>(D4/$D$2)*100</f>
        <v>64.308692730100375</v>
      </c>
      <c r="G4" s="2" t="s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7EE8F-96F4-4A07-A218-DC339D63FBCB}">
  <dimension ref="A1:G4"/>
  <sheetViews>
    <sheetView showGridLines="0" workbookViewId="0"/>
  </sheetViews>
  <sheetFormatPr baseColWidth="10" defaultRowHeight="14.4" x14ac:dyDescent="0.3"/>
  <cols>
    <col min="1" max="1" width="10.77734375" customWidth="1"/>
    <col min="2" max="3" width="22.77734375" customWidth="1"/>
    <col min="4" max="6" width="26.77734375" customWidth="1"/>
    <col min="7" max="7" width="50.77734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16</v>
      </c>
      <c r="E1" s="1" t="s">
        <v>4</v>
      </c>
      <c r="F1" s="1" t="s">
        <v>17</v>
      </c>
      <c r="G1" s="1" t="s">
        <v>18</v>
      </c>
    </row>
    <row r="2" spans="1:7" x14ac:dyDescent="0.3">
      <c r="A2" s="1" t="s">
        <v>7</v>
      </c>
      <c r="B2" s="1" t="s">
        <v>8</v>
      </c>
      <c r="C2" s="1">
        <v>2908</v>
      </c>
      <c r="D2" s="1">
        <v>2050</v>
      </c>
      <c r="E2" s="3">
        <f>(C2/3120)*100</f>
        <v>93.205128205128204</v>
      </c>
      <c r="F2" s="3">
        <f>(D2/2119)*100</f>
        <v>96.743747050495514</v>
      </c>
      <c r="G2" s="2" t="s">
        <v>19</v>
      </c>
    </row>
    <row r="3" spans="1:7" x14ac:dyDescent="0.3">
      <c r="A3" s="1" t="s">
        <v>10</v>
      </c>
      <c r="B3" s="1" t="s">
        <v>11</v>
      </c>
      <c r="C3" s="1">
        <v>1863</v>
      </c>
      <c r="D3" s="1">
        <v>1388</v>
      </c>
      <c r="E3" s="3">
        <f>(C3/3120)*100</f>
        <v>59.71153846153846</v>
      </c>
      <c r="F3" s="3">
        <f t="shared" ref="F3:F4" si="0">(D3/2119)*100</f>
        <v>65.502595563945249</v>
      </c>
      <c r="G3" s="2" t="s">
        <v>20</v>
      </c>
    </row>
    <row r="4" spans="1:7" x14ac:dyDescent="0.3">
      <c r="A4" s="1" t="s">
        <v>13</v>
      </c>
      <c r="B4" s="1" t="s">
        <v>14</v>
      </c>
      <c r="C4" s="1">
        <v>1109</v>
      </c>
      <c r="D4" s="1">
        <v>834</v>
      </c>
      <c r="E4" s="3">
        <f>(C4/3120)*100</f>
        <v>35.544871794871796</v>
      </c>
      <c r="F4" s="3">
        <f t="shared" si="0"/>
        <v>39.358187824445494</v>
      </c>
      <c r="G4" s="2" t="s">
        <v>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1A3D8-EC7B-4FDA-8777-43F633D188A0}">
  <dimension ref="A1:G4"/>
  <sheetViews>
    <sheetView showGridLines="0" workbookViewId="0"/>
  </sheetViews>
  <sheetFormatPr baseColWidth="10" defaultRowHeight="14.4" x14ac:dyDescent="0.3"/>
  <cols>
    <col min="1" max="1" width="10.77734375" customWidth="1"/>
    <col min="2" max="3" width="22.77734375" customWidth="1"/>
    <col min="4" max="6" width="25.77734375" customWidth="1"/>
    <col min="7" max="7" width="50.77734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22</v>
      </c>
      <c r="E1" s="1" t="s">
        <v>4</v>
      </c>
      <c r="F1" s="1" t="s">
        <v>23</v>
      </c>
      <c r="G1" s="1" t="s">
        <v>24</v>
      </c>
    </row>
    <row r="2" spans="1:7" x14ac:dyDescent="0.3">
      <c r="A2" s="1" t="s">
        <v>7</v>
      </c>
      <c r="B2" s="1" t="s">
        <v>8</v>
      </c>
      <c r="C2" s="1">
        <v>2908</v>
      </c>
      <c r="D2" s="1">
        <v>129622</v>
      </c>
      <c r="E2" s="3">
        <f>(C2/3120)*100</f>
        <v>93.205128205128204</v>
      </c>
      <c r="F2" s="3">
        <f>(D2/129622)*100</f>
        <v>100</v>
      </c>
      <c r="G2" s="2" t="s">
        <v>25</v>
      </c>
    </row>
    <row r="3" spans="1:7" x14ac:dyDescent="0.3">
      <c r="A3" s="1" t="s">
        <v>10</v>
      </c>
      <c r="B3" s="1" t="s">
        <v>11</v>
      </c>
      <c r="C3" s="1">
        <v>1863</v>
      </c>
      <c r="D3" s="1">
        <v>117603</v>
      </c>
      <c r="E3" s="3">
        <f t="shared" ref="E3:E4" si="0">(C3/3120)*100</f>
        <v>59.71153846153846</v>
      </c>
      <c r="F3" s="3">
        <f>(D3/129622)*100</f>
        <v>90.727654256221939</v>
      </c>
      <c r="G3" s="2" t="s">
        <v>26</v>
      </c>
    </row>
    <row r="4" spans="1:7" x14ac:dyDescent="0.3">
      <c r="A4" s="1" t="s">
        <v>13</v>
      </c>
      <c r="B4" s="1" t="s">
        <v>14</v>
      </c>
      <c r="C4" s="1">
        <v>1109</v>
      </c>
      <c r="D4" s="1">
        <v>86088</v>
      </c>
      <c r="E4" s="3">
        <f t="shared" si="0"/>
        <v>35.544871794871796</v>
      </c>
      <c r="F4" s="3">
        <f t="shared" ref="F4" si="1">(D4/129622)*100</f>
        <v>66.414651833793641</v>
      </c>
      <c r="G4" s="2" t="s">
        <v>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Análisis 1</vt:lpstr>
      <vt:lpstr>Análisis 2</vt:lpstr>
      <vt:lpstr>Análisis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Bolívar</dc:creator>
  <cp:lastModifiedBy>Johnny Bolívar</cp:lastModifiedBy>
  <dcterms:created xsi:type="dcterms:W3CDTF">2024-05-17T12:06:52Z</dcterms:created>
  <dcterms:modified xsi:type="dcterms:W3CDTF">2024-05-17T16:02:36Z</dcterms:modified>
</cp:coreProperties>
</file>